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Sieniawska\Desktop\"/>
    </mc:Choice>
  </mc:AlternateContent>
  <xr:revisionPtr revIDLastSave="0" documentId="8_{5C8D4DD4-02C0-41AF-B847-B07F773A0DEF}" xr6:coauthVersionLast="45" xr6:coauthVersionMax="45" xr10:uidLastSave="{00000000-0000-0000-0000-000000000000}"/>
  <bookViews>
    <workbookView xWindow="-120" yWindow="-120" windowWidth="29040" windowHeight="14730" firstSheet="3" activeTab="4" xr2:uid="{00000000-000D-0000-FFFF-FFFF00000000}"/>
  </bookViews>
  <sheets>
    <sheet name="Index" sheetId="14" r:id="rId1"/>
    <sheet name="London estimates &gt;&gt;&gt;" sheetId="15" r:id="rId2"/>
    <sheet name="Payrolled employees" sheetId="32" r:id="rId3"/>
    <sheet name="Headline estimates" sheetId="12" r:id="rId4"/>
    <sheet name="Headline estimates by sex" sheetId="36" r:id="rId5"/>
    <sheet name="Employment rate by age group" sheetId="39" r:id="rId6"/>
    <sheet name="Total Workforce Jobs" sheetId="33" r:id="rId7"/>
    <sheet name="Productivity" sheetId="35" r:id="rId8"/>
    <sheet name="Claimant count" sheetId="11" r:id="rId9"/>
    <sheet name="Youth unemployment" sheetId="18" r:id="rId10"/>
    <sheet name="CJRS - London" sheetId="22" r:id="rId11"/>
    <sheet name="Job Postings Trend" sheetId="24" r:id="rId12"/>
    <sheet name="UC households" sheetId="26" r:id="rId13"/>
    <sheet name="Employees NUTS2" sheetId="27" r:id="rId14"/>
    <sheet name="Median pay NUTS2" sheetId="28" r:id="rId15"/>
    <sheet name="CJRS - borough" sheetId="7" r:id="rId16"/>
    <sheet name="Below LLW" sheetId="31" r:id="rId17"/>
    <sheet name="Council Tax Support" sheetId="30" r:id="rId18"/>
    <sheet name="Borough estimates &gt;&gt;&gt;" sheetId="13" r:id="rId19"/>
    <sheet name="SEISS - borough" sheetId="9" r:id="rId20"/>
    <sheet name="Claimant count - borough" sheetId="21" r:id="rId21"/>
    <sheet name="people on UC - borough" sheetId="25" r:id="rId22"/>
    <sheet name="Council Tax Support - borough" sheetId="29" r:id="rId23"/>
  </sheets>
  <definedNames>
    <definedName name="_xlnm._FilterDatabase" localSheetId="11" hidden="1">'Job Postings Trend'!$A$7:$B$7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3" i="33" l="1"/>
  <c r="E82" i="33"/>
  <c r="E81" i="33"/>
  <c r="E80" i="33"/>
  <c r="E79" i="33"/>
  <c r="E78" i="33"/>
  <c r="E77" i="33"/>
  <c r="E76" i="33"/>
  <c r="E75" i="33"/>
  <c r="E74" i="33"/>
  <c r="E73" i="33"/>
  <c r="E72" i="33"/>
  <c r="E71" i="33"/>
  <c r="E70" i="33"/>
  <c r="E69" i="33"/>
  <c r="E68" i="33"/>
  <c r="E67" i="33"/>
  <c r="C67" i="33"/>
  <c r="C68" i="33"/>
  <c r="C69" i="33"/>
  <c r="C70" i="33"/>
  <c r="C71" i="33"/>
  <c r="C72" i="33"/>
  <c r="C73" i="33"/>
  <c r="C74" i="33"/>
  <c r="C75" i="33"/>
  <c r="C76" i="33"/>
  <c r="C77" i="33"/>
  <c r="C78" i="33"/>
  <c r="C79" i="33"/>
  <c r="C80" i="33"/>
  <c r="C81" i="33"/>
  <c r="C82" i="33"/>
  <c r="C8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2" l="1"/>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E13" i="22" l="1"/>
  <c r="E12" i="22"/>
  <c r="B191" i="22"/>
  <c r="E14" i="22" s="1"/>
  <c r="C19" i="24" l="1"/>
  <c r="C20" i="24"/>
  <c r="C21" i="24"/>
  <c r="C22" i="24"/>
  <c r="C23" i="24"/>
  <c r="C24" i="24"/>
  <c r="C25" i="24"/>
  <c r="C26" i="24"/>
  <c r="C27" i="24"/>
  <c r="C28" i="24"/>
  <c r="C29" i="24"/>
  <c r="C30" i="24"/>
  <c r="C31" i="24"/>
  <c r="C32" i="24"/>
  <c r="C33" i="24"/>
  <c r="C34" i="24"/>
  <c r="C35" i="24"/>
  <c r="C36" i="24"/>
  <c r="C37" i="24"/>
  <c r="C38" i="24"/>
  <c r="C39" i="24"/>
  <c r="C40" i="24"/>
  <c r="C41" i="24"/>
  <c r="C42" i="24"/>
  <c r="C43" i="24"/>
  <c r="C14" i="14" l="1"/>
  <c r="C12" i="14" l="1"/>
  <c r="C13" i="14"/>
  <c r="B130" i="22" l="1"/>
  <c r="B99" i="22"/>
  <c r="B69" i="22"/>
  <c r="E11" i="22"/>
  <c r="E10" i="22"/>
  <c r="B31" i="22" s="1"/>
  <c r="E9" i="22"/>
  <c r="B8" i="22"/>
  <c r="C26" i="14"/>
  <c r="C25" i="14"/>
  <c r="C11" i="14"/>
  <c r="C6" i="14"/>
  <c r="B33" i="22" l="1"/>
  <c r="B38" i="22"/>
  <c r="B18" i="22"/>
  <c r="B26" i="22"/>
  <c r="B34" i="22"/>
  <c r="B30" i="22"/>
  <c r="B12" i="22"/>
  <c r="B19" i="22"/>
  <c r="B27" i="22"/>
  <c r="B35" i="22"/>
  <c r="B20" i="22"/>
  <c r="B28" i="22"/>
  <c r="B36" i="22"/>
  <c r="B15" i="22"/>
  <c r="B23" i="22"/>
  <c r="B9" i="22"/>
  <c r="B13" i="22"/>
  <c r="B21" i="22"/>
  <c r="B29" i="22"/>
  <c r="B37" i="22"/>
  <c r="B14" i="22"/>
  <c r="B16" i="22"/>
  <c r="B24" i="22"/>
  <c r="B32" i="22"/>
  <c r="B22" i="22"/>
  <c r="B10" i="22"/>
  <c r="B11" i="22"/>
  <c r="B17" i="22"/>
  <c r="B25" i="22"/>
</calcChain>
</file>

<file path=xl/sharedStrings.xml><?xml version="1.0" encoding="utf-8"?>
<sst xmlns="http://schemas.openxmlformats.org/spreadsheetml/2006/main" count="1501" uniqueCount="605">
  <si>
    <t>Employment Rate (16-64)</t>
  </si>
  <si>
    <t>Unemployment Rate (16+)</t>
  </si>
  <si>
    <t>Inactivity Rate (16-64)</t>
  </si>
  <si>
    <t>London</t>
  </si>
  <si>
    <t>UK</t>
  </si>
  <si>
    <t>Claimant Count - seasonally adjusted</t>
  </si>
  <si>
    <t>sex</t>
  </si>
  <si>
    <t>Total</t>
  </si>
  <si>
    <t>Date</t>
  </si>
  <si>
    <t>January 2019</t>
  </si>
  <si>
    <t>February 2019</t>
  </si>
  <si>
    <t>March 2019</t>
  </si>
  <si>
    <t>April 2019</t>
  </si>
  <si>
    <t>May 2019</t>
  </si>
  <si>
    <t>June 2019</t>
  </si>
  <si>
    <t>July 2019</t>
  </si>
  <si>
    <t>January 2020</t>
  </si>
  <si>
    <t>February 2020</t>
  </si>
  <si>
    <t>March 2020</t>
  </si>
  <si>
    <t>April 2020</t>
  </si>
  <si>
    <t>May 2020</t>
  </si>
  <si>
    <t>June 2020</t>
  </si>
  <si>
    <t>July 2020</t>
  </si>
  <si>
    <t>From May 2013 onwards these figures are not designated as National Statistics.</t>
  </si>
  <si>
    <t>From May 2013 onwards these figures are considered Experimental Statistics.</t>
  </si>
  <si>
    <t>Under Universal Credit a broader span of claimants are required to look for work than under Jobseeker's Allowance. As Universal Credit Full Service is rolled out in particular areas, the number of people recorded as being on the Claimant Count is therefore likely to rise.</t>
  </si>
  <si>
    <t>Aug-Oct 2017</t>
  </si>
  <si>
    <t>Sep-Nov 2017</t>
  </si>
  <si>
    <t>Oct-Dec 2017</t>
  </si>
  <si>
    <t>Nov-Jan 2018</t>
  </si>
  <si>
    <t>Dec-Feb 2018</t>
  </si>
  <si>
    <t>Jan-Mar 2018</t>
  </si>
  <si>
    <t>Feb-Apr 2018</t>
  </si>
  <si>
    <t>Mar-May 2018</t>
  </si>
  <si>
    <t>Apr-Jun 2018</t>
  </si>
  <si>
    <t>May-Jul 2018</t>
  </si>
  <si>
    <t>Jun-Aug 2018</t>
  </si>
  <si>
    <t>Jul-Sep 2018</t>
  </si>
  <si>
    <t>Aug-Oct 2018</t>
  </si>
  <si>
    <t>Sep-Nov 2018</t>
  </si>
  <si>
    <t>Oct-Dec 2018</t>
  </si>
  <si>
    <t>Nov-Jan 2019</t>
  </si>
  <si>
    <t>Dec-Feb 2019</t>
  </si>
  <si>
    <t>Jan-Mar 2019</t>
  </si>
  <si>
    <t>Feb-Apr 2019</t>
  </si>
  <si>
    <t>Mar-May 2019</t>
  </si>
  <si>
    <t>Apr-Jun 2019</t>
  </si>
  <si>
    <t>May-Jul 2019</t>
  </si>
  <si>
    <t>Jun-Aug 2019</t>
  </si>
  <si>
    <t>Jul-Sep 2019</t>
  </si>
  <si>
    <t>Aug-Oct 2019</t>
  </si>
  <si>
    <t>Sep-Nov 2019</t>
  </si>
  <si>
    <t>Oct-Dec 2019</t>
  </si>
  <si>
    <t>Nov-Jan 2020</t>
  </si>
  <si>
    <t>Dec-Feb 2020</t>
  </si>
  <si>
    <t>Jan-Mar 2020</t>
  </si>
  <si>
    <t>Feb-Apr 2020</t>
  </si>
  <si>
    <t>Mar-May 2020</t>
  </si>
  <si>
    <t>Apr-Jun 2020</t>
  </si>
  <si>
    <t>County and district / unitary authority</t>
  </si>
  <si>
    <t>Employments furloughed</t>
  </si>
  <si>
    <t>Take-up rate</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</si>
  <si>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</si>
  <si>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</si>
  <si>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</si>
  <si>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</si>
  <si>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</si>
  <si>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</si>
  <si>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</si>
  <si>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</si>
  <si>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</si>
  <si>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</si>
  <si>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</si>
  <si>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</si>
  <si>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</si>
  <si>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</si>
  <si>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</si>
  <si>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</si>
  <si>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</si>
  <si>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</si>
  <si>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</si>
  <si>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</si>
  <si>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</si>
  <si>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</si>
  <si>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</si>
  <si>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</si>
  <si>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</si>
  <si>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</si>
  <si>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</si>
  <si>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</si>
  <si>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</si>
  <si>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</si>
  <si>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</si>
  <si>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 and City of London</t>
  </si>
  <si>
    <t>United Kingdom</t>
  </si>
  <si>
    <t xml:space="preserve">Source: HMRC CJRS and PAYE Real Time Information </t>
  </si>
  <si>
    <t>Table notes:</t>
  </si>
  <si>
    <t xml:space="preserve">Claims made includes individuals that have applied and are awaiting payment or have been paid. Excludes error and rejected cases. </t>
  </si>
  <si>
    <t>Total Take-Up Rate</t>
  </si>
  <si>
    <t>City of London</t>
  </si>
  <si>
    <t>Westminster</t>
  </si>
  <si>
    <t>gender</t>
  </si>
  <si>
    <t>age</t>
  </si>
  <si>
    <t>All categories: Age 16+</t>
  </si>
  <si>
    <t>measure</t>
  </si>
  <si>
    <t>Claimant count</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</si>
  <si>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</si>
  <si>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</si>
  <si>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</si>
  <si>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</si>
  <si>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</si>
  <si>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</si>
  <si>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</si>
  <si>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</si>
  <si>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</si>
  <si>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</si>
  <si>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</si>
  <si>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</si>
  <si>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</si>
  <si>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</si>
  <si>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August 2019</t>
  </si>
  <si>
    <t>September 2019</t>
  </si>
  <si>
    <t>October 2019</t>
  </si>
  <si>
    <t>November 2019</t>
  </si>
  <si>
    <t>December 2019</t>
  </si>
  <si>
    <t>August 2020</t>
  </si>
  <si>
    <t>September 2020</t>
  </si>
  <si>
    <t>October 2020</t>
  </si>
  <si>
    <t>This dataset only includes claimant records with information to sufficiently classify them within the dataset. Totals from this dataset may not tally with the total number of claim records shown elsewhere as a small number of records do not have this information.</t>
  </si>
  <si>
    <t>All data are rounded to the nearest 5 and may not precisely add to the sum of the number of people claiming JSA, published on Nomis, and the number of people claiming Universal Credit required to seek work, published by DWP, due to independent rounding.</t>
  </si>
  <si>
    <t>Data found here:</t>
  </si>
  <si>
    <t>Latest update on:</t>
  </si>
  <si>
    <t>All</t>
  </si>
  <si>
    <t>Geographic breakdowns of CJRS claims are based on an employee's last known address to HMRC.</t>
  </si>
  <si>
    <t>Geographic breakdowns do not directly translate to the employee's usual place of work, or where their employer has a base of operations</t>
  </si>
  <si>
    <t>Where a CJRS claim has not been able to match to other HMRC data, it has been reported as ‘Unknown’.</t>
  </si>
  <si>
    <t>Counts have been rounded to the nearest 100.</t>
  </si>
  <si>
    <t>Components may not sum to the total because of rounding.</t>
  </si>
  <si>
    <t>note:</t>
  </si>
  <si>
    <t>rate</t>
  </si>
  <si>
    <t>Proportion of resident population aged 16-64 estimates</t>
  </si>
  <si>
    <t>number</t>
  </si>
  <si>
    <t>November 2020</t>
  </si>
  <si>
    <t>Rates for regions and countries from 2019 onwards are calculated using the mid-2019 resident population aged 16-64.</t>
  </si>
  <si>
    <t>This data may be affected by a geographical definition issue. For further information see https://www.nomisweb.co.uk/articles/1199.aspx.</t>
  </si>
  <si>
    <t>labour force survey - national and regional - headline indicators (seasonally adjusted)</t>
  </si>
  <si>
    <t>Aug 2017-Oct 2017</t>
  </si>
  <si>
    <t>Sep 2017-Nov 2017</t>
  </si>
  <si>
    <t>Oct 2017-Dec 2017</t>
  </si>
  <si>
    <t>Nov 2017-Jan 2018</t>
  </si>
  <si>
    <t>Dec 2017-Feb 2018</t>
  </si>
  <si>
    <t>Jan 2018-Mar 2018</t>
  </si>
  <si>
    <t>Feb 2018-Apr 2018</t>
  </si>
  <si>
    <t>Mar 2018-May 2018</t>
  </si>
  <si>
    <t>Apr 2018-Jun 2018</t>
  </si>
  <si>
    <t>May 2018-Jul 2018</t>
  </si>
  <si>
    <t>Jun 2018-Aug 2018</t>
  </si>
  <si>
    <t>Jul 2018-Sep 2018</t>
  </si>
  <si>
    <t>Aug 2018-Oct 2018</t>
  </si>
  <si>
    <t>Sep 2018-Nov 2018</t>
  </si>
  <si>
    <t>Oct 2018-Dec 2018</t>
  </si>
  <si>
    <t>Nov 2018-Jan 2019</t>
  </si>
  <si>
    <t>Dec 2018-Feb 2019</t>
  </si>
  <si>
    <t>Jan 2019-Mar 2019</t>
  </si>
  <si>
    <t>Feb 2019-Apr 2019</t>
  </si>
  <si>
    <t>Mar 2019-May 2019</t>
  </si>
  <si>
    <t>Apr 2019-Jun 2019</t>
  </si>
  <si>
    <t>May 2019-Jul 2019</t>
  </si>
  <si>
    <t>Jun 2019-Aug 2019</t>
  </si>
  <si>
    <t>Jul 2019-Sep 2019</t>
  </si>
  <si>
    <t>Aug 2019-Oct 2019</t>
  </si>
  <si>
    <t>Sep 2019-Nov 2019</t>
  </si>
  <si>
    <t>Oct 2019-Dec 2019</t>
  </si>
  <si>
    <t>Nov 2019-Jan 2020</t>
  </si>
  <si>
    <t>Dec 2019-Feb 2020</t>
  </si>
  <si>
    <t>Jan 2020-Mar 2020</t>
  </si>
  <si>
    <t>Feb 2020-Apr 2020</t>
  </si>
  <si>
    <t>Mar 2020-May 2020</t>
  </si>
  <si>
    <t>Apr 2020-Jun 2020</t>
  </si>
  <si>
    <t>May 2020-Jul 2020</t>
  </si>
  <si>
    <t>Jun 2020-Aug 2020</t>
  </si>
  <si>
    <t>Jul 2020-Sep 2020</t>
  </si>
  <si>
    <t>Aug 2020-Oct 2020</t>
  </si>
  <si>
    <t>https://www.nomisweb.co.uk/livelinks/15346.xlsx</t>
  </si>
  <si>
    <t>The employment rate is the number of people in employment divided by the population of the same age group. The unemployment rate is the number of unemployed people divided by the economically active population of the same age group. The inactivity rate is the number of inactive people divided by the population of the same age group.</t>
  </si>
  <si>
    <t>16-64 or 16+</t>
  </si>
  <si>
    <t>Source: Office for National Statistics – Labour Force Survey</t>
  </si>
  <si>
    <t>Source: Office for National Statistics</t>
  </si>
  <si>
    <t>London estimates</t>
  </si>
  <si>
    <t>Headline estimates</t>
  </si>
  <si>
    <t>Borough estimates</t>
  </si>
  <si>
    <t>Headline estimates'!A1</t>
  </si>
  <si>
    <t>Self-Employment Income Support Scheme</t>
  </si>
  <si>
    <t>Link</t>
  </si>
  <si>
    <t>Claimant count'!A1</t>
  </si>
  <si>
    <t>CJRS - borough'!A1</t>
  </si>
  <si>
    <t>Claimant count - borough'!A1</t>
  </si>
  <si>
    <t>SEISS - borough'!A1</t>
  </si>
  <si>
    <t>Last update</t>
  </si>
  <si>
    <t>Aug-Oct 2020</t>
  </si>
  <si>
    <t>Jul-Sep 2020</t>
  </si>
  <si>
    <t>Jun-Aug 2020</t>
  </si>
  <si>
    <t>May-Jul 2020</t>
  </si>
  <si>
    <t>Index</t>
  </si>
  <si>
    <t>Title</t>
  </si>
  <si>
    <t>Claimant count - total (SA)</t>
  </si>
  <si>
    <t>Claimant count - borough (not SA)</t>
  </si>
  <si>
    <t>The unemployment rate is the number of unemployed people divided by the economically active population of the same age group</t>
  </si>
  <si>
    <t>Rate</t>
  </si>
  <si>
    <t>Youth unemployment rate (18-24)</t>
  </si>
  <si>
    <t>18-24</t>
  </si>
  <si>
    <t>Youth unemployment (levels &amp; rates): People - not seasonally adjusted</t>
  </si>
  <si>
    <t>https://www.ons.gov.uk/employmentandlabourmarket/peoplenotinwork/unemployment/datasets/regionalunemploymentbyagex02</t>
  </si>
  <si>
    <t>Number (thousands)</t>
  </si>
  <si>
    <t>Note: denominator for unemployment rate = all economically active people in the relevant age group</t>
  </si>
  <si>
    <t>https://www.nomisweb.co.uk/livelinks/15348.xlsx</t>
  </si>
  <si>
    <t>Rates for local authorities from 2019 onwards are calculated using the mid-2019 resident population aged 16-64.</t>
  </si>
  <si>
    <t>Claimants as a proportion of residents aged 16-64</t>
  </si>
  <si>
    <t>Source: HMRC SEISS</t>
  </si>
  <si>
    <t>https://data.london.gov.uk/dataset/gla-economics-covid-19-labour-market-analysis</t>
  </si>
  <si>
    <t>Youth unemployment (18-24)</t>
  </si>
  <si>
    <t>Youth unemployment'!A1</t>
  </si>
  <si>
    <t>Coronavirus Job Retention Scheme (time series)</t>
  </si>
  <si>
    <t>Coronavirus Job Retention Scheme (latest rate)</t>
  </si>
  <si>
    <t>Source: HMRC CJRS and PAYE Real Time Information</t>
  </si>
  <si>
    <t>1.  Geographic breakdowns of CJRS claims are based on an employee's last known address to HMRC.</t>
  </si>
  <si>
    <t>2.  Geographic breakdowns do not directly translate to the employee's usual place of work, or where their employer has a base of operations</t>
  </si>
  <si>
    <t>3.  Where a CJRS claim has not been able to match to other HMRC data, it has been reported as ‘Unknown’.</t>
  </si>
  <si>
    <t>Actual Date</t>
  </si>
  <si>
    <t>List of label dates (based on first date in series and thereafter the last date of each month)</t>
  </si>
  <si>
    <t>Total employments furloughed in London, from 1 July 2020</t>
  </si>
  <si>
    <t>Claimant count by borough (levels &amp; rates)</t>
  </si>
  <si>
    <t>https://www.nomisweb.co.uk/</t>
  </si>
  <si>
    <t>https://www.gov.uk/government/collections/hmrc-coronavirus-covid-19-statistics</t>
  </si>
  <si>
    <t>CJRS - London'!A1</t>
  </si>
  <si>
    <t>Online job adverts (Emsi)</t>
  </si>
  <si>
    <t>https://a.economicmodeling.com</t>
  </si>
  <si>
    <t>Month</t>
  </si>
  <si>
    <t>Jan 2016</t>
  </si>
  <si>
    <t>Feb 2016</t>
  </si>
  <si>
    <t>Mar 2016</t>
  </si>
  <si>
    <t>Apr 2016</t>
  </si>
  <si>
    <t>May 2016</t>
  </si>
  <si>
    <t>Jun 2016</t>
  </si>
  <si>
    <t>Jul 2016</t>
  </si>
  <si>
    <t>Aug 2016</t>
  </si>
  <si>
    <t>Sep 2016</t>
  </si>
  <si>
    <t>Oct 2016</t>
  </si>
  <si>
    <t>Nov 2016</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</si>
  <si>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</si>
  <si>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</si>
  <si>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</si>
  <si>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</si>
  <si>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</si>
  <si>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</si>
  <si>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</si>
  <si>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</si>
  <si>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</si>
  <si>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</si>
  <si>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</si>
  <si>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</si>
  <si>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</si>
  <si>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</si>
  <si>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</si>
  <si>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</si>
  <si>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</si>
  <si>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Jun 2018</t>
  </si>
  <si>
    <t>Jul 2018</t>
  </si>
  <si>
    <t>Aug 2018</t>
  </si>
  <si>
    <t>Sep 2018</t>
  </si>
  <si>
    <t>Oct 2018</t>
  </si>
  <si>
    <t>Nov 2018</t>
  </si>
  <si>
    <t>Dec 2018</t>
  </si>
  <si>
    <t>Jan 2019</t>
  </si>
  <si>
    <t>Feb 2019</t>
  </si>
  <si>
    <t>Mar 2019</t>
  </si>
  <si>
    <t>Apr 2019</t>
  </si>
  <si>
    <t>Jun 2019</t>
  </si>
  <si>
    <t>Jul 2019</t>
  </si>
  <si>
    <t>Aug 2019</t>
  </si>
  <si>
    <t>Sep 2019</t>
  </si>
  <si>
    <t>Oct 2019</t>
  </si>
  <si>
    <t>Nov 2019</t>
  </si>
  <si>
    <t>Dec 2019</t>
  </si>
  <si>
    <t>Jan 2020</t>
  </si>
  <si>
    <t>Feb 2020</t>
  </si>
  <si>
    <t>Mar 2020</t>
  </si>
  <si>
    <t>Apr 2020</t>
  </si>
  <si>
    <t>Jun 2020</t>
  </si>
  <si>
    <t>Jul 2020</t>
  </si>
  <si>
    <t>Aug 2020</t>
  </si>
  <si>
    <t>Sep 2020</t>
  </si>
  <si>
    <t>Oct 2020</t>
  </si>
  <si>
    <t>Nov 2020</t>
  </si>
  <si>
    <t>Dec 2020</t>
  </si>
  <si>
    <t>Change on previous year</t>
  </si>
  <si>
    <t>Monthly online job postings, percentage change on previous year</t>
  </si>
  <si>
    <t>Source: Emsi, 2020. For more information see: Emsi-economicmodelling.co.uk</t>
  </si>
  <si>
    <t>Job Postings Trend'!A1</t>
  </si>
  <si>
    <t>Sep 2020-Nov 2020</t>
  </si>
  <si>
    <t>December 2020</t>
  </si>
  <si>
    <t>AL</t>
  </si>
  <si>
    <t>To update</t>
  </si>
  <si>
    <t>Sep-Nov 2020</t>
  </si>
  <si>
    <t>INFO</t>
  </si>
  <si>
    <t>Symbol</t>
  </si>
  <si>
    <t>I</t>
  </si>
  <si>
    <t>II</t>
  </si>
  <si>
    <t>z</t>
  </si>
  <si>
    <t>V</t>
  </si>
  <si>
    <t>p</t>
  </si>
  <si>
    <t>r</t>
  </si>
  <si>
    <t>Source: Department for Work and Pensions</t>
  </si>
  <si>
    <t>Statistical disclosure control has been applied to this table to avoid the release of confidential data.  Totals may not sum due to the disclosure control applied.</t>
  </si>
  <si>
    <t>Description</t>
  </si>
  <si>
    <t>Figures are a count of the number of people on Universal Credit on the second Thursday of each month.</t>
  </si>
  <si>
    <t>Figures provided for starts show the Jobcentre Plus office recorded at the start of the claim, whereas the figures for the number of people on Universal Credit are representative of the current Jobcentre Plus office that the claimant is attending. It is possible for people to have started on Universal Credit in one office and have moved to another office during their claim, and for this reason, the number of people on Universal Credit can be higher than the starts figure for any particular office, however it is more noticeable when numbers are low.</t>
  </si>
  <si>
    <t>".." denotes a nil or negligible number of claimants or award amount based on a nil or negligible number of claimants.</t>
  </si>
  <si>
    <t>The employment indicator is available from November 2013 onwards. To allow sufficient time for earnings information to be gathered on all claimants, figures for the latest month in the series will not be available until the next release.</t>
  </si>
  <si>
    <t>Figures marked "p" are provisional. These figures will be subject to revision in subsequent releases. It is expected that overall provisional figures will be within two per cent of their revised figure in future releases.</t>
  </si>
  <si>
    <t>Figures marked "r" have been revised since the previous release.</t>
  </si>
  <si>
    <t>People on Universal Credit (I
II
z)</t>
  </si>
  <si>
    <t>Employment indicator by National - Regional - LA - OAs by Month</t>
  </si>
  <si>
    <t>Counting: People on Universal Credit</t>
  </si>
  <si>
    <t>Filters:</t>
  </si>
  <si>
    <t>Default Summation</t>
  </si>
  <si>
    <t>People on Universal Credit</t>
  </si>
  <si>
    <t>Age 65+ Households on HB</t>
  </si>
  <si>
    <t>Working age Households on HB, not capped</t>
  </si>
  <si>
    <t>Working age Households on HB, capped payments</t>
  </si>
  <si>
    <t>Households on UC capped payments</t>
  </si>
  <si>
    <t>Households on UC not capped</t>
  </si>
  <si>
    <t>Households on UC, not in payment</t>
  </si>
  <si>
    <t>Source DWP data on stat-xplore</t>
  </si>
  <si>
    <t>Households on Universal Credit</t>
  </si>
  <si>
    <t>Benefit cap HB Point in time caseload</t>
  </si>
  <si>
    <t>Benefit cap UC point in time caseload</t>
  </si>
  <si>
    <t>Housing Benefit data from April 2018</t>
  </si>
  <si>
    <t>Households claiming Universal Credit or Housing Benefit</t>
  </si>
  <si>
    <t>UC households</t>
  </si>
  <si>
    <t>UC households'!A1</t>
  </si>
  <si>
    <t>RL</t>
  </si>
  <si>
    <t>Jan 2021</t>
  </si>
  <si>
    <t>Feb 2021</t>
  </si>
  <si>
    <t>Inner London - West</t>
  </si>
  <si>
    <t>Inner London - East</t>
  </si>
  <si>
    <t>Outer London - East and North East</t>
  </si>
  <si>
    <t>Outer London - South</t>
  </si>
  <si>
    <t>Outer London - West and North West</t>
  </si>
  <si>
    <t>11. Payrolled employees from PAYE RTI</t>
  </si>
  <si>
    <t>All industries, not seasonally adjusted</t>
  </si>
  <si>
    <t>Units</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</si>
  <si>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</si>
  <si>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</si>
  <si>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</si>
  <si>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</si>
  <si>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</si>
  <si>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</si>
  <si>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</si>
  <si>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</si>
  <si>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</si>
  <si>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</si>
  <si>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</si>
  <si>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</si>
  <si>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</si>
  <si>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</si>
  <si>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</si>
  <si>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</si>
  <si>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</si>
  <si>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</si>
  <si>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</si>
  <si>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</si>
  <si>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</si>
  <si>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</si>
  <si>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June 2016</t>
  </si>
  <si>
    <t>July 2016</t>
  </si>
  <si>
    <t>August 2016</t>
  </si>
  <si>
    <t>September 2016</t>
  </si>
  <si>
    <t>October 2016</t>
  </si>
  <si>
    <t>November 2016</t>
  </si>
  <si>
    <t>December 2016</t>
  </si>
  <si>
    <t>January 2017</t>
  </si>
  <si>
    <t>February 2017</t>
  </si>
  <si>
    <t>March 2017</t>
  </si>
  <si>
    <t>April 2017</t>
  </si>
  <si>
    <t>June 2017</t>
  </si>
  <si>
    <t>July 2017</t>
  </si>
  <si>
    <t>August 2017</t>
  </si>
  <si>
    <t>September 2017</t>
  </si>
  <si>
    <t>October 2017</t>
  </si>
  <si>
    <t>January 2021</t>
  </si>
  <si>
    <t>12. Median pay from PAYE RTI</t>
  </si>
  <si>
    <t>Local Council Tax Support claimants, snapshot per quarter, 2015-16 Q1 to 2020-21 Q3</t>
  </si>
  <si>
    <t>Total number of claimants (Pensioner and Working-Age) in receipt of a reduced council tax bill</t>
  </si>
  <si>
    <t>Year on Year % Change  Q3</t>
  </si>
  <si>
    <t>MHCLG Ecode</t>
  </si>
  <si>
    <t>ONS Code</t>
  </si>
  <si>
    <t>Local authority</t>
  </si>
  <si>
    <t>Class</t>
  </si>
  <si>
    <t>Q1</t>
  </si>
  <si>
    <t>Q2</t>
  </si>
  <si>
    <t>Q3</t>
  </si>
  <si>
    <t>Q4</t>
  </si>
  <si>
    <t>2015-16</t>
  </si>
  <si>
    <t>2016-17</t>
  </si>
  <si>
    <t>2017-18</t>
  </si>
  <si>
    <t>2018-19</t>
  </si>
  <si>
    <t>2019-20</t>
  </si>
  <si>
    <t>2020-21</t>
  </si>
  <si>
    <t>England</t>
  </si>
  <si>
    <t>-</t>
  </si>
  <si>
    <t>E5010</t>
  </si>
  <si>
    <t>E09000001</t>
  </si>
  <si>
    <t>L</t>
  </si>
  <si>
    <t>E5030</t>
  </si>
  <si>
    <t>E09000002</t>
  </si>
  <si>
    <t>Barking &amp; Dagenham</t>
  </si>
  <si>
    <t>E5031</t>
  </si>
  <si>
    <t>E09000003</t>
  </si>
  <si>
    <t>E5032</t>
  </si>
  <si>
    <t>E09000004</t>
  </si>
  <si>
    <t>E5033</t>
  </si>
  <si>
    <t>E09000005</t>
  </si>
  <si>
    <t>E5034</t>
  </si>
  <si>
    <t>E09000006</t>
  </si>
  <si>
    <t>E5011</t>
  </si>
  <si>
    <t>E09000007</t>
  </si>
  <si>
    <t>E5035</t>
  </si>
  <si>
    <t>E09000008</t>
  </si>
  <si>
    <t>E5036</t>
  </si>
  <si>
    <t>E09000009</t>
  </si>
  <si>
    <t>E5037</t>
  </si>
  <si>
    <t>E09000010</t>
  </si>
  <si>
    <t>E5012</t>
  </si>
  <si>
    <t>E09000011</t>
  </si>
  <si>
    <t>E5013</t>
  </si>
  <si>
    <t>E09000012</t>
  </si>
  <si>
    <t>E5014</t>
  </si>
  <si>
    <t>E09000013</t>
  </si>
  <si>
    <t>Hammersmith &amp; Fulham</t>
  </si>
  <si>
    <t>E5038</t>
  </si>
  <si>
    <t>E09000014</t>
  </si>
  <si>
    <t>E5039</t>
  </si>
  <si>
    <t>E09000015</t>
  </si>
  <si>
    <t>E5040</t>
  </si>
  <si>
    <t>E09000016</t>
  </si>
  <si>
    <t>E5041</t>
  </si>
  <si>
    <t>E09000017</t>
  </si>
  <si>
    <t>E5042</t>
  </si>
  <si>
    <t>E09000018</t>
  </si>
  <si>
    <t>E5015</t>
  </si>
  <si>
    <t>E09000019</t>
  </si>
  <si>
    <t>E5016</t>
  </si>
  <si>
    <t>E09000020</t>
  </si>
  <si>
    <t>Kensington &amp; Chelsea</t>
  </si>
  <si>
    <t>E5043</t>
  </si>
  <si>
    <t>E09000021</t>
  </si>
  <si>
    <t>E5017</t>
  </si>
  <si>
    <t>E09000022</t>
  </si>
  <si>
    <t>E5018</t>
  </si>
  <si>
    <t>E09000023</t>
  </si>
  <si>
    <t>E5044</t>
  </si>
  <si>
    <t>E09000024</t>
  </si>
  <si>
    <t>E5045</t>
  </si>
  <si>
    <t>E09000025</t>
  </si>
  <si>
    <t>E5046</t>
  </si>
  <si>
    <t>E09000026</t>
  </si>
  <si>
    <t>E5047</t>
  </si>
  <si>
    <t>E09000027</t>
  </si>
  <si>
    <t>E5019</t>
  </si>
  <si>
    <t>E09000028</t>
  </si>
  <si>
    <t>E5048</t>
  </si>
  <si>
    <t>E09000029</t>
  </si>
  <si>
    <t>E5020</t>
  </si>
  <si>
    <t>E09000030</t>
  </si>
  <si>
    <t>E5049</t>
  </si>
  <si>
    <t>E09000031</t>
  </si>
  <si>
    <t>E5021</t>
  </si>
  <si>
    <t>E09000032</t>
  </si>
  <si>
    <t>E5022</t>
  </si>
  <si>
    <t>E09000033</t>
  </si>
  <si>
    <t>Pensioners</t>
  </si>
  <si>
    <t>Working Age</t>
  </si>
  <si>
    <t>Number of claimants in receipt of a reduced council tax bill</t>
  </si>
  <si>
    <t>Employees NUTS2</t>
  </si>
  <si>
    <t>Median pay NUTS2</t>
  </si>
  <si>
    <t>Council Tax Support</t>
  </si>
  <si>
    <t>Employees NUTS2'!A1</t>
  </si>
  <si>
    <t>Median pay NUTS2'!A1</t>
  </si>
  <si>
    <t>Council Tax Support'!A1</t>
  </si>
  <si>
    <t>people on UC - borough'!A1</t>
  </si>
  <si>
    <t>Council Tax Support - borough'!A1</t>
  </si>
  <si>
    <t>Employee jobs below LLW</t>
  </si>
  <si>
    <t>Proportion of employee jobs in London paid less than the London Living Wage (LLW)</t>
  </si>
  <si>
    <t>Source: Annual Survey of Hours and Earnings Ad hoc requests, ONS</t>
  </si>
  <si>
    <t>Number of employee jobs below the LLW</t>
  </si>
  <si>
    <t>provisional</t>
  </si>
  <si>
    <t>Below LLW'!A1</t>
  </si>
  <si>
    <t>Oct 2020-Dec 2020</t>
  </si>
  <si>
    <t>Oct-Dec 2020</t>
  </si>
  <si>
    <t>Nov-Jan 2021</t>
  </si>
  <si>
    <t>Nov 2020-Jan 2021</t>
  </si>
  <si>
    <t>next update due</t>
  </si>
  <si>
    <t>?</t>
  </si>
  <si>
    <t>Dec 2020-Feb 2021</t>
  </si>
  <si>
    <t>February 2021</t>
  </si>
  <si>
    <t>March 2021</t>
  </si>
  <si>
    <t>April 2021</t>
  </si>
  <si>
    <t>Note benefit cap data for December 2020 - February 2021 are not yet published, so have been estimated for this calculation</t>
  </si>
  <si>
    <t>Mar 2021</t>
  </si>
  <si>
    <t>Jan-March 2021</t>
  </si>
  <si>
    <t>CJRS Furloughed employments by local authority as at 31 March 21  (provisional)</t>
  </si>
  <si>
    <t>The figures are based on claims submitted for the third SEISS grant by 16:59pm on 31 January 2021.</t>
  </si>
  <si>
    <t>CJRS Furloughed employments as at 31 March 21 (provisional)</t>
  </si>
  <si>
    <t>Dec-Feb 2021</t>
  </si>
  <si>
    <t>Jan-Mar 2021</t>
  </si>
  <si>
    <t>https://www.ons.gov.uk/file?uri=/employmentandlabourmarket/peopleinwork/earningsandworkinghours/datasets/realtimeinformationstatisticsreferencetableseasonallyadjusted/current/rtistatisticsreferencetableseasonallyadjusted.xlsx</t>
  </si>
  <si>
    <t>Payrolled employees</t>
  </si>
  <si>
    <t>Payrolled employees, seasonally adjusted, percentage change on previous year</t>
  </si>
  <si>
    <t>Payrolled employees'!A1</t>
  </si>
  <si>
    <t>TBC</t>
  </si>
  <si>
    <t>Source: HM Revenue and Customs – Pay As You Earn Real Time Information. Note: estimates are based on where employees live.</t>
  </si>
  <si>
    <t>April 2021 (r)</t>
  </si>
  <si>
    <t>May 2021 (p)</t>
  </si>
  <si>
    <t>May 2021</t>
  </si>
  <si>
    <t>Feb 2021-Apr 2021</t>
  </si>
  <si>
    <t>Feb-Apr 2021</t>
  </si>
  <si>
    <t>Total no. of claims made to 09/05/21</t>
  </si>
  <si>
    <t>Source: ONS Workforce Jobs. Note: the London margin of error for all jobs is +/- 0.9%, the UK margin is +/- 0.3%.</t>
  </si>
  <si>
    <t>Chart 1: Total number of Workforce Jobs in London</t>
  </si>
  <si>
    <t>Chart 2: Change in total workforce jobs, London and UK</t>
  </si>
  <si>
    <t>Labour productivity estimates</t>
  </si>
  <si>
    <t>Chart 1:</t>
  </si>
  <si>
    <t>Chart 2:</t>
  </si>
  <si>
    <t>Nominal (smoothed) GVA (B) per hour worked (£), London and UK</t>
  </si>
  <si>
    <t>Nominal (smoothed) GVA (B) per job (£), London and UK</t>
  </si>
  <si>
    <t>Note 1: Data are nominal; ie, data are not adjusted for inflation.</t>
  </si>
  <si>
    <t>Note 2: Data are smoothed using a weighted 5-year moving average</t>
  </si>
  <si>
    <t>Note 3: The GVA for Extra-Regio comprises compensation of employees and gross operating surplus which cannot be assigned to regions.</t>
  </si>
  <si>
    <t>Total workforce jobs</t>
  </si>
  <si>
    <t>Total Workforce Jobs'!A1</t>
  </si>
  <si>
    <t>CR</t>
  </si>
  <si>
    <t>Productivity</t>
  </si>
  <si>
    <t>Productivity!A1</t>
  </si>
  <si>
    <t>https://www.ons.gov.uk/employmentandlabourmarket/peopleinwork/employmentandemployeetypes/datasets/workforcejobsbyregionandindustryjobs05/current</t>
  </si>
  <si>
    <t>FEMALE</t>
  </si>
  <si>
    <t>MALE</t>
  </si>
  <si>
    <t>Total, male and female</t>
  </si>
  <si>
    <t>TOTAL</t>
  </si>
  <si>
    <t>Various</t>
  </si>
  <si>
    <t xml:space="preserve">The employment rate is the number of people in employment divided by the population of the same age group. </t>
  </si>
  <si>
    <t>annual population survey - regional - labour market status by age</t>
  </si>
  <si>
    <t>LONDON</t>
  </si>
  <si>
    <t>Age 16 to 64</t>
  </si>
  <si>
    <t>Age 16 to 24</t>
  </si>
  <si>
    <t>Age 25 to 49</t>
  </si>
  <si>
    <t>Age 50 to 64</t>
  </si>
  <si>
    <t>Jan 2010-Dec 2010</t>
  </si>
  <si>
    <t>Apr 2010-Mar 2011</t>
  </si>
  <si>
    <t>Jul 2010-Jun 2011</t>
  </si>
  <si>
    <t>Oct 2010-Sep 2011</t>
  </si>
  <si>
    <t>Jan 2011-Dec 2011</t>
  </si>
  <si>
    <t>Apr 2011-Mar 2012</t>
  </si>
  <si>
    <t>Jul 2011-Jun 2012</t>
  </si>
  <si>
    <t>Oct 2011-Sep 2012</t>
  </si>
  <si>
    <t>Jan 2012-Dec 2012</t>
  </si>
  <si>
    <t>Apr 2012-Mar 2013</t>
  </si>
  <si>
    <t>Jul 2012-Jun 2013</t>
  </si>
  <si>
    <t>Oct 2012-Sep 2013</t>
  </si>
  <si>
    <t>Jan 2013-Dec 2013</t>
  </si>
  <si>
    <t>Apr 2013-Mar 2014</t>
  </si>
  <si>
    <t>Jul 2013-Jun 2014</t>
  </si>
  <si>
    <t>Oct 2013-Sep 2014</t>
  </si>
  <si>
    <t>Jan 2014-Dec 2014</t>
  </si>
  <si>
    <t>Apr 2014-Mar 2015</t>
  </si>
  <si>
    <t>Jul 2014-Jun 2015</t>
  </si>
  <si>
    <t>Oct 2014-Sep 2015</t>
  </si>
  <si>
    <t>Jan 2015-Dec 2015</t>
  </si>
  <si>
    <t>Apr 2015-Mar 2016</t>
  </si>
  <si>
    <t>Jul 2015-Jun 2016</t>
  </si>
  <si>
    <t>Oct 2015-Sep 2016</t>
  </si>
  <si>
    <t>Jan 2016-Dec 2016</t>
  </si>
  <si>
    <t>Apr 2016-Mar 2017</t>
  </si>
  <si>
    <t>Jul 2016-Jun 2017</t>
  </si>
  <si>
    <t>Oct 2016-Sep 2017</t>
  </si>
  <si>
    <t>Jan 2017-Dec 2017</t>
  </si>
  <si>
    <t>Apr 2017-Mar 2018</t>
  </si>
  <si>
    <t>Jul 2017-Jun 2018</t>
  </si>
  <si>
    <t>Oct 2017-Sep 2018</t>
  </si>
  <si>
    <t>Jan 2018-Dec 2018</t>
  </si>
  <si>
    <t>Apr 2018-Mar 2019</t>
  </si>
  <si>
    <t>Jul 2018-Jun 2019</t>
  </si>
  <si>
    <t>Oct 2018-Sep 2019</t>
  </si>
  <si>
    <t>Jan 2019-Dec 2019</t>
  </si>
  <si>
    <t>Apr 2019-Mar 2020</t>
  </si>
  <si>
    <t>Jul 2019-Jun 2020</t>
  </si>
  <si>
    <t>Oct 2019-Sep 2020</t>
  </si>
  <si>
    <t>Jan 2020-Dec 2020</t>
  </si>
  <si>
    <t>Source: Office for National Statistics – Annual Population Survey</t>
  </si>
  <si>
    <t>Headline estimates by sex</t>
  </si>
  <si>
    <t>Headline estimates by sex'!A1</t>
  </si>
  <si>
    <t>Employment rate by age group</t>
  </si>
  <si>
    <t>Employment rate by age group'!A1</t>
  </si>
  <si>
    <t>https://www.ons.gov.uk/releases/subregionalproductivityintheukjuly2021</t>
  </si>
  <si>
    <t>Latest benefit cap data released, UC figures revised for capped/not capped (totals not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</si>
</sst>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 #,##0.00_-;_-* &quot;-&quot;??_-;_-@_-"/>
    <numFmt numFmtId="165" formatCode="mmmm\ yyyy"/>
    <numFmt numFmtId="166" formatCode="#,##0,"/>
    <numFmt numFmtId="167" formatCode="#,##0.0"/>
    <numFmt numFmtId="168" formatCode="0.0"/>
    <numFmt numFmtId="169" formatCode="#,##0;&quot;-&quot;#,##0"/>
    <numFmt numFmtId="170" formatCode="&quot; &quot;#,##0&quot; &quot;;&quot;-&quot;#,##0&quot; &quot;;&quot; -&quot;00&quot; &quot;;&quot; &quot;@&quot; &quot;"/>
    <numFmt numFmtId="171" formatCode="[$-F800]dddd\,\ mmmm\ dd\,\ yyyy"/>
    <numFmt numFmtId="172" formatCode="#,##0;[Red]\ \(#,##0\)"/>
    <numFmt numFmtId="173" formatCode="0.0%"/>
    <numFmt numFmtId="174" formatCode="#,###"/>
    <numFmt numFmtId="175" formatCode="_-* #,##0_-;\-* #,##0_-;_-* &quot;-&quot;??_-;_-@_-"/>
    <numFmt numFmtId="176" formatCode="&quot; &quot;#,##0.00&quot; &quot;;&quot;-&quot;#,##0.00&quot; &quot;;&quot; -&quot;00&quot; &quot;;&quot; &quot;@&quot; &quot;"/>
    <numFmt numFmtId="177" formatCode="&quot; &quot;[$£-809]#,##0.00&quot; &quot;;&quot;-&quot;[$£-809]#,##0.00&quot; &quot;;&quot; &quot;[$£-809]&quot;-&quot;00&quot; &quot;;&quot; &quot;@&quot; &quot;"/>
    <numFmt numFmtId="178" formatCode="&quot;£&quot;#,##0.0"/>
    <numFmt numFmtId="179" formatCode="&quot;£&quot;#,##0"/>
  </numFmts>
  <fonts count="44" x14ac:knownFonts="1">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Arial"/>
      <family val="2"/>
    </font>
    <font>
      <b/>
      <sz val="10"/>
      <name val="Arial"/>
      <family val="2"/>
    </font>
    <font>
      <sz val="10"/>
      <color indexed="8"/>
      <name val="Arial"/>
      <family val="2"/>
    </font>
    <font>
      <u/>
      <sz val="10"/>
      <color indexed="12"/>
      <name val="Arial"/>
      <family val="2"/>
    </font>
    <font>
      <b/>
      <sz val="10"/>
      <color rgb="FF000000"/>
      <name val="Arial"/>
      <family val="2"/>
    </font>
    <font>
      <sz val="10"/>
      <color rgb="FF000000"/>
      <name val="Arial"/>
      <family val="2"/>
    </font>
    <font>
      <u/>
      <sz val="11"/>
      <color theme="10"/>
      <name val="Calibri"/>
      <family val="2"/>
      <scheme val="minor"/>
    </font>
    <font>
      <sz val="8"/>
      <name val="Helv"/>
    </font>
    <font>
      <sz val="11"/>
      <color rgb="FF000000"/>
      <name val="Calibri"/>
      <family val="2"/>
    </font>
    <font>
      <sz val="8"/>
      <color rgb="FF000000"/>
      <name val="Helv"/>
    </font>
    <font>
      <sz val="10"/>
      <color theme="1"/>
      <name val="Arial"/>
      <family val="2"/>
    </font>
    <font>
      <sz val="10"/>
      <color rgb="FFFF0000"/>
      <name val="Arial"/>
      <family val="2"/>
    </font>
    <font>
      <b/>
      <sz val="11"/>
      <color theme="1"/>
      <name val="Calibri"/>
      <family val="2"/>
      <scheme val="minor"/>
    </font>
    <font>
      <b/>
      <sz val="10"/>
      <color theme="1"/>
      <name val="Arial"/>
      <family val="2"/>
    </font>
    <font>
      <sz val="10"/>
      <color rgb="FFFFFFFF"/>
      <name val="Arial"/>
      <family val="2"/>
    </font>
    <font>
      <u/>
      <sz val="10"/>
      <color theme="10"/>
      <name val="Arial"/>
      <family val="2"/>
    </font>
    <font>
      <sz val="10"/>
      <name val="Arial"/>
      <family val="2"/>
    </font>
    <font>
      <b/>
      <sz val="10"/>
      <name val="Arial"/>
      <family val="2"/>
    </font>
    <font>
      <b/>
      <sz val="14"/>
      <name val="Arial"/>
      <family val="2"/>
    </font>
    <font>
      <sz val="9"/>
      <name val="Arial"/>
      <family val="2"/>
    </font>
    <font>
      <b/>
      <sz val="9"/>
      <name val="Arial"/>
      <family val="2"/>
    </font>
    <font>
      <sz val="11"/>
      <name val="Calibri"/>
      <family val="2"/>
      <scheme val="minor"/>
    </font>
    <font>
      <sz val="11"/>
      <color rgb="FFFF0000"/>
      <name val="Calibri"/>
      <family val="2"/>
      <scheme val="minor"/>
    </font>
    <font>
      <b/>
      <sz val="11"/>
      <color theme="0"/>
      <name val="Calibri"/>
      <family val="2"/>
      <scheme val="minor"/>
    </font>
    <font>
      <b/>
      <sz val="11"/>
      <name val="Calibri"/>
    </font>
    <font>
      <i/>
      <sz val="11"/>
      <name val="Calibri"/>
    </font>
    <font>
      <b/>
      <sz val="12"/>
      <color rgb="FFFF0000"/>
      <name val="Calibri"/>
      <family val="2"/>
      <scheme val="minor"/>
    </font>
    <font>
      <b/>
      <sz val="11"/>
      <name val="Calibri"/>
      <family val="2"/>
      <scheme val="minor"/>
    </font>
    <font>
      <b/>
      <sz val="14"/>
      <color theme="1"/>
      <name val="Calibri"/>
      <family val="2"/>
      <scheme val="minor"/>
    </font>
    <font>
      <b/>
      <sz val="11"/>
      <color rgb="FFFF0000"/>
      <name val="Calibri"/>
      <family val="2"/>
      <scheme val="minor"/>
    </font>
    <font>
      <b/>
      <sz val="11"/>
      <color rgb="FF000000"/>
      <name val="Calibri"/>
      <family val="2"/>
      <scheme val="minor"/>
    </font>
    <font>
      <sz val="10"/>
      <name val="arial"/>
    </font>
    <font>
      <sz val="8"/>
      <name val="Calibri"/>
      <family val="2"/>
      <scheme val="minor"/>
    </font>
    <font>
      <u/>
      <sz val="11"/>
      <color rgb="FF0563C1"/>
      <name val="Calibri"/>
      <family val="2"/>
    </font>
    <font>
      <u/>
      <sz val="11"/>
      <color rgb="FF954F72"/>
      <name val="Arial"/>
      <family val="2"/>
    </font>
    <font>
      <u/>
      <sz val="11"/>
      <color theme="4" tint="-0.24994659260841701"/>
      <name val="Arial"/>
      <family val="2"/>
    </font>
    <font>
      <b/>
      <sz val="11"/>
      <color rgb="FF000000"/>
      <name val="Calibri"/>
      <family val="2"/>
    </font>
    <font>
      <sz val="11"/>
      <color theme="5"/>
      <name val="Calibri"/>
      <family val="2"/>
      <scheme val="minor"/>
    </font>
    <font>
      <sz val="11"/>
      <color rgb="FFEE266D"/>
      <name val="Calibri"/>
      <family val="2"/>
      <scheme val="minor"/>
    </font>
    <font>
      <b/>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F1F1F1"/>
        <bgColor indexed="64"/>
      </patternFill>
    </fill>
    <fill>
      <patternFill patternType="solid">
        <fgColor rgb="FFFBFBFB"/>
        <bgColor indexed="64"/>
      </patternFill>
    </fill>
    <fill>
      <patternFill patternType="solid">
        <fgColor rgb="FF000080"/>
        <bgColor indexed="64"/>
      </patternFill>
    </fill>
    <fill>
      <patternFill patternType="solid">
        <fgColor indexed="9"/>
        <bgColor indexed="64"/>
      </patternFill>
    </fill>
    <fill>
      <patternFill patternType="solid">
        <fgColor rgb="FFFFFFFF"/>
        <bgColor rgb="FFFFFFFF"/>
      </patternFill>
    </fill>
  </fills>
  <borders count="27">
    <border>
      <left/>
      <right/>
      <top/>
      <bottom/>
      <diagonal/>
    </border>
    <border>
      <left/>
      <right/>
      <top/>
      <bottom style="thin">
        <color indexed="64"/>
      </bottom>
      <diagonal/>
    </border>
    <border>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F1F1F1"/>
      </left>
      <right style="medium">
        <color rgb="FFF1F1F1"/>
      </right>
      <top style="medium">
        <color rgb="FFF1F1F1"/>
      </top>
      <bottom style="medium">
        <color rgb="FFF1F1F1"/>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thin">
        <color rgb="FFFFFFFF"/>
      </top>
      <bottom style="thin">
        <color rgb="FFF1F1F1"/>
      </bottom>
      <diagonal/>
    </border>
    <border>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rgb="FF000000"/>
      </bottom>
      <diagonal/>
    </border>
  </borders>
  <cellStyleXfs count="309">
    <xf numFmtId="0" fontId="0" fillId="0" borderId="0"/>
    <xf numFmtId="0" fontId="2" fillId="0" borderId="0"/>
    <xf numFmtId="0" fontId="3" fillId="0" borderId="0"/>
    <xf numFmtId="3" fontId="4" fillId="0" borderId="0" applyFont="0" applyFill="0" applyBorder="0" applyAlignment="0" applyProtection="0"/>
    <xf numFmtId="0" fontId="7" fillId="0" borderId="0" applyNumberFormat="0" applyFont="0" applyFill="0" applyBorder="0" applyAlignment="0" applyProtection="0">
      <alignment vertical="top"/>
      <protection locked="0"/>
    </xf>
    <xf numFmtId="0" fontId="1" fillId="0" borderId="0"/>
    <xf numFmtId="0" fontId="4"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applyNumberFormat="0" applyFill="0" applyBorder="0" applyAlignment="0" applyProtection="0"/>
    <xf numFmtId="37" fontId="11" fillId="0" borderId="0"/>
    <xf numFmtId="0" fontId="12" fillId="0" borderId="0"/>
    <xf numFmtId="9" fontId="12" fillId="0" borderId="0" applyFont="0" applyFill="0" applyBorder="0" applyAlignment="0" applyProtection="0"/>
    <xf numFmtId="169" fontId="13" fillId="0" borderId="0" applyBorder="0" applyProtection="0"/>
    <xf numFmtId="164" fontId="1" fillId="0" borderId="0" applyFont="0" applyFill="0" applyBorder="0" applyAlignment="0" applyProtection="0"/>
    <xf numFmtId="0" fontId="20" fillId="0" borderId="0">
      <protection locked="0"/>
    </xf>
    <xf numFmtId="0" fontId="3" fillId="3" borderId="0">
      <protection locked="0"/>
    </xf>
    <xf numFmtId="0" fontId="3" fillId="4" borderId="3">
      <alignment horizontal="center" vertical="center"/>
      <protection locked="0"/>
    </xf>
    <xf numFmtId="0" fontId="3" fillId="5" borderId="0">
      <protection locked="0"/>
    </xf>
    <xf numFmtId="0" fontId="5" fillId="4" borderId="0">
      <alignment vertical="center"/>
      <protection locked="0"/>
    </xf>
    <xf numFmtId="0" fontId="5" fillId="0" borderId="0">
      <protection locked="0"/>
    </xf>
    <xf numFmtId="0" fontId="22" fillId="0" borderId="0">
      <protection locked="0"/>
    </xf>
    <xf numFmtId="0" fontId="3" fillId="4" borderId="4">
      <alignment vertical="center"/>
      <protection locked="0"/>
    </xf>
    <xf numFmtId="0" fontId="3" fillId="3" borderId="0">
      <protection locked="0"/>
    </xf>
    <xf numFmtId="164" fontId="1" fillId="0" borderId="0" applyFont="0" applyFill="0" applyBorder="0" applyAlignment="0" applyProtection="0"/>
    <xf numFmtId="0" fontId="3" fillId="0" borderId="0"/>
    <xf numFmtId="164" fontId="3"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applyNumberForma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0" fontId="1" fillId="0" borderId="0"/>
    <xf numFmtId="0" fontId="35" fillId="0" borderId="0"/>
    <xf numFmtId="3" fontId="3" fillId="0" borderId="0" applyFont="0" applyFill="0" applyBorder="0" applyAlignment="0" applyProtection="0"/>
    <xf numFmtId="0" fontId="19" fillId="0" borderId="0" applyNumberFormat="0" applyFill="0" applyBorder="0" applyAlignment="0" applyProtection="0"/>
    <xf numFmtId="0" fontId="3" fillId="0" borderId="0"/>
    <xf numFmtId="0" fontId="3" fillId="0" borderId="0" applyNumberFormat="0" applyFill="0" applyBorder="0" applyAlignment="0" applyProtection="0"/>
    <xf numFmtId="0" fontId="3" fillId="0" borderId="0"/>
    <xf numFmtId="0" fontId="3" fillId="0" borderId="0"/>
    <xf numFmtId="0" fontId="1" fillId="0" borderId="0"/>
    <xf numFmtId="177"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0" fontId="37" fillId="0" borderId="0" applyNumberFormat="0" applyFill="0" applyBorder="0" applyAlignment="0" applyProtection="0"/>
    <xf numFmtId="0" fontId="12" fillId="0" borderId="0" applyNumberFormat="0" applyFont="0" applyBorder="0" applyProtection="0"/>
    <xf numFmtId="0" fontId="9" fillId="0" borderId="0" applyNumberFormat="0" applyBorder="0" applyProtection="0"/>
    <xf numFmtId="0" fontId="35" fillId="0" borderId="0">
      <protection locked="0"/>
    </xf>
    <xf numFmtId="164" fontId="1" fillId="0" borderId="0" applyFont="0" applyFill="0" applyBorder="0" applyAlignment="0" applyProtection="0"/>
    <xf numFmtId="0" fontId="39"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8" fillId="0" borderId="0" applyNumberFormat="0" applyFill="0" applyBorder="0" applyAlignment="0" applyProtection="0"/>
    <xf numFmtId="9" fontId="1" fillId="0" borderId="0" applyFont="0" applyFill="0" applyBorder="0" applyAlignment="0" applyProtection="0"/>
    <xf numFmtId="3" fontId="3" fillId="0" borderId="0" applyFont="0" applyFill="0" applyBorder="0" applyAlignment="0" applyProtection="0"/>
    <xf numFmtId="0" fontId="3" fillId="0" borderId="0" applyNumberForma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0" fontId="3" fillId="0" borderId="0">
      <protection locked="0"/>
    </xf>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cellStyleXfs>
  <cellXfs count="321">
    <xf numFmtId="0" fontId="0" fillId="0" borderId="0" xfId="0"/>
    <xf numFmtId="0" fontId="4" fillId="0" borderId="0" xfId="2" applyFont="1" applyAlignment="1">
      <alignment horizontal="left"/>
    </xf>
    <xf numFmtId="0" fontId="4" fillId="0" borderId="0" xfId="2" applyFont="1" applyFill="1"/>
    <xf numFmtId="0" fontId="14" fillId="0" borderId="0" xfId="0" applyFont="1"/>
    <xf numFmtId="0" fontId="15" fillId="0" borderId="0" xfId="2" applyFont="1"/>
    <xf numFmtId="0" fontId="15" fillId="0" borderId="0" xfId="0" applyFont="1"/>
    <xf numFmtId="14" fontId="15" fillId="0" borderId="0" xfId="2" applyNumberFormat="1" applyFont="1" applyAlignment="1">
      <alignment horizontal="left"/>
    </xf>
    <xf numFmtId="0" fontId="15" fillId="0" borderId="0" xfId="2" applyFont="1" applyAlignment="1">
      <alignment horizontal="left"/>
    </xf>
    <xf numFmtId="0" fontId="15" fillId="0" borderId="0" xfId="0" applyFont="1" applyAlignment="1">
      <alignment horizontal="left"/>
    </xf>
    <xf numFmtId="0" fontId="4" fillId="0" borderId="0" xfId="1" applyFont="1" applyAlignment="1">
      <alignment horizontal="left" vertical="top"/>
    </xf>
    <xf numFmtId="0" fontId="14" fillId="0" borderId="0" xfId="0" applyFont="1" applyFill="1"/>
    <xf numFmtId="0" fontId="14" fillId="0" borderId="0" xfId="0" applyFont="1" applyFill="1" applyAlignment="1">
      <alignment horizontal="center"/>
    </xf>
    <xf numFmtId="0" fontId="17" fillId="0" borderId="0" xfId="0" applyFont="1" applyFill="1" applyBorder="1" applyAlignment="1">
      <alignment horizontal="left" vertical="center"/>
    </xf>
    <xf numFmtId="0" fontId="2" fillId="0" borderId="0" xfId="1" applyFill="1"/>
    <xf numFmtId="0" fontId="3" fillId="0" borderId="0" xfId="1" applyFont="1" applyFill="1" applyAlignment="1">
      <alignment horizontal="left" vertical="top"/>
    </xf>
    <xf numFmtId="0" fontId="4" fillId="0" borderId="0" xfId="1" applyFont="1" applyFill="1" applyAlignment="1">
      <alignment horizontal="left" vertical="top"/>
    </xf>
    <xf numFmtId="0" fontId="14" fillId="0" borderId="0" xfId="0" applyFont="1" applyFill="1" applyBorder="1" applyAlignment="1">
      <alignment horizontal="center" wrapText="1"/>
    </xf>
    <xf numFmtId="0" fontId="17" fillId="0" borderId="0" xfId="0" applyFont="1" applyFill="1" applyBorder="1" applyAlignment="1">
      <alignment horizontal="center"/>
    </xf>
    <xf numFmtId="3" fontId="4" fillId="0" borderId="0" xfId="10" applyNumberFormat="1" applyFont="1" applyFill="1" applyBorder="1" applyAlignment="1">
      <alignment horizontal="left"/>
    </xf>
    <xf numFmtId="9" fontId="14" fillId="0" borderId="0" xfId="0" applyNumberFormat="1" applyFont="1" applyFill="1" applyBorder="1" applyAlignment="1">
      <alignment horizontal="center"/>
    </xf>
    <xf numFmtId="3" fontId="4" fillId="0" borderId="0" xfId="10" applyNumberFormat="1" applyFont="1" applyFill="1" applyBorder="1" applyAlignment="1">
      <alignment horizontal="left" vertical="top"/>
    </xf>
    <xf numFmtId="0" fontId="4" fillId="0" borderId="0" xfId="6" applyFont="1" applyFill="1" applyBorder="1"/>
    <xf numFmtId="3" fontId="14" fillId="0" borderId="0" xfId="0" applyNumberFormat="1" applyFont="1" applyFill="1" applyBorder="1" applyAlignment="1">
      <alignment horizontal="center"/>
    </xf>
    <xf numFmtId="0" fontId="14" fillId="0" borderId="0" xfId="0" applyFont="1" applyFill="1" applyBorder="1"/>
    <xf numFmtId="0" fontId="5" fillId="0" borderId="0" xfId="6" applyFont="1" applyFill="1" applyBorder="1"/>
    <xf numFmtId="0" fontId="4" fillId="0" borderId="0" xfId="6" quotePrefix="1" applyNumberFormat="1" applyFont="1" applyFill="1" applyBorder="1"/>
    <xf numFmtId="49" fontId="4" fillId="0" borderId="0" xfId="6" applyNumberFormat="1" applyFont="1" applyFill="1" applyBorder="1" applyAlignment="1">
      <alignment horizontal="left"/>
    </xf>
    <xf numFmtId="0" fontId="9" fillId="0" borderId="0" xfId="11" applyFont="1" applyFill="1"/>
    <xf numFmtId="9" fontId="9" fillId="0" borderId="0" xfId="12" applyFont="1" applyFill="1"/>
    <xf numFmtId="0" fontId="6" fillId="0" borderId="0" xfId="1" applyFont="1" applyFill="1"/>
    <xf numFmtId="0" fontId="18" fillId="0" borderId="0" xfId="11" applyFont="1" applyFill="1"/>
    <xf numFmtId="0" fontId="9" fillId="0" borderId="0" xfId="11" applyFont="1" applyFill="1" applyAlignment="1"/>
    <xf numFmtId="169" fontId="14" fillId="0" borderId="0" xfId="13" applyFont="1" applyFill="1" applyBorder="1" applyAlignment="1">
      <alignment horizontal="center" vertical="center"/>
    </xf>
    <xf numFmtId="170" fontId="9" fillId="0" borderId="0" xfId="11" applyNumberFormat="1" applyFont="1" applyFill="1"/>
    <xf numFmtId="0" fontId="4" fillId="0" borderId="0" xfId="11" applyFont="1" applyFill="1"/>
    <xf numFmtId="0" fontId="8" fillId="0" borderId="0" xfId="11" applyFont="1" applyFill="1" applyBorder="1" applyAlignment="1">
      <alignment horizontal="left" vertical="center" wrapText="1"/>
    </xf>
    <xf numFmtId="9" fontId="8" fillId="0" borderId="0" xfId="12" applyFont="1" applyFill="1" applyBorder="1" applyAlignment="1">
      <alignment horizontal="center" vertical="center" wrapText="1"/>
    </xf>
    <xf numFmtId="3" fontId="14" fillId="0" borderId="0" xfId="13" applyNumberFormat="1" applyFont="1" applyFill="1" applyBorder="1" applyAlignment="1"/>
    <xf numFmtId="9" fontId="9" fillId="0" borderId="0" xfId="12" applyFont="1" applyFill="1" applyBorder="1" applyAlignment="1">
      <alignment horizontal="center" vertical="center"/>
    </xf>
    <xf numFmtId="3" fontId="14" fillId="0" borderId="0" xfId="13" applyNumberFormat="1" applyFont="1" applyFill="1" applyBorder="1" applyAlignment="1">
      <alignment vertical="top"/>
    </xf>
    <xf numFmtId="3" fontId="8" fillId="0" borderId="0" xfId="13" applyNumberFormat="1" applyFont="1" applyFill="1" applyBorder="1" applyAlignment="1"/>
    <xf numFmtId="9" fontId="8" fillId="0" borderId="0" xfId="12" applyFont="1" applyFill="1" applyBorder="1" applyAlignment="1">
      <alignment horizontal="center" vertical="center"/>
    </xf>
    <xf numFmtId="0" fontId="17" fillId="0" borderId="0" xfId="0" applyFont="1" applyFill="1" applyBorder="1" applyAlignment="1">
      <alignment horizontal="center" vertical="center" wrapText="1"/>
    </xf>
    <xf numFmtId="0" fontId="17" fillId="0" borderId="0" xfId="0" applyFont="1" applyFill="1" applyBorder="1" applyAlignment="1">
      <alignment horizontal="left"/>
    </xf>
    <xf numFmtId="0" fontId="4" fillId="0" borderId="0" xfId="1" applyFont="1"/>
    <xf numFmtId="0" fontId="5" fillId="0" borderId="0" xfId="1" applyFont="1" applyAlignment="1">
      <alignment horizontal="left" vertical="center" wrapText="1"/>
    </xf>
    <xf numFmtId="0" fontId="5" fillId="0" borderId="0" xfId="1" applyFont="1" applyAlignment="1">
      <alignment horizontal="left" vertical="center"/>
    </xf>
    <xf numFmtId="0" fontId="6" fillId="0" borderId="0" xfId="1" applyFont="1" applyAlignment="1">
      <alignment horizontal="center"/>
    </xf>
    <xf numFmtId="0" fontId="6" fillId="0" borderId="0" xfId="1" applyFont="1"/>
    <xf numFmtId="0" fontId="5" fillId="0" borderId="0" xfId="1" applyFont="1" applyAlignment="1">
      <alignment horizontal="center" vertical="center" wrapText="1"/>
    </xf>
    <xf numFmtId="168" fontId="4" fillId="0" borderId="0" xfId="1" applyNumberFormat="1" applyFont="1" applyAlignment="1">
      <alignment horizontal="center" vertical="center"/>
    </xf>
    <xf numFmtId="0" fontId="14" fillId="0" borderId="0" xfId="0" applyFont="1" applyAlignment="1">
      <alignment horizontal="center" vertical="center"/>
    </xf>
    <xf numFmtId="0" fontId="0" fillId="0" borderId="0" xfId="0" applyFill="1"/>
    <xf numFmtId="0" fontId="0" fillId="2" borderId="0" xfId="0" applyFill="1"/>
    <xf numFmtId="0" fontId="10" fillId="0" borderId="0" xfId="9"/>
    <xf numFmtId="0" fontId="19" fillId="0" borderId="0" xfId="9" applyFont="1"/>
    <xf numFmtId="0" fontId="0" fillId="0" borderId="0" xfId="0" applyFill="1" applyAlignment="1">
      <alignment horizontal="center"/>
    </xf>
    <xf numFmtId="0" fontId="16" fillId="0" borderId="0" xfId="0" applyFont="1" applyFill="1" applyAlignment="1">
      <alignment horizontal="center"/>
    </xf>
    <xf numFmtId="0" fontId="10" fillId="0" borderId="0" xfId="9" quotePrefix="1" applyFill="1" applyAlignment="1">
      <alignment horizontal="center"/>
    </xf>
    <xf numFmtId="14" fontId="0" fillId="0" borderId="0" xfId="0" applyNumberFormat="1" applyFill="1" applyAlignment="1">
      <alignment horizontal="center"/>
    </xf>
    <xf numFmtId="0" fontId="0" fillId="0" borderId="1" xfId="0" applyFont="1" applyFill="1" applyBorder="1" applyAlignment="1">
      <alignment horizontal="center"/>
    </xf>
    <xf numFmtId="166" fontId="4" fillId="0" borderId="0" xfId="1" applyNumberFormat="1" applyFont="1" applyAlignment="1">
      <alignment horizontal="center" vertical="center"/>
    </xf>
    <xf numFmtId="0" fontId="19" fillId="0" borderId="0" xfId="9" applyFont="1" applyFill="1"/>
    <xf numFmtId="0" fontId="15" fillId="0" borderId="0" xfId="2" applyFont="1" applyFill="1"/>
    <xf numFmtId="0" fontId="15" fillId="0" borderId="0" xfId="0" applyFont="1" applyFill="1"/>
    <xf numFmtId="0" fontId="15" fillId="0" borderId="0" xfId="0" applyFont="1" applyFill="1" applyAlignment="1">
      <alignment horizontal="left"/>
    </xf>
    <xf numFmtId="0" fontId="17" fillId="0" borderId="0" xfId="0" applyFont="1" applyFill="1"/>
    <xf numFmtId="0" fontId="17" fillId="0" borderId="2" xfId="0" applyFont="1" applyFill="1" applyBorder="1" applyAlignment="1">
      <alignment horizontal="left"/>
    </xf>
    <xf numFmtId="171" fontId="14" fillId="0" borderId="0" xfId="0" applyNumberFormat="1" applyFont="1" applyFill="1" applyAlignment="1">
      <alignment horizontal="left"/>
    </xf>
    <xf numFmtId="3" fontId="14" fillId="0" borderId="0" xfId="0" applyNumberFormat="1" applyFont="1" applyFill="1"/>
    <xf numFmtId="0" fontId="5" fillId="0" borderId="0" xfId="6" applyFont="1" applyFill="1"/>
    <xf numFmtId="171" fontId="14" fillId="0" borderId="0" xfId="0" applyNumberFormat="1" applyFont="1" applyFill="1"/>
    <xf numFmtId="0" fontId="17" fillId="0" borderId="2" xfId="0" applyFont="1" applyFill="1" applyBorder="1" applyAlignment="1">
      <alignment horizontal="center"/>
    </xf>
    <xf numFmtId="0" fontId="14" fillId="0" borderId="2" xfId="0" applyFont="1" applyFill="1" applyBorder="1" applyAlignment="1">
      <alignment horizontal="center" wrapText="1"/>
    </xf>
    <xf numFmtId="171" fontId="14" fillId="0" borderId="0" xfId="0" applyNumberFormat="1" applyFont="1" applyFill="1" applyAlignment="1">
      <alignment horizontal="center"/>
    </xf>
    <xf numFmtId="0" fontId="5" fillId="0" borderId="0" xfId="2" applyFont="1" applyFill="1" applyAlignment="1" applyProtection="1">
      <alignment horizontal="left" vertical="center" wrapText="1"/>
      <protection locked="0"/>
    </xf>
    <xf numFmtId="0" fontId="5" fillId="0" borderId="0" xfId="2" applyFont="1" applyFill="1" applyAlignment="1" applyProtection="1">
      <alignment horizontal="center" vertical="center" wrapText="1"/>
      <protection locked="0"/>
    </xf>
    <xf numFmtId="0" fontId="5" fillId="0" borderId="0" xfId="2" applyFont="1" applyAlignment="1" applyProtection="1">
      <alignment horizontal="center"/>
      <protection locked="0"/>
    </xf>
    <xf numFmtId="0" fontId="4" fillId="0" borderId="0" xfId="2" applyFont="1" applyAlignment="1" applyProtection="1">
      <alignment horizontal="center"/>
      <protection locked="0"/>
    </xf>
    <xf numFmtId="0" fontId="4" fillId="0" borderId="0" xfId="2" applyFont="1" applyProtection="1">
      <protection locked="0"/>
    </xf>
    <xf numFmtId="171" fontId="4" fillId="0" borderId="0" xfId="2" applyNumberFormat="1" applyFont="1" applyAlignment="1" applyProtection="1">
      <alignment horizontal="left" vertical="center"/>
      <protection locked="0"/>
    </xf>
    <xf numFmtId="172" fontId="4" fillId="0" borderId="0" xfId="2" applyNumberFormat="1" applyFont="1" applyAlignment="1" applyProtection="1">
      <alignment horizontal="center" vertical="center"/>
      <protection locked="0"/>
    </xf>
    <xf numFmtId="9" fontId="4" fillId="0" borderId="0" xfId="2" applyNumberFormat="1" applyFont="1" applyAlignment="1" applyProtection="1">
      <alignment horizontal="center"/>
      <protection locked="0"/>
    </xf>
    <xf numFmtId="14" fontId="14" fillId="0" borderId="0" xfId="0" applyNumberFormat="1" applyFont="1" applyAlignment="1">
      <alignment horizontal="left"/>
    </xf>
    <xf numFmtId="0" fontId="19" fillId="0" borderId="0" xfId="9" applyFont="1" applyAlignment="1">
      <alignment horizontal="left"/>
    </xf>
    <xf numFmtId="0" fontId="4" fillId="0" borderId="0" xfId="2" applyFont="1" applyAlignment="1" applyProtection="1">
      <protection locked="0"/>
    </xf>
    <xf numFmtId="0" fontId="5" fillId="0" borderId="0" xfId="2" applyFont="1" applyAlignment="1" applyProtection="1">
      <alignment vertical="center"/>
      <protection locked="0"/>
    </xf>
    <xf numFmtId="173" fontId="4" fillId="0" borderId="0" xfId="2" applyNumberFormat="1" applyFont="1" applyAlignment="1" applyProtection="1">
      <alignment horizontal="center"/>
      <protection locked="0"/>
    </xf>
    <xf numFmtId="0" fontId="10" fillId="0" borderId="0" xfId="9" applyAlignment="1">
      <alignment horizontal="left"/>
    </xf>
    <xf numFmtId="0" fontId="20" fillId="0" borderId="0" xfId="0" applyFont="1" applyAlignment="1">
      <alignment horizontal="left" vertical="top"/>
    </xf>
    <xf numFmtId="167" fontId="20" fillId="0" borderId="0" xfId="0" applyNumberFormat="1" applyFont="1" applyAlignment="1">
      <alignment horizontal="center" vertical="top"/>
    </xf>
    <xf numFmtId="165" fontId="20" fillId="0" borderId="0" xfId="0" applyNumberFormat="1" applyFont="1" applyAlignment="1">
      <alignment horizontal="left" vertical="top"/>
    </xf>
    <xf numFmtId="0" fontId="0" fillId="0" borderId="1" xfId="0" applyFill="1" applyBorder="1" applyAlignment="1">
      <alignment horizontal="center"/>
    </xf>
    <xf numFmtId="0" fontId="21" fillId="0" borderId="0" xfId="0" applyFont="1" applyAlignment="1">
      <alignment horizontal="left" vertical="center" wrapText="1"/>
    </xf>
    <xf numFmtId="0" fontId="21" fillId="0" borderId="0" xfId="0" applyFont="1" applyAlignment="1">
      <alignment horizontal="center" vertical="center"/>
    </xf>
    <xf numFmtId="0" fontId="3" fillId="0" borderId="0" xfId="0" applyFont="1"/>
    <xf numFmtId="166" fontId="3" fillId="0" borderId="0" xfId="14" applyNumberFormat="1" applyFont="1" applyFill="1" applyBorder="1" applyAlignment="1">
      <alignment horizontal="center"/>
    </xf>
    <xf numFmtId="167" fontId="3" fillId="0" borderId="0" xfId="14" applyNumberFormat="1" applyFont="1" applyFill="1" applyBorder="1" applyAlignment="1">
      <alignment horizontal="center"/>
    </xf>
    <xf numFmtId="0" fontId="20" fillId="0" borderId="0" xfId="15">
      <protection locked="0"/>
    </xf>
    <xf numFmtId="49" fontId="24" fillId="6" borderId="0" xfId="17" applyNumberFormat="1" applyFont="1" applyFill="1" applyBorder="1" applyAlignment="1">
      <alignment horizontal="left" vertical="center" wrapText="1"/>
      <protection locked="0"/>
    </xf>
    <xf numFmtId="0" fontId="24" fillId="6" borderId="10" xfId="17" applyFont="1" applyFill="1" applyBorder="1" applyAlignment="1">
      <alignment vertical="center" wrapText="1"/>
      <protection locked="0"/>
    </xf>
    <xf numFmtId="0" fontId="20" fillId="2" borderId="0" xfId="15" applyFill="1" applyAlignment="1">
      <protection locked="0"/>
    </xf>
    <xf numFmtId="0" fontId="20" fillId="0" borderId="0" xfId="15">
      <protection locked="0"/>
    </xf>
    <xf numFmtId="0" fontId="24" fillId="0" borderId="7" xfId="17" applyFont="1" applyFill="1" applyBorder="1" applyAlignment="1">
      <alignment horizontal="left" vertical="center"/>
      <protection locked="0"/>
    </xf>
    <xf numFmtId="0" fontId="20" fillId="2" borderId="0" xfId="15" applyFill="1" applyAlignment="1">
      <alignment vertical="center"/>
      <protection locked="0"/>
    </xf>
    <xf numFmtId="0" fontId="20" fillId="0" borderId="0" xfId="15">
      <protection locked="0"/>
    </xf>
    <xf numFmtId="0" fontId="24" fillId="0" borderId="7" xfId="17" applyFont="1" applyFill="1" applyBorder="1" applyAlignment="1">
      <alignment horizontal="left" vertical="center"/>
      <protection locked="0"/>
    </xf>
    <xf numFmtId="0" fontId="20" fillId="0" borderId="0" xfId="15">
      <protection locked="0"/>
    </xf>
    <xf numFmtId="0" fontId="5" fillId="0" borderId="6" xfId="21" applyFont="1" applyBorder="1" applyAlignment="1">
      <alignment vertical="center"/>
      <protection locked="0"/>
    </xf>
    <xf numFmtId="0" fontId="23" fillId="0" borderId="8" xfId="15" applyFont="1" applyBorder="1">
      <protection locked="0"/>
    </xf>
    <xf numFmtId="0" fontId="20" fillId="0" borderId="9" xfId="15" applyBorder="1">
      <protection locked="0"/>
    </xf>
    <xf numFmtId="0" fontId="0" fillId="0" borderId="0" xfId="0" applyFill="1" applyProtection="1">
      <protection locked="0"/>
    </xf>
    <xf numFmtId="17" fontId="0" fillId="0" borderId="0" xfId="0" applyNumberFormat="1" applyFill="1" applyProtection="1">
      <protection locked="0"/>
    </xf>
    <xf numFmtId="0" fontId="3" fillId="0" borderId="0" xfId="0" applyFont="1" applyFill="1" applyProtection="1">
      <protection locked="0"/>
    </xf>
    <xf numFmtId="14" fontId="25" fillId="0" borderId="0" xfId="0" applyNumberFormat="1" applyFont="1" applyFill="1" applyAlignment="1">
      <alignment horizontal="center"/>
    </xf>
    <xf numFmtId="0" fontId="25" fillId="0" borderId="0" xfId="0" applyFont="1" applyFill="1" applyAlignment="1">
      <alignment horizontal="center"/>
    </xf>
    <xf numFmtId="171" fontId="14" fillId="2" borderId="0" xfId="0" applyNumberFormat="1" applyFont="1" applyFill="1" applyBorder="1" applyAlignment="1">
      <alignment horizontal="left"/>
    </xf>
    <xf numFmtId="0" fontId="14" fillId="2" borderId="0" xfId="0" applyFont="1" applyFill="1"/>
    <xf numFmtId="0" fontId="3" fillId="2" borderId="0" xfId="29" applyFont="1" applyFill="1" applyBorder="1"/>
    <xf numFmtId="3" fontId="14" fillId="2" borderId="0" xfId="0" applyNumberFormat="1" applyFont="1" applyFill="1"/>
    <xf numFmtId="171" fontId="14" fillId="2" borderId="1" xfId="0" applyNumberFormat="1" applyFont="1" applyFill="1" applyBorder="1" applyAlignment="1">
      <alignment horizontal="left"/>
    </xf>
    <xf numFmtId="3" fontId="14" fillId="2" borderId="1" xfId="0" applyNumberFormat="1" applyFont="1" applyFill="1" applyBorder="1"/>
    <xf numFmtId="0" fontId="2" fillId="0" borderId="0" xfId="1"/>
    <xf numFmtId="0" fontId="28" fillId="0" borderId="0" xfId="1" applyFont="1"/>
    <xf numFmtId="0" fontId="29" fillId="0" borderId="0" xfId="1" applyFont="1"/>
    <xf numFmtId="0" fontId="2" fillId="0" borderId="11" xfId="1" applyBorder="1" applyAlignment="1">
      <alignment horizontal="left" wrapText="1"/>
    </xf>
    <xf numFmtId="0" fontId="2" fillId="0" borderId="0" xfId="1"/>
    <xf numFmtId="0" fontId="28" fillId="0" borderId="0" xfId="1" applyFont="1"/>
    <xf numFmtId="0" fontId="29" fillId="0" borderId="0" xfId="1" applyFont="1"/>
    <xf numFmtId="0" fontId="2" fillId="0" borderId="11" xfId="1" applyBorder="1" applyAlignment="1">
      <alignment horizontal="left" wrapText="1"/>
    </xf>
    <xf numFmtId="0" fontId="27" fillId="8" borderId="13" xfId="0" applyFont="1" applyFill="1" applyBorder="1" applyAlignment="1">
      <alignment horizontal="left"/>
    </xf>
    <xf numFmtId="0" fontId="1" fillId="2" borderId="0" xfId="0" applyFont="1" applyFill="1"/>
    <xf numFmtId="3" fontId="1" fillId="2" borderId="0" xfId="0" applyNumberFormat="1" applyFont="1" applyFill="1"/>
    <xf numFmtId="0" fontId="30" fillId="2" borderId="15" xfId="0" applyFont="1" applyFill="1" applyBorder="1"/>
    <xf numFmtId="0" fontId="1" fillId="2" borderId="2" xfId="0" applyFont="1" applyFill="1" applyBorder="1" applyAlignment="1">
      <alignment wrapText="1"/>
    </xf>
    <xf numFmtId="0" fontId="1" fillId="2" borderId="14"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16" fillId="2" borderId="16" xfId="0" applyFont="1" applyFill="1" applyBorder="1" applyAlignment="1">
      <alignment horizontal="center" vertical="top" wrapText="1"/>
    </xf>
    <xf numFmtId="3" fontId="1" fillId="2" borderId="0" xfId="0" applyNumberFormat="1" applyFont="1" applyFill="1" applyAlignment="1">
      <alignment wrapText="1"/>
    </xf>
    <xf numFmtId="0" fontId="1" fillId="2" borderId="0" xfId="0" applyFont="1" applyFill="1" applyAlignment="1">
      <alignment wrapText="1"/>
    </xf>
    <xf numFmtId="0" fontId="16" fillId="2" borderId="12" xfId="0" applyFont="1" applyFill="1" applyBorder="1" applyAlignment="1">
      <alignment horizontal="left" vertical="center"/>
    </xf>
    <xf numFmtId="0" fontId="16" fillId="2" borderId="13" xfId="0" applyFont="1" applyFill="1" applyBorder="1" applyAlignment="1">
      <alignment horizontal="left" vertical="center"/>
    </xf>
    <xf numFmtId="0" fontId="16" fillId="2" borderId="14" xfId="0" applyFont="1" applyFill="1" applyBorder="1" applyAlignment="1">
      <alignment horizontal="left" vertical="center"/>
    </xf>
    <xf numFmtId="0" fontId="16" fillId="2" borderId="12" xfId="0" applyFont="1" applyFill="1" applyBorder="1" applyAlignment="1">
      <alignment horizontal="center" vertical="center"/>
    </xf>
    <xf numFmtId="0" fontId="16" fillId="2" borderId="13"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18" xfId="0" applyFont="1" applyFill="1" applyBorder="1" applyAlignment="1">
      <alignment horizontal="center" vertical="center"/>
    </xf>
    <xf numFmtId="0" fontId="16" fillId="2" borderId="14" xfId="0" applyFont="1" applyFill="1" applyBorder="1" applyAlignment="1">
      <alignment vertical="center"/>
    </xf>
    <xf numFmtId="10" fontId="16" fillId="2" borderId="14" xfId="0" applyNumberFormat="1" applyFont="1" applyFill="1" applyBorder="1" applyAlignment="1">
      <alignment horizontal="center" vertical="center"/>
    </xf>
    <xf numFmtId="3" fontId="1" fillId="2" borderId="0" xfId="0" applyNumberFormat="1" applyFont="1" applyFill="1" applyAlignment="1">
      <alignment horizontal="center"/>
    </xf>
    <xf numFmtId="0" fontId="1" fillId="2" borderId="0" xfId="0" applyFont="1" applyFill="1" applyAlignment="1">
      <alignment horizontal="center"/>
    </xf>
    <xf numFmtId="0" fontId="1" fillId="2" borderId="19" xfId="0" applyFont="1" applyFill="1" applyBorder="1" applyAlignment="1">
      <alignment horizontal="center"/>
    </xf>
    <xf numFmtId="0" fontId="1" fillId="2" borderId="21" xfId="0" applyFont="1" applyFill="1" applyBorder="1" applyAlignment="1">
      <alignment horizontal="center"/>
    </xf>
    <xf numFmtId="3" fontId="5" fillId="2" borderId="0" xfId="0" applyNumberFormat="1" applyFont="1" applyFill="1" applyAlignment="1">
      <alignment horizontal="center"/>
    </xf>
    <xf numFmtId="3" fontId="16" fillId="2" borderId="0" xfId="0" applyNumberFormat="1" applyFont="1" applyFill="1" applyAlignment="1">
      <alignment horizontal="center"/>
    </xf>
    <xf numFmtId="0" fontId="25" fillId="2" borderId="0" xfId="0" applyFont="1" applyFill="1" applyAlignment="1">
      <alignment horizontal="center"/>
    </xf>
    <xf numFmtId="0" fontId="25" fillId="2" borderId="17" xfId="0" applyFont="1" applyFill="1" applyBorder="1" applyAlignment="1">
      <alignment horizontal="center"/>
    </xf>
    <xf numFmtId="0" fontId="25" fillId="2" borderId="18" xfId="0" applyFont="1" applyFill="1" applyBorder="1" applyAlignment="1">
      <alignment horizontal="center"/>
    </xf>
    <xf numFmtId="0" fontId="25" fillId="2" borderId="17" xfId="0" applyFont="1" applyFill="1" applyBorder="1"/>
    <xf numFmtId="0" fontId="25" fillId="2" borderId="18" xfId="0" applyFont="1" applyFill="1" applyBorder="1"/>
    <xf numFmtId="0" fontId="25" fillId="2" borderId="20" xfId="0" applyFont="1" applyFill="1" applyBorder="1"/>
    <xf numFmtId="3" fontId="25" fillId="2" borderId="19" xfId="0" applyNumberFormat="1" applyFont="1" applyFill="1" applyBorder="1"/>
    <xf numFmtId="3" fontId="25" fillId="2" borderId="0" xfId="0" applyNumberFormat="1" applyFont="1" applyFill="1"/>
    <xf numFmtId="3" fontId="25" fillId="2" borderId="16" xfId="0" applyNumberFormat="1" applyFont="1" applyFill="1" applyBorder="1"/>
    <xf numFmtId="0" fontId="25" fillId="2" borderId="0" xfId="0" applyFont="1" applyFill="1"/>
    <xf numFmtId="3" fontId="25" fillId="2" borderId="17" xfId="0" applyNumberFormat="1" applyFont="1" applyFill="1" applyBorder="1"/>
    <xf numFmtId="3" fontId="25" fillId="2" borderId="18" xfId="0" applyNumberFormat="1" applyFont="1" applyFill="1" applyBorder="1"/>
    <xf numFmtId="10" fontId="26" fillId="2" borderId="22" xfId="0" applyNumberFormat="1" applyFont="1" applyFill="1" applyBorder="1" applyAlignment="1">
      <alignment horizontal="center"/>
    </xf>
    <xf numFmtId="0" fontId="26" fillId="2" borderId="0" xfId="0" applyFont="1" applyFill="1"/>
    <xf numFmtId="0" fontId="16" fillId="2" borderId="0" xfId="0" applyFont="1" applyFill="1" applyAlignment="1">
      <alignment horizontal="left"/>
    </xf>
    <xf numFmtId="175" fontId="16" fillId="2" borderId="19" xfId="0" applyNumberFormat="1" applyFont="1" applyFill="1" applyBorder="1" applyAlignment="1">
      <alignment horizontal="right" vertical="center" wrapText="1"/>
    </xf>
    <xf numFmtId="175" fontId="16" fillId="2" borderId="0" xfId="0" applyNumberFormat="1" applyFont="1" applyFill="1" applyAlignment="1">
      <alignment horizontal="right" vertical="center" wrapText="1"/>
    </xf>
    <xf numFmtId="175" fontId="16" fillId="2" borderId="0" xfId="0" applyNumberFormat="1" applyFont="1" applyFill="1" applyAlignment="1">
      <alignment horizontal="center" vertical="center"/>
    </xf>
    <xf numFmtId="3" fontId="16" fillId="2" borderId="19" xfId="0" applyNumberFormat="1" applyFont="1" applyFill="1" applyBorder="1" applyAlignment="1">
      <alignment horizontal="right"/>
    </xf>
    <xf numFmtId="3" fontId="16" fillId="2" borderId="0" xfId="0" applyNumberFormat="1" applyFont="1" applyFill="1" applyAlignment="1">
      <alignment horizontal="right"/>
    </xf>
    <xf numFmtId="3" fontId="16" fillId="2" borderId="16" xfId="0" applyNumberFormat="1" applyFont="1" applyFill="1" applyBorder="1" applyAlignment="1">
      <alignment horizontal="right"/>
    </xf>
    <xf numFmtId="173" fontId="16" fillId="2" borderId="22" xfId="0" applyNumberFormat="1" applyFont="1" applyFill="1" applyBorder="1" applyAlignment="1">
      <alignment horizontal="center" vertical="center"/>
    </xf>
    <xf numFmtId="0" fontId="16" fillId="2" borderId="0" xfId="0" applyFont="1" applyFill="1" applyAlignment="1">
      <alignment horizontal="center"/>
    </xf>
    <xf numFmtId="0" fontId="1" fillId="2" borderId="19" xfId="0" applyFont="1" applyFill="1" applyBorder="1"/>
    <xf numFmtId="3" fontId="25" fillId="2" borderId="0" xfId="0" applyNumberFormat="1" applyFont="1" applyFill="1" applyAlignment="1">
      <alignment wrapText="1"/>
    </xf>
    <xf numFmtId="3" fontId="25" fillId="9" borderId="0" xfId="0" applyNumberFormat="1" applyFont="1" applyFill="1" applyAlignment="1">
      <alignment horizontal="left" wrapText="1"/>
    </xf>
    <xf numFmtId="3" fontId="25" fillId="9" borderId="19" xfId="0" applyNumberFormat="1" applyFont="1" applyFill="1" applyBorder="1" applyAlignment="1">
      <alignment horizontal="right" wrapText="1"/>
    </xf>
    <xf numFmtId="3" fontId="25" fillId="9" borderId="0" xfId="0" applyNumberFormat="1" applyFont="1" applyFill="1" applyAlignment="1">
      <alignment horizontal="right" wrapText="1"/>
    </xf>
    <xf numFmtId="175" fontId="1" fillId="2" borderId="0" xfId="14" applyNumberFormat="1" applyFill="1" applyAlignment="1">
      <alignment horizontal="right"/>
    </xf>
    <xf numFmtId="175" fontId="1" fillId="2" borderId="16" xfId="14" applyNumberFormat="1" applyFill="1" applyBorder="1" applyAlignment="1">
      <alignment horizontal="right"/>
    </xf>
    <xf numFmtId="3" fontId="1" fillId="2" borderId="19" xfId="0" applyNumberFormat="1" applyFont="1" applyFill="1" applyBorder="1" applyAlignment="1">
      <alignment horizontal="right"/>
    </xf>
    <xf numFmtId="3" fontId="1" fillId="2" borderId="0" xfId="0" applyNumberFormat="1" applyFont="1" applyFill="1" applyAlignment="1">
      <alignment horizontal="right"/>
    </xf>
    <xf numFmtId="3" fontId="1" fillId="2" borderId="16" xfId="0" applyNumberFormat="1" applyFont="1" applyFill="1" applyBorder="1" applyAlignment="1">
      <alignment horizontal="right"/>
    </xf>
    <xf numFmtId="3" fontId="1" fillId="2" borderId="19" xfId="0" applyNumberFormat="1" applyFont="1" applyFill="1" applyBorder="1"/>
    <xf numFmtId="3" fontId="1" fillId="2" borderId="16" xfId="0" applyNumberFormat="1" applyFont="1" applyFill="1" applyBorder="1"/>
    <xf numFmtId="173" fontId="1" fillId="2" borderId="22" xfId="0" applyNumberFormat="1" applyFont="1" applyFill="1" applyBorder="1" applyAlignment="1">
      <alignment horizontal="center" vertical="center"/>
    </xf>
    <xf numFmtId="3" fontId="1" fillId="2" borderId="15" xfId="0" applyNumberFormat="1" applyFont="1" applyFill="1" applyBorder="1"/>
    <xf numFmtId="3" fontId="1" fillId="2" borderId="2" xfId="0" applyNumberFormat="1" applyFont="1" applyFill="1" applyBorder="1"/>
    <xf numFmtId="0" fontId="27" fillId="8" borderId="12" xfId="0" applyFont="1" applyFill="1" applyBorder="1"/>
    <xf numFmtId="0" fontId="27" fillId="8" borderId="13" xfId="0" applyFont="1" applyFill="1" applyBorder="1"/>
    <xf numFmtId="0" fontId="27" fillId="8" borderId="14" xfId="0" applyFont="1" applyFill="1" applyBorder="1"/>
    <xf numFmtId="0" fontId="30" fillId="2" borderId="19" xfId="0" applyFont="1" applyFill="1" applyBorder="1"/>
    <xf numFmtId="0" fontId="1" fillId="2" borderId="16" xfId="0" applyFont="1" applyFill="1" applyBorder="1" applyAlignment="1">
      <alignment wrapText="1"/>
    </xf>
    <xf numFmtId="0" fontId="31" fillId="2" borderId="0" xfId="29" applyFont="1" applyFill="1" applyAlignment="1">
      <alignment horizontal="center" vertical="center" wrapText="1"/>
    </xf>
    <xf numFmtId="0" fontId="31" fillId="2" borderId="16" xfId="29" applyFont="1" applyFill="1" applyBorder="1" applyAlignment="1">
      <alignment horizontal="center" vertical="center" wrapText="1"/>
    </xf>
    <xf numFmtId="0" fontId="16" fillId="2" borderId="14" xfId="0" applyFont="1" applyFill="1" applyBorder="1" applyAlignment="1">
      <alignment horizontal="center" vertical="center"/>
    </xf>
    <xf numFmtId="0" fontId="1" fillId="2" borderId="16" xfId="0" applyFont="1" applyFill="1" applyBorder="1" applyAlignment="1">
      <alignment horizontal="center"/>
    </xf>
    <xf numFmtId="0" fontId="26" fillId="2" borderId="0" xfId="0" applyFont="1" applyFill="1" applyAlignment="1">
      <alignment horizontal="center"/>
    </xf>
    <xf numFmtId="3" fontId="25" fillId="2" borderId="20" xfId="0" applyNumberFormat="1" applyFont="1" applyFill="1" applyBorder="1"/>
    <xf numFmtId="0" fontId="16" fillId="2" borderId="19" xfId="0" applyFont="1" applyFill="1" applyBorder="1" applyAlignment="1">
      <alignment horizontal="center"/>
    </xf>
    <xf numFmtId="0" fontId="16" fillId="2" borderId="16" xfId="0" applyFont="1" applyFill="1" applyBorder="1" applyAlignment="1">
      <alignment horizontal="left"/>
    </xf>
    <xf numFmtId="175" fontId="16" fillId="2" borderId="19" xfId="0" applyNumberFormat="1" applyFont="1" applyFill="1" applyBorder="1" applyAlignment="1">
      <alignment horizontal="right" vertical="center"/>
    </xf>
    <xf numFmtId="175" fontId="16" fillId="2" borderId="0" xfId="0" applyNumberFormat="1" applyFont="1" applyFill="1" applyAlignment="1">
      <alignment horizontal="right" vertical="center"/>
    </xf>
    <xf numFmtId="0" fontId="32" fillId="2" borderId="0" xfId="0" applyFont="1" applyFill="1"/>
    <xf numFmtId="0" fontId="33" fillId="2" borderId="0" xfId="0" applyFont="1" applyFill="1"/>
    <xf numFmtId="0" fontId="3" fillId="2" borderId="0" xfId="0" applyFont="1" applyFill="1"/>
    <xf numFmtId="0" fontId="16" fillId="2" borderId="0" xfId="0" applyFont="1" applyFill="1"/>
    <xf numFmtId="175" fontId="34" fillId="2" borderId="24" xfId="115" applyNumberFormat="1" applyFont="1" applyFill="1" applyBorder="1" applyAlignment="1">
      <alignment horizontal="center" wrapText="1"/>
    </xf>
    <xf numFmtId="0" fontId="0" fillId="2" borderId="24" xfId="0" applyFill="1" applyBorder="1"/>
    <xf numFmtId="175" fontId="1" fillId="2" borderId="24" xfId="115" applyNumberFormat="1" applyFill="1" applyBorder="1"/>
    <xf numFmtId="0" fontId="0" fillId="2" borderId="25" xfId="0" applyFill="1" applyBorder="1"/>
    <xf numFmtId="0" fontId="35" fillId="0" borderId="0" xfId="0" applyFont="1" applyAlignment="1">
      <alignment horizontal="left" vertical="top"/>
    </xf>
    <xf numFmtId="167" fontId="35" fillId="0" borderId="0" xfId="0" applyNumberFormat="1" applyFont="1" applyAlignment="1">
      <alignment horizontal="right" vertical="top"/>
    </xf>
    <xf numFmtId="3" fontId="6" fillId="0" borderId="0" xfId="1" applyNumberFormat="1" applyFont="1" applyAlignment="1">
      <alignment horizontal="center"/>
    </xf>
    <xf numFmtId="167" fontId="3" fillId="0" borderId="0" xfId="118" applyNumberFormat="1" applyFont="1" applyFill="1" applyBorder="1" applyAlignment="1">
      <alignment horizontal="right"/>
    </xf>
    <xf numFmtId="0" fontId="3" fillId="0" borderId="0" xfId="1" applyFont="1" applyAlignment="1">
      <alignment horizontal="left" vertical="top"/>
    </xf>
    <xf numFmtId="167" fontId="3" fillId="0" borderId="0" xfId="118" applyNumberFormat="1" applyFont="1" applyFill="1" applyBorder="1" applyAlignment="1">
      <alignment horizontal="center"/>
    </xf>
    <xf numFmtId="0" fontId="0" fillId="0" borderId="0" xfId="0" applyFill="1" applyBorder="1" applyAlignment="1">
      <alignment horizontal="center"/>
    </xf>
    <xf numFmtId="17" fontId="0" fillId="0" borderId="0" xfId="0" applyNumberFormat="1" applyFill="1"/>
    <xf numFmtId="14" fontId="0" fillId="0" borderId="0" xfId="0" applyNumberFormat="1" applyFill="1"/>
    <xf numFmtId="171" fontId="14" fillId="2" borderId="0" xfId="0" applyNumberFormat="1" applyFont="1" applyFill="1" applyAlignment="1">
      <alignment horizontal="left"/>
    </xf>
    <xf numFmtId="169" fontId="17" fillId="0" borderId="0" xfId="13" applyFont="1" applyFill="1" applyBorder="1" applyAlignment="1">
      <alignment horizontal="center" vertical="center"/>
    </xf>
    <xf numFmtId="0" fontId="4" fillId="0" borderId="0" xfId="2" applyFont="1" applyProtection="1">
      <protection locked="0"/>
    </xf>
    <xf numFmtId="0" fontId="2" fillId="0" borderId="0" xfId="1"/>
    <xf numFmtId="0" fontId="2" fillId="0" borderId="0" xfId="1"/>
    <xf numFmtId="0" fontId="3" fillId="2" borderId="0" xfId="0" applyFont="1" applyFill="1" applyProtection="1">
      <protection locked="0"/>
    </xf>
    <xf numFmtId="0" fontId="24" fillId="6" borderId="0" xfId="17" applyFont="1" applyFill="1" applyBorder="1" applyAlignment="1">
      <alignment horizontal="center" vertical="center" wrapText="1"/>
      <protection locked="0"/>
    </xf>
    <xf numFmtId="0" fontId="0" fillId="2" borderId="0" xfId="0" applyFill="1" applyProtection="1">
      <protection locked="0"/>
    </xf>
    <xf numFmtId="172" fontId="0" fillId="0" borderId="0" xfId="0" applyNumberFormat="1" applyProtection="1">
      <protection locked="0"/>
    </xf>
    <xf numFmtId="49" fontId="3" fillId="0" borderId="0" xfId="2" applyNumberFormat="1" applyFont="1" applyProtection="1">
      <protection locked="0"/>
    </xf>
    <xf numFmtId="168" fontId="0" fillId="0" borderId="0" xfId="0" applyNumberFormat="1" applyProtection="1">
      <protection locked="0"/>
    </xf>
    <xf numFmtId="3" fontId="14" fillId="2" borderId="0" xfId="0" applyNumberFormat="1" applyFont="1" applyFill="1"/>
    <xf numFmtId="9" fontId="0" fillId="0" borderId="0" xfId="218" applyFont="1"/>
    <xf numFmtId="0" fontId="5" fillId="0" borderId="0" xfId="1" applyFont="1" applyAlignment="1">
      <alignment horizontal="left" vertical="top"/>
    </xf>
    <xf numFmtId="0" fontId="16" fillId="0" borderId="0" xfId="0" applyFont="1" applyAlignment="1">
      <alignment horizontal="left"/>
    </xf>
    <xf numFmtId="17" fontId="0" fillId="0" borderId="0" xfId="0" applyNumberFormat="1" applyAlignment="1">
      <alignment horizontal="left"/>
    </xf>
    <xf numFmtId="0" fontId="16" fillId="0" borderId="0" xfId="0" applyFont="1" applyAlignment="1">
      <alignment horizontal="center"/>
    </xf>
    <xf numFmtId="3" fontId="0" fillId="0" borderId="0" xfId="0" applyNumberFormat="1" applyAlignment="1">
      <alignment horizontal="center"/>
    </xf>
    <xf numFmtId="9" fontId="0" fillId="0" borderId="0" xfId="218" applyFont="1" applyAlignment="1">
      <alignment horizontal="center"/>
    </xf>
    <xf numFmtId="173" fontId="0" fillId="0" borderId="0" xfId="218" applyNumberFormat="1" applyFont="1" applyAlignment="1">
      <alignment horizontal="center"/>
    </xf>
    <xf numFmtId="0" fontId="0" fillId="0" borderId="0" xfId="0" applyFont="1" applyFill="1" applyBorder="1" applyAlignment="1">
      <alignment horizontal="center"/>
    </xf>
    <xf numFmtId="0" fontId="10" fillId="0" borderId="0" xfId="9" quotePrefix="1" applyFill="1" applyBorder="1" applyAlignment="1">
      <alignment horizontal="center"/>
    </xf>
    <xf numFmtId="14" fontId="0" fillId="0" borderId="0" xfId="0" applyNumberFormat="1" applyFont="1" applyFill="1" applyBorder="1" applyAlignment="1">
      <alignment horizontal="center"/>
    </xf>
    <xf numFmtId="0" fontId="0" fillId="0" borderId="0" xfId="0" applyAlignment="1"/>
    <xf numFmtId="0" fontId="4" fillId="0" borderId="0" xfId="2" applyFont="1" applyProtection="1">
      <protection locked="0"/>
    </xf>
    <xf numFmtId="0" fontId="23" fillId="7" borderId="5" xfId="16" applyFont="1" applyFill="1" applyBorder="1">
      <protection locked="0"/>
    </xf>
    <xf numFmtId="0" fontId="2" fillId="0" borderId="0" xfId="1"/>
    <xf numFmtId="0" fontId="2" fillId="0" borderId="0" xfId="1"/>
    <xf numFmtId="0" fontId="2" fillId="0" borderId="0" xfId="1"/>
    <xf numFmtId="0" fontId="2" fillId="0" borderId="0" xfId="1"/>
    <xf numFmtId="174" fontId="2" fillId="0" borderId="0" xfId="1" applyNumberFormat="1"/>
    <xf numFmtId="0" fontId="2" fillId="0" borderId="11" xfId="1" applyBorder="1" applyAlignment="1">
      <alignment horizontal="right" wrapText="1"/>
    </xf>
    <xf numFmtId="167" fontId="35" fillId="0" borderId="0" xfId="0" applyNumberFormat="1" applyFont="1" applyAlignment="1">
      <alignment horizontal="center" vertical="top"/>
    </xf>
    <xf numFmtId="3" fontId="14" fillId="2" borderId="0" xfId="0" applyNumberFormat="1" applyFont="1" applyFill="1" applyBorder="1"/>
    <xf numFmtId="174" fontId="0" fillId="0" borderId="0" xfId="0" applyNumberFormat="1"/>
    <xf numFmtId="167" fontId="35" fillId="0" borderId="0" xfId="1" applyNumberFormat="1" applyFont="1" applyAlignment="1">
      <alignment horizontal="right" vertical="top"/>
    </xf>
    <xf numFmtId="3" fontId="35" fillId="0" borderId="0" xfId="1" applyNumberFormat="1" applyFont="1" applyAlignment="1">
      <alignment horizontal="right" vertical="top"/>
    </xf>
    <xf numFmtId="165" fontId="35" fillId="0" borderId="0" xfId="1" applyNumberFormat="1" applyFont="1" applyAlignment="1">
      <alignment horizontal="left" vertical="top"/>
    </xf>
    <xf numFmtId="0" fontId="0" fillId="0" borderId="11" xfId="0" applyBorder="1" applyAlignment="1">
      <alignment horizontal="right" wrapText="1"/>
    </xf>
    <xf numFmtId="0" fontId="40" fillId="10" borderId="26" xfId="0" applyFont="1" applyFill="1" applyBorder="1" applyAlignment="1">
      <alignment horizontal="center" wrapText="1"/>
    </xf>
    <xf numFmtId="0" fontId="0" fillId="0" borderId="0" xfId="0"/>
    <xf numFmtId="0" fontId="3" fillId="0" borderId="0" xfId="1" applyFont="1" applyAlignment="1">
      <alignment horizontal="left" vertical="top"/>
    </xf>
    <xf numFmtId="0" fontId="14" fillId="0" borderId="0" xfId="0" applyFont="1" applyFill="1" applyBorder="1"/>
    <xf numFmtId="0" fontId="6" fillId="0" borderId="0" xfId="1" applyFont="1"/>
    <xf numFmtId="0" fontId="5" fillId="0" borderId="0" xfId="1" applyFont="1" applyAlignment="1">
      <alignment horizontal="center" vertical="center" wrapText="1"/>
    </xf>
    <xf numFmtId="171" fontId="14" fillId="0" borderId="0" xfId="0" applyNumberFormat="1" applyFont="1" applyFill="1"/>
    <xf numFmtId="0" fontId="10" fillId="0" borderId="0" xfId="9" applyAlignment="1">
      <alignment horizontal="left"/>
    </xf>
    <xf numFmtId="167" fontId="3" fillId="0" borderId="0" xfId="0" applyNumberFormat="1" applyFont="1" applyAlignment="1">
      <alignment horizontal="center" vertical="top"/>
    </xf>
    <xf numFmtId="171" fontId="14" fillId="2" borderId="0" xfId="0" applyNumberFormat="1" applyFont="1" applyFill="1" applyBorder="1" applyAlignment="1">
      <alignment horizontal="left"/>
    </xf>
    <xf numFmtId="171" fontId="14" fillId="2" borderId="1" xfId="0" applyNumberFormat="1" applyFont="1" applyFill="1" applyBorder="1" applyAlignment="1">
      <alignment horizontal="left"/>
    </xf>
    <xf numFmtId="3" fontId="14" fillId="2" borderId="1" xfId="0" applyNumberFormat="1" applyFont="1" applyFill="1" applyBorder="1"/>
    <xf numFmtId="167" fontId="35" fillId="0" borderId="0" xfId="0" applyNumberFormat="1" applyFont="1" applyAlignment="1">
      <alignment horizontal="right" vertical="top"/>
    </xf>
    <xf numFmtId="3" fontId="35" fillId="0" borderId="0" xfId="0" applyNumberFormat="1" applyFont="1" applyAlignment="1">
      <alignment horizontal="right" vertical="top"/>
    </xf>
    <xf numFmtId="171" fontId="14" fillId="2" borderId="0" xfId="0" applyNumberFormat="1" applyFont="1" applyFill="1" applyAlignment="1">
      <alignment horizontal="left"/>
    </xf>
    <xf numFmtId="165" fontId="35" fillId="0" borderId="0" xfId="0" applyNumberFormat="1" applyFont="1" applyAlignment="1">
      <alignment horizontal="left" vertical="top"/>
    </xf>
    <xf numFmtId="168" fontId="0" fillId="0" borderId="0" xfId="0" applyNumberFormat="1"/>
    <xf numFmtId="0" fontId="17" fillId="0" borderId="0" xfId="0" applyFont="1" applyAlignment="1">
      <alignment horizontal="center" vertical="center"/>
    </xf>
    <xf numFmtId="3" fontId="17" fillId="0" borderId="0" xfId="0" applyNumberFormat="1" applyFont="1" applyFill="1" applyBorder="1" applyAlignment="1">
      <alignment horizontal="center"/>
    </xf>
    <xf numFmtId="9" fontId="17" fillId="0" borderId="0" xfId="0" applyNumberFormat="1" applyFont="1" applyFill="1" applyBorder="1" applyAlignment="1">
      <alignment horizontal="center"/>
    </xf>
    <xf numFmtId="3" fontId="0" fillId="0" borderId="0" xfId="0" applyNumberFormat="1" applyAlignment="1"/>
    <xf numFmtId="3" fontId="0" fillId="0" borderId="0" xfId="218" applyNumberFormat="1" applyFont="1" applyAlignment="1"/>
    <xf numFmtId="0" fontId="3" fillId="0" borderId="0" xfId="0" applyFont="1" applyAlignment="1">
      <alignment horizontal="left"/>
    </xf>
    <xf numFmtId="178" fontId="0" fillId="0" borderId="0" xfId="218" applyNumberFormat="1" applyFont="1" applyAlignment="1">
      <alignment horizontal="center"/>
    </xf>
    <xf numFmtId="178" fontId="0" fillId="0" borderId="0" xfId="0" applyNumberFormat="1" applyAlignment="1">
      <alignment horizontal="center"/>
    </xf>
    <xf numFmtId="1" fontId="0" fillId="0" borderId="0" xfId="0" applyNumberFormat="1" applyAlignment="1">
      <alignment horizontal="left"/>
    </xf>
    <xf numFmtId="179" fontId="0" fillId="0" borderId="0" xfId="218" applyNumberFormat="1" applyFont="1" applyAlignment="1">
      <alignment horizontal="center"/>
    </xf>
    <xf numFmtId="179" fontId="0" fillId="0" borderId="0" xfId="0" applyNumberFormat="1" applyAlignment="1"/>
    <xf numFmtId="179" fontId="0" fillId="0" borderId="0" xfId="218" applyNumberFormat="1" applyFont="1" applyAlignment="1"/>
    <xf numFmtId="0" fontId="3" fillId="0" borderId="0" xfId="1" applyFont="1"/>
    <xf numFmtId="0" fontId="17" fillId="0" borderId="0" xfId="0" applyFont="1" applyAlignment="1">
      <alignment vertical="center"/>
    </xf>
    <xf numFmtId="0" fontId="3" fillId="0" borderId="0" xfId="2" applyFont="1" applyFill="1"/>
    <xf numFmtId="14" fontId="0" fillId="0" borderId="0" xfId="0" applyNumberFormat="1" applyFill="1" applyAlignment="1">
      <alignment horizontal="right"/>
    </xf>
    <xf numFmtId="0" fontId="41" fillId="0" borderId="0" xfId="0" applyFont="1" applyFill="1" applyAlignment="1">
      <alignment horizontal="center"/>
    </xf>
    <xf numFmtId="0" fontId="42" fillId="0" borderId="0" xfId="0" applyFont="1" applyFill="1" applyAlignment="1">
      <alignment horizontal="center"/>
    </xf>
    <xf numFmtId="3" fontId="43" fillId="2" borderId="0" xfId="0" applyNumberFormat="1" applyFont="1" applyFill="1" applyAlignment="1">
      <alignment horizontal="left"/>
    </xf>
    <xf numFmtId="3" fontId="1" fillId="2" borderId="23" xfId="0" applyNumberFormat="1" applyFont="1" applyFill="1" applyBorder="1" applyAlignment="1">
      <alignment horizontal="right"/>
    </xf>
    <xf numFmtId="0" fontId="16" fillId="0" borderId="0" xfId="0" applyFont="1" applyFill="1" applyAlignment="1">
      <alignment horizontal="left"/>
    </xf>
    <xf numFmtId="0" fontId="17"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horizontal="center"/>
    </xf>
    <xf numFmtId="0" fontId="4" fillId="0" borderId="0" xfId="2" applyFont="1" applyAlignment="1" applyProtection="1">
      <alignment horizontal="left" vertical="center"/>
      <protection locked="0"/>
    </xf>
    <xf numFmtId="0" fontId="4" fillId="0" borderId="0" xfId="2" applyFont="1" applyProtection="1">
      <protection locked="0"/>
    </xf>
    <xf numFmtId="0" fontId="27" fillId="8" borderId="13" xfId="0" applyFont="1" applyFill="1" applyBorder="1" applyAlignment="1">
      <alignment horizontal="left"/>
    </xf>
    <xf numFmtId="0" fontId="31" fillId="2" borderId="2" xfId="29" applyFont="1" applyFill="1" applyBorder="1" applyAlignment="1">
      <alignment horizontal="center" vertical="center" wrapText="1"/>
    </xf>
    <xf numFmtId="0" fontId="31" fillId="2" borderId="0" xfId="29" applyFont="1" applyFill="1" applyAlignment="1">
      <alignment horizontal="center" vertical="center" wrapText="1"/>
    </xf>
    <xf numFmtId="0" fontId="16" fillId="2" borderId="12" xfId="0" applyFont="1" applyFill="1" applyBorder="1" applyAlignment="1">
      <alignment horizontal="center"/>
    </xf>
    <xf numFmtId="0" fontId="16" fillId="2" borderId="13" xfId="0" applyFont="1" applyFill="1" applyBorder="1" applyAlignment="1">
      <alignment horizontal="center"/>
    </xf>
    <xf numFmtId="0" fontId="16" fillId="2" borderId="14" xfId="0" applyFont="1" applyFill="1" applyBorder="1" applyAlignment="1">
      <alignment horizontal="center"/>
    </xf>
    <xf numFmtId="0" fontId="27" fillId="8" borderId="12" xfId="0" applyFont="1" applyFill="1" applyBorder="1" applyAlignment="1">
      <alignment horizontal="left"/>
    </xf>
    <xf numFmtId="0" fontId="27" fillId="8" borderId="14" xfId="0" applyFont="1" applyFill="1" applyBorder="1" applyAlignment="1">
      <alignment horizontal="left"/>
    </xf>
    <xf numFmtId="0" fontId="31" fillId="2" borderId="13" xfId="29" applyFont="1" applyFill="1" applyBorder="1" applyAlignment="1">
      <alignment horizontal="center" vertical="center"/>
    </xf>
    <xf numFmtId="0" fontId="31" fillId="2" borderId="14" xfId="29" applyFont="1" applyFill="1" applyBorder="1" applyAlignment="1">
      <alignment horizontal="center" vertical="center"/>
    </xf>
    <xf numFmtId="0" fontId="16" fillId="2" borderId="17" xfId="0" applyFont="1" applyFill="1" applyBorder="1" applyAlignment="1">
      <alignment horizontal="center"/>
    </xf>
    <xf numFmtId="0" fontId="16" fillId="2" borderId="18" xfId="0" applyFont="1" applyFill="1" applyBorder="1" applyAlignment="1">
      <alignment horizontal="center"/>
    </xf>
    <xf numFmtId="0" fontId="16" fillId="2" borderId="20" xfId="0" applyFont="1" applyFill="1" applyBorder="1" applyAlignment="1">
      <alignment horizontal="center"/>
    </xf>
  </cellXfs>
  <cellStyles count="309">
    <cellStyle name="cells" xfId="16" xr:uid="{A958038A-C8C0-4FCA-A551-9A8B9FEF513D}"/>
    <cellStyle name="column field" xfId="17" xr:uid="{701F3C39-6154-4429-82F0-20F3B8E49D05}"/>
    <cellStyle name="Comma" xfId="14" builtinId="3"/>
    <cellStyle name="Comma 10" xfId="24" xr:uid="{02AE3442-FD6D-4C37-A8A3-C8FDFA35DDE3}"/>
    <cellStyle name="Comma 10 2" xfId="224" xr:uid="{3BF61E0B-32C7-4C88-826D-694789113DCA}"/>
    <cellStyle name="Comma 11" xfId="118" xr:uid="{4845F9FD-95F4-4E0B-BDD7-228DCF16CC96}"/>
    <cellStyle name="Comma 12" xfId="127" xr:uid="{5A6BBA6F-CC65-450A-AFA5-2450CECF2D69}"/>
    <cellStyle name="Comma 13" xfId="132" xr:uid="{E7B0DDB0-C9BE-4166-A253-5C1EAEE248A7}"/>
    <cellStyle name="Comma 14" xfId="222" xr:uid="{87F44604-B6C2-4313-BD16-CB2F283BE75F}"/>
    <cellStyle name="Comma 2" xfId="3" xr:uid="{00000000-0005-0000-0000-000000000000}"/>
    <cellStyle name="Comma 2 10" xfId="26" xr:uid="{8FBCB728-7F77-41CF-A9B6-0BDE8C565F49}"/>
    <cellStyle name="Comma 2 10 2" xfId="225" xr:uid="{2BE6A1FE-70AF-4B58-92B2-83510041F75A}"/>
    <cellStyle name="Comma 2 11" xfId="126" xr:uid="{7ACDFA32-4211-4CF5-910E-3DE2CA7197FF}"/>
    <cellStyle name="Comma 2 12" xfId="134" xr:uid="{A460596F-1DB5-4AB1-BD5C-64DE3D0D7404}"/>
    <cellStyle name="Comma 2 13" xfId="219" xr:uid="{0C82BA2F-3C37-417F-8A41-9C81E32F7D79}"/>
    <cellStyle name="Comma 2 2" xfId="30" xr:uid="{5309C12D-E700-47B1-AFC3-69CD5104C788}"/>
    <cellStyle name="Comma 2 2 10" xfId="226" xr:uid="{AC83969B-4620-4048-8802-5B81F0ABD810}"/>
    <cellStyle name="Comma 2 2 2" xfId="34" xr:uid="{19E996CE-5C35-481D-89CA-724FA7E7697A}"/>
    <cellStyle name="Comma 2 2 2 2" xfId="42" xr:uid="{A3512FC7-66D0-458B-AD9E-039CDB60DE2E}"/>
    <cellStyle name="Comma 2 2 2 2 2" xfId="85" xr:uid="{75FDD51C-B032-4AD7-A7CE-1DFF047A184B}"/>
    <cellStyle name="Comma 2 2 2 2 2 2" xfId="187" xr:uid="{E1E56CC7-E701-4C77-967E-6B557D2DB3EC}"/>
    <cellStyle name="Comma 2 2 2 2 2 3" xfId="278" xr:uid="{5B1C22A5-4C68-44E6-A1EF-A3EEA62531B2}"/>
    <cellStyle name="Comma 2 2 2 2 3" xfId="145" xr:uid="{89F1C486-F136-4BF4-8626-F0A530D84EE9}"/>
    <cellStyle name="Comma 2 2 2 2 4" xfId="236" xr:uid="{954ADA2A-9CB3-4053-A6C2-58F89A90D79B}"/>
    <cellStyle name="Comma 2 2 2 3" xfId="50" xr:uid="{E87AD8CC-5A59-4C46-BE24-236D2C2EDDA6}"/>
    <cellStyle name="Comma 2 2 2 3 2" xfId="92" xr:uid="{9B7A628C-F524-4285-9665-FB3ACAEBE0BC}"/>
    <cellStyle name="Comma 2 2 2 3 2 2" xfId="194" xr:uid="{E2D32FFB-DDB1-4EE2-80D1-0D6FBD7E4D48}"/>
    <cellStyle name="Comma 2 2 2 3 2 3" xfId="285" xr:uid="{C48ECDBC-301E-44F0-A342-535EB3A65B9C}"/>
    <cellStyle name="Comma 2 2 2 3 3" xfId="152" xr:uid="{AE3BC89A-858E-4B4D-B9A3-32E0FABF3C4D}"/>
    <cellStyle name="Comma 2 2 2 3 4" xfId="243" xr:uid="{33B92747-4A9B-4085-B6AC-7FC49F549B64}"/>
    <cellStyle name="Comma 2 2 2 4" xfId="57" xr:uid="{BEE53171-56A5-4A8D-BD13-3C6C78438ADE}"/>
    <cellStyle name="Comma 2 2 2 4 2" xfId="99" xr:uid="{02364A0A-31D5-40E3-82D8-8CBF7F61893A}"/>
    <cellStyle name="Comma 2 2 2 4 2 2" xfId="201" xr:uid="{272D0C5B-F48F-4F7E-BAC7-547B132BEAD0}"/>
    <cellStyle name="Comma 2 2 2 4 2 3" xfId="292" xr:uid="{EE0684DF-2CBE-409C-A73B-5670A276CF04}"/>
    <cellStyle name="Comma 2 2 2 4 3" xfId="159" xr:uid="{BA099B60-6E5C-4BDF-8C1A-8CF529C17CB5}"/>
    <cellStyle name="Comma 2 2 2 4 4" xfId="250" xr:uid="{EF3E845B-9A1A-401C-96EF-E05E7C108E55}"/>
    <cellStyle name="Comma 2 2 2 5" xfId="64" xr:uid="{DAF8B5A0-E06A-4049-953F-B538BA9EFA35}"/>
    <cellStyle name="Comma 2 2 2 5 2" xfId="106" xr:uid="{DA3841DD-A4EA-4D5D-8450-897597812781}"/>
    <cellStyle name="Comma 2 2 2 5 2 2" xfId="208" xr:uid="{DBDD2D8C-0BCB-46E8-8D29-4B8D4A813189}"/>
    <cellStyle name="Comma 2 2 2 5 2 3" xfId="299" xr:uid="{27882A77-629D-4142-AF97-4E71C1A48BB3}"/>
    <cellStyle name="Comma 2 2 2 5 3" xfId="166" xr:uid="{5069E8BE-1F28-4D6A-8B0B-3709681F30B0}"/>
    <cellStyle name="Comma 2 2 2 5 4" xfId="257" xr:uid="{CDB57DD4-460C-4BE5-B01F-9B5D6288E2F7}"/>
    <cellStyle name="Comma 2 2 2 6" xfId="71" xr:uid="{6FA7E5D8-0D5C-4C88-B52A-BE5002376124}"/>
    <cellStyle name="Comma 2 2 2 6 2" xfId="113" xr:uid="{D0BACBD1-6267-4526-90D0-35A29E816C84}"/>
    <cellStyle name="Comma 2 2 2 6 2 2" xfId="215" xr:uid="{74F7B149-A8C7-4950-B3A8-AAED927DF0DD}"/>
    <cellStyle name="Comma 2 2 2 6 2 3" xfId="306" xr:uid="{A5499072-233B-4FE4-BA5A-C4CD5B2B370E}"/>
    <cellStyle name="Comma 2 2 2 6 3" xfId="173" xr:uid="{A4335C70-A7D2-4E4B-8A15-E683033FA472}"/>
    <cellStyle name="Comma 2 2 2 6 4" xfId="264" xr:uid="{AEEAA015-BD7D-46F4-B32A-EA8903F811E3}"/>
    <cellStyle name="Comma 2 2 2 7" xfId="78" xr:uid="{A95CAA75-0022-4DF9-A791-0B6A7B99BFE8}"/>
    <cellStyle name="Comma 2 2 2 7 2" xfId="180" xr:uid="{76B758AA-6D00-4238-8E08-2BCCC31111FF}"/>
    <cellStyle name="Comma 2 2 2 7 3" xfId="271" xr:uid="{16DDEBED-336D-410F-8375-D0691CC00549}"/>
    <cellStyle name="Comma 2 2 2 8" xfId="138" xr:uid="{B9CD8DC8-62B1-48BC-A561-DC72160EA186}"/>
    <cellStyle name="Comma 2 2 2 9" xfId="229" xr:uid="{99D4F5AF-17C8-4445-843B-92996862B156}"/>
    <cellStyle name="Comma 2 2 3" xfId="39" xr:uid="{D728C7AC-4BFC-4BD0-9467-F7B513C7D499}"/>
    <cellStyle name="Comma 2 2 3 2" xfId="82" xr:uid="{92B5F8BD-7F28-408A-95FB-DD044F5CB392}"/>
    <cellStyle name="Comma 2 2 3 2 2" xfId="184" xr:uid="{07A6F8D4-0556-47BF-8521-72CAE022343C}"/>
    <cellStyle name="Comma 2 2 3 2 3" xfId="275" xr:uid="{BC898660-0ADC-44D9-8C95-5726B3BDC1FA}"/>
    <cellStyle name="Comma 2 2 3 3" xfId="142" xr:uid="{D999AC19-9978-4F6C-8EC5-FB2917D94A2F}"/>
    <cellStyle name="Comma 2 2 3 4" xfId="233" xr:uid="{66E04AB9-E3B6-4911-A8F7-342CD984FBB8}"/>
    <cellStyle name="Comma 2 2 4" xfId="47" xr:uid="{896FFF03-B4BF-42A7-A8F5-EDB4AAEDD885}"/>
    <cellStyle name="Comma 2 2 4 2" xfId="89" xr:uid="{47947F4B-DAA7-4DC8-A876-0F4E1D599009}"/>
    <cellStyle name="Comma 2 2 4 2 2" xfId="191" xr:uid="{1F98819E-32B3-467E-AA06-BB8E056EB48D}"/>
    <cellStyle name="Comma 2 2 4 2 3" xfId="282" xr:uid="{DDBD0368-CF99-43AE-9EE4-37684D342F81}"/>
    <cellStyle name="Comma 2 2 4 3" xfId="149" xr:uid="{BA26F302-27BE-4BF0-A19B-D058DC7137C1}"/>
    <cellStyle name="Comma 2 2 4 4" xfId="240" xr:uid="{E2410B59-E95D-482D-ABF1-6AF85A39956D}"/>
    <cellStyle name="Comma 2 2 5" xfId="54" xr:uid="{BAE3C4C5-04FC-42C0-866A-05FC0BD5D1D4}"/>
    <cellStyle name="Comma 2 2 5 2" xfId="96" xr:uid="{BCEB0ED0-F45D-486D-9F17-01765C24B307}"/>
    <cellStyle name="Comma 2 2 5 2 2" xfId="198" xr:uid="{20CD30FD-7E1E-4EA7-88A3-E1393390C4FE}"/>
    <cellStyle name="Comma 2 2 5 2 3" xfId="289" xr:uid="{AEF9C3D4-3C09-4425-B39A-F34314A724D1}"/>
    <cellStyle name="Comma 2 2 5 3" xfId="156" xr:uid="{F2BD34A9-34A8-4136-9CA3-C4452888F169}"/>
    <cellStyle name="Comma 2 2 5 4" xfId="247" xr:uid="{07D21CC0-7FD1-427A-85E8-9A3F6C6F7906}"/>
    <cellStyle name="Comma 2 2 6" xfId="61" xr:uid="{2BDAE30D-F0F1-4024-ACA1-B82D66E38AAC}"/>
    <cellStyle name="Comma 2 2 6 2" xfId="103" xr:uid="{2C3B13FB-5F0F-45C2-8D31-8423792B4CCD}"/>
    <cellStyle name="Comma 2 2 6 2 2" xfId="205" xr:uid="{02B6AD06-71C4-430C-831A-7F54B537F05D}"/>
    <cellStyle name="Comma 2 2 6 2 3" xfId="296" xr:uid="{05C5FF70-955D-4ED5-8BDA-F5ED92D3A9C7}"/>
    <cellStyle name="Comma 2 2 6 3" xfId="163" xr:uid="{98729EC5-179E-4D4A-AEF1-369C0B0D7884}"/>
    <cellStyle name="Comma 2 2 6 4" xfId="254" xr:uid="{411FF1EF-14C3-41F5-94E0-8075AE61C0FD}"/>
    <cellStyle name="Comma 2 2 7" xfId="68" xr:uid="{B2D1C4A2-8A15-48F4-A996-E7599CDF5768}"/>
    <cellStyle name="Comma 2 2 7 2" xfId="110" xr:uid="{1DA77EA7-531B-4E72-A1EA-ABB6EAAF5FA9}"/>
    <cellStyle name="Comma 2 2 7 2 2" xfId="212" xr:uid="{E380ED45-1C37-42A5-97E9-4CD2885A580E}"/>
    <cellStyle name="Comma 2 2 7 2 3" xfId="303" xr:uid="{72EA3C0B-7F01-4F1C-A822-F15F02692F08}"/>
    <cellStyle name="Comma 2 2 7 3" xfId="170" xr:uid="{26E46EE8-F7FA-48DE-8DDF-05CE8D25D936}"/>
    <cellStyle name="Comma 2 2 7 4" xfId="261" xr:uid="{BEEA6909-AB96-45AA-984D-3FA6B3B1E18A}"/>
    <cellStyle name="Comma 2 2 8" xfId="75" xr:uid="{1136C9B5-0DC3-4FD9-84F3-890493D84B9F}"/>
    <cellStyle name="Comma 2 2 8 2" xfId="177" xr:uid="{BDC4CDED-B253-4814-81EA-8FE712FE31E0}"/>
    <cellStyle name="Comma 2 2 8 3" xfId="268" xr:uid="{8B75150F-0C50-4188-BD6D-E4303F993705}"/>
    <cellStyle name="Comma 2 2 9" xfId="135" xr:uid="{C70A8AF3-0845-4147-9E92-DF4688E3EBB0}"/>
    <cellStyle name="Comma 2 3" xfId="32" xr:uid="{953F51A7-DECF-416C-8A86-CCD05DB7BEE7}"/>
    <cellStyle name="Comma 2 3 2" xfId="40" xr:uid="{C447D17A-EE7F-4708-841D-A108D54014CB}"/>
    <cellStyle name="Comma 2 3 2 2" xfId="83" xr:uid="{D783FE64-57A0-454F-9572-ADB6C3DE2C2D}"/>
    <cellStyle name="Comma 2 3 2 2 2" xfId="185" xr:uid="{ABEB8227-BB2B-48B5-BC84-D62A87A65DBD}"/>
    <cellStyle name="Comma 2 3 2 2 3" xfId="276" xr:uid="{F513603C-819C-43F4-B441-0B0C82170F27}"/>
    <cellStyle name="Comma 2 3 2 3" xfId="143" xr:uid="{6FE84729-7B1C-4952-957E-2E228E056337}"/>
    <cellStyle name="Comma 2 3 2 4" xfId="234" xr:uid="{6B46B396-6DDF-4269-AB7C-FD278F3B5819}"/>
    <cellStyle name="Comma 2 3 3" xfId="48" xr:uid="{250E7CD7-27D4-4DE9-81AB-78DFF5518D4A}"/>
    <cellStyle name="Comma 2 3 3 2" xfId="90" xr:uid="{DDEF2D06-12BD-4E14-B302-E3DAE5055579}"/>
    <cellStyle name="Comma 2 3 3 2 2" xfId="192" xr:uid="{D4FD6B37-AF4D-4347-A0C3-F314F7098751}"/>
    <cellStyle name="Comma 2 3 3 2 3" xfId="283" xr:uid="{2C9DB0D3-F945-4C7C-93EB-6BB1D04094DB}"/>
    <cellStyle name="Comma 2 3 3 3" xfId="150" xr:uid="{9095C0A9-73A5-4C60-8C32-A7F2FFFD0AB9}"/>
    <cellStyle name="Comma 2 3 3 4" xfId="241" xr:uid="{0143638A-8DB0-48F3-BA55-E73E0E3CC817}"/>
    <cellStyle name="Comma 2 3 4" xfId="55" xr:uid="{B85D61AA-C716-46B7-89D3-4F6A640DFCB4}"/>
    <cellStyle name="Comma 2 3 4 2" xfId="97" xr:uid="{8E77511E-C6AC-4986-94DB-1E45964EA148}"/>
    <cellStyle name="Comma 2 3 4 2 2" xfId="199" xr:uid="{5426B26F-0D06-48F4-97DE-7896E887B55F}"/>
    <cellStyle name="Comma 2 3 4 2 3" xfId="290" xr:uid="{93723483-22A9-437C-AA4E-9B7A0FB5FD70}"/>
    <cellStyle name="Comma 2 3 4 3" xfId="157" xr:uid="{03F2EF6F-E33C-431D-9A3D-1519C79732A5}"/>
    <cellStyle name="Comma 2 3 4 4" xfId="248" xr:uid="{6B333A3A-BE86-40AC-ACCB-862F97163775}"/>
    <cellStyle name="Comma 2 3 5" xfId="62" xr:uid="{AE08A3FA-2EB5-41F2-B3DF-C94772184FAE}"/>
    <cellStyle name="Comma 2 3 5 2" xfId="104" xr:uid="{D2509DF4-8543-4FB2-A1D0-5464D98FD0E4}"/>
    <cellStyle name="Comma 2 3 5 2 2" xfId="206" xr:uid="{39FA5F3E-3A48-4438-93D3-B01836B7129F}"/>
    <cellStyle name="Comma 2 3 5 2 3" xfId="297" xr:uid="{2CC90D33-0D41-4AE3-880C-1DF107B1CF1B}"/>
    <cellStyle name="Comma 2 3 5 3" xfId="164" xr:uid="{10701FD6-66FC-4E84-AFBD-F05F742AEF26}"/>
    <cellStyle name="Comma 2 3 5 4" xfId="255" xr:uid="{664B24B7-3598-45B4-8075-CF57DFC08733}"/>
    <cellStyle name="Comma 2 3 6" xfId="69" xr:uid="{75FF075C-A76A-4A9B-B0C8-BA5CA68B1D10}"/>
    <cellStyle name="Comma 2 3 6 2" xfId="111" xr:uid="{6C2D184B-8128-4CF9-808C-180CF97E75A2}"/>
    <cellStyle name="Comma 2 3 6 2 2" xfId="213" xr:uid="{29CAA69D-5E22-4948-AB48-2CF9BF9BFC1C}"/>
    <cellStyle name="Comma 2 3 6 2 3" xfId="304" xr:uid="{81340AB8-B8A0-4FCD-965D-BFF227998BB7}"/>
    <cellStyle name="Comma 2 3 6 3" xfId="171" xr:uid="{11B2C3EC-1BE1-42CC-961B-D469644AC92E}"/>
    <cellStyle name="Comma 2 3 6 4" xfId="262" xr:uid="{3D48234D-DEEA-44F6-9B5D-41BE9E72917C}"/>
    <cellStyle name="Comma 2 3 7" xfId="76" xr:uid="{30C5C1D9-3EEA-439B-9E0D-E5A26B45DD3C}"/>
    <cellStyle name="Comma 2 3 7 2" xfId="178" xr:uid="{AE8E6D37-9A49-46BE-9CA2-4FDC2B0F41BB}"/>
    <cellStyle name="Comma 2 3 7 3" xfId="269" xr:uid="{9BBBDEF6-BF51-4C18-9026-6C4A1FF57087}"/>
    <cellStyle name="Comma 2 3 8" xfId="136" xr:uid="{C9E0552E-C57D-45ED-B4BD-9FA3215B8B7A}"/>
    <cellStyle name="Comma 2 3 9" xfId="227" xr:uid="{BECBB398-44FF-4200-B17D-80FFF7552CAE}"/>
    <cellStyle name="Comma 2 4" xfId="38" xr:uid="{87AB7FC5-D865-40BA-BBA1-326EBE903B4B}"/>
    <cellStyle name="Comma 2 4 2" xfId="81" xr:uid="{F524CBEB-94DD-4CCF-81C2-A9CB611E9FC4}"/>
    <cellStyle name="Comma 2 4 2 2" xfId="183" xr:uid="{CFA16C19-E74D-40EE-9566-78BDF4EF8DB1}"/>
    <cellStyle name="Comma 2 4 2 3" xfId="274" xr:uid="{8F0149E0-75C3-4A2A-806E-F9D05011AFDF}"/>
    <cellStyle name="Comma 2 4 3" xfId="141" xr:uid="{F08695C4-721F-46A0-B2FF-982F92843E5B}"/>
    <cellStyle name="Comma 2 4 4" xfId="232" xr:uid="{FE685284-C5C3-42F1-9E68-A6C449B206BD}"/>
    <cellStyle name="Comma 2 5" xfId="46" xr:uid="{9602F725-CEC7-4A24-908A-75791CC5231F}"/>
    <cellStyle name="Comma 2 5 2" xfId="88" xr:uid="{2AD9A007-52F9-4DC5-80A8-9B2121881327}"/>
    <cellStyle name="Comma 2 5 2 2" xfId="190" xr:uid="{C6EBA303-238C-4F64-AB81-46EEF83E016B}"/>
    <cellStyle name="Comma 2 5 2 3" xfId="281" xr:uid="{4639D920-35C3-4968-B654-BE42DC77ED96}"/>
    <cellStyle name="Comma 2 5 3" xfId="148" xr:uid="{A5DF7FC8-FC14-40B3-B7FD-B96A5CAB61A8}"/>
    <cellStyle name="Comma 2 5 4" xfId="239" xr:uid="{C2A3CA63-2DD2-4646-B297-D2C1BE50C83E}"/>
    <cellStyle name="Comma 2 6" xfId="53" xr:uid="{BDE66FA7-8BCF-41EB-9CAD-0389EE0B5B07}"/>
    <cellStyle name="Comma 2 6 2" xfId="95" xr:uid="{3A8C3142-8040-42BA-B21B-7810BF2C7D23}"/>
    <cellStyle name="Comma 2 6 2 2" xfId="197" xr:uid="{6E5658DD-F7C6-4A5E-AEA9-EBC0BFF5B031}"/>
    <cellStyle name="Comma 2 6 2 3" xfId="288" xr:uid="{872689E7-F0F0-4C1B-8908-F283147AE8FF}"/>
    <cellStyle name="Comma 2 6 3" xfId="155" xr:uid="{CA5394A5-1516-4447-88B6-53B1A0519E15}"/>
    <cellStyle name="Comma 2 6 4" xfId="246" xr:uid="{1236C11C-6695-48D7-8132-8EA68D1B3B6A}"/>
    <cellStyle name="Comma 2 7" xfId="60" xr:uid="{938A531B-58AC-41EE-8071-672F0AA7403C}"/>
    <cellStyle name="Comma 2 7 2" xfId="102" xr:uid="{5C62D20F-AEE6-43C9-BB8E-FFD582844796}"/>
    <cellStyle name="Comma 2 7 2 2" xfId="204" xr:uid="{569DF603-D4E0-4D65-9138-33BC9FE04B69}"/>
    <cellStyle name="Comma 2 7 2 3" xfId="295" xr:uid="{21E2B370-6842-4DB2-9919-6952AF9CC5FA}"/>
    <cellStyle name="Comma 2 7 3" xfId="162" xr:uid="{F85FA1EB-75FC-45E1-BD95-8C35DABCC7DE}"/>
    <cellStyle name="Comma 2 7 4" xfId="253" xr:uid="{2D55B1CF-4132-4916-8B6D-4DAD09CF8363}"/>
    <cellStyle name="Comma 2 8" xfId="67" xr:uid="{BE56D79F-1EFA-4E32-8434-7C66C6C8E8F2}"/>
    <cellStyle name="Comma 2 8 2" xfId="109" xr:uid="{B3B19009-CD72-4AC4-8058-3BFA3E87A3BC}"/>
    <cellStyle name="Comma 2 8 2 2" xfId="211" xr:uid="{D39608A2-30DB-49E6-8BB9-8CC8C20CBD62}"/>
    <cellStyle name="Comma 2 8 2 3" xfId="302" xr:uid="{C6208702-8A1E-4454-9E97-A1369DA8D50E}"/>
    <cellStyle name="Comma 2 8 3" xfId="169" xr:uid="{B746FD2A-7948-4D92-8477-B35F9C761427}"/>
    <cellStyle name="Comma 2 8 4" xfId="260" xr:uid="{A71243B9-D6BA-413F-A893-F0E85E642898}"/>
    <cellStyle name="Comma 2 9" xfId="74" xr:uid="{A8AF2C1A-5D9D-40D4-9DCF-1B0C1B56F67E}"/>
    <cellStyle name="Comma 2 9 2" xfId="176" xr:uid="{6276B60C-D1A1-419B-81E0-6732101998C4}"/>
    <cellStyle name="Comma 2 9 3" xfId="267" xr:uid="{6525E324-67FC-48ED-8556-398A72BCB7B6}"/>
    <cellStyle name="Comma 21" xfId="115" xr:uid="{45622A9B-B09F-408D-A750-E9531861CCAE}"/>
    <cellStyle name="Comma 21 2" xfId="308" xr:uid="{000211F4-AFA8-4747-A761-19650562DA46}"/>
    <cellStyle name="Comma 3" xfId="8" xr:uid="{00000000-0005-0000-0000-000001000000}"/>
    <cellStyle name="Comma 3 10" xfId="137" xr:uid="{EAB6304E-C4E7-4080-820A-98EFA0024240}"/>
    <cellStyle name="Comma 3 11" xfId="221" xr:uid="{34AC50E9-9604-4F9D-BE8D-86A098D6B79E}"/>
    <cellStyle name="Comma 3 2" xfId="35" xr:uid="{FE82A16F-AB7B-4732-8DFB-1B10087053E4}"/>
    <cellStyle name="Comma 3 2 2" xfId="43" xr:uid="{C5F60F4B-E16D-4DC3-AD44-2B061F9496FB}"/>
    <cellStyle name="Comma 3 2 2 2" xfId="86" xr:uid="{E5BD73F5-9925-493F-8ABB-AC9C95D896B0}"/>
    <cellStyle name="Comma 3 2 2 2 2" xfId="188" xr:uid="{B45957C2-2FB6-44A2-A225-2330E2908179}"/>
    <cellStyle name="Comma 3 2 2 2 3" xfId="279" xr:uid="{A80E4735-A80D-4482-8443-7DC059742D40}"/>
    <cellStyle name="Comma 3 2 2 3" xfId="146" xr:uid="{5249CF1A-CA7D-4A87-844F-D974AD7029D4}"/>
    <cellStyle name="Comma 3 2 2 4" xfId="237" xr:uid="{FB34CE31-8FE9-4498-8246-12E9A80DC865}"/>
    <cellStyle name="Comma 3 2 3" xfId="51" xr:uid="{0F89C953-D1DE-4C9D-AF68-939B6207730C}"/>
    <cellStyle name="Comma 3 2 3 2" xfId="93" xr:uid="{46C43032-0401-404D-95A3-A0DEDDB056C8}"/>
    <cellStyle name="Comma 3 2 3 2 2" xfId="195" xr:uid="{52031B44-D0EF-4BA4-B84F-8F9C3A17E7C2}"/>
    <cellStyle name="Comma 3 2 3 2 3" xfId="286" xr:uid="{DA2EC88A-F492-4248-92BC-0E4E832C5A2F}"/>
    <cellStyle name="Comma 3 2 3 3" xfId="153" xr:uid="{EE551FB8-1D79-4989-A66A-1F4507AF64A9}"/>
    <cellStyle name="Comma 3 2 3 4" xfId="244" xr:uid="{96338BF8-804E-432D-A86B-59799D471455}"/>
    <cellStyle name="Comma 3 2 4" xfId="58" xr:uid="{FD4D42DA-4988-4E5A-BE29-CD7EB6CFFFED}"/>
    <cellStyle name="Comma 3 2 4 2" xfId="100" xr:uid="{9933F037-DDFC-4F5C-AF2E-59E99F77CCFF}"/>
    <cellStyle name="Comma 3 2 4 2 2" xfId="202" xr:uid="{FC0A00F5-B625-4CCE-9261-9880B54CFF97}"/>
    <cellStyle name="Comma 3 2 4 2 3" xfId="293" xr:uid="{09705019-8E16-4914-86D4-249851F8161A}"/>
    <cellStyle name="Comma 3 2 4 3" xfId="160" xr:uid="{1FA9D037-77DC-4BC7-9171-9AE1BD18F7CF}"/>
    <cellStyle name="Comma 3 2 4 4" xfId="251" xr:uid="{008182D8-3391-4FBC-858D-E4737C2E3987}"/>
    <cellStyle name="Comma 3 2 5" xfId="65" xr:uid="{6E860D73-6755-40DD-8411-1947E32B0666}"/>
    <cellStyle name="Comma 3 2 5 2" xfId="107" xr:uid="{70DD0175-AFBE-4814-90B2-2F5DC76095DE}"/>
    <cellStyle name="Comma 3 2 5 2 2" xfId="209" xr:uid="{EEC36A9B-9B04-453B-AA8C-9D1895B52F2D}"/>
    <cellStyle name="Comma 3 2 5 2 3" xfId="300" xr:uid="{68357E45-255B-4444-9FC0-886F01F3F92D}"/>
    <cellStyle name="Comma 3 2 5 3" xfId="167" xr:uid="{10432E30-816A-4A11-AB52-2F470DC1F91B}"/>
    <cellStyle name="Comma 3 2 5 4" xfId="258" xr:uid="{CC39124D-B5AD-4F76-9D62-2705D31CC625}"/>
    <cellStyle name="Comma 3 2 6" xfId="72" xr:uid="{854DA131-1353-4687-A62D-AAA93AD25FAA}"/>
    <cellStyle name="Comma 3 2 6 2" xfId="114" xr:uid="{1F8F7BEE-FE5F-4125-B9F9-52106410734E}"/>
    <cellStyle name="Comma 3 2 6 2 2" xfId="216" xr:uid="{D1561316-4804-43AF-9320-BFF550DE3C9C}"/>
    <cellStyle name="Comma 3 2 6 2 3" xfId="307" xr:uid="{BED6871F-7FBC-49FA-8466-E1F6147BB933}"/>
    <cellStyle name="Comma 3 2 6 3" xfId="174" xr:uid="{FEC60C12-228F-427C-821C-C7ED3E81F3D7}"/>
    <cellStyle name="Comma 3 2 6 4" xfId="265" xr:uid="{8557602C-A333-4C4F-84C8-767ADAE2401D}"/>
    <cellStyle name="Comma 3 2 7" xfId="79" xr:uid="{20BD976E-9B4D-4122-9E9D-5C1174AF6490}"/>
    <cellStyle name="Comma 3 2 7 2" xfId="181" xr:uid="{B3745A0C-DF31-4197-8F0B-8AE3A71E9BB2}"/>
    <cellStyle name="Comma 3 2 7 3" xfId="272" xr:uid="{FC136CB8-CE89-40D2-9E5A-3F0FA563C93F}"/>
    <cellStyle name="Comma 3 2 8" xfId="139" xr:uid="{4110CC59-8EE6-4EED-A8E6-BEA7ED8FB802}"/>
    <cellStyle name="Comma 3 2 9" xfId="230" xr:uid="{7AC0F0AD-1035-41DF-96E3-27B2B3082C30}"/>
    <cellStyle name="Comma 3 3" xfId="41" xr:uid="{DD910A1F-D696-412A-A375-19A1CC8CE584}"/>
    <cellStyle name="Comma 3 3 2" xfId="84" xr:uid="{C318DBC3-DD78-4E46-896A-4DCDF131A858}"/>
    <cellStyle name="Comma 3 3 2 2" xfId="186" xr:uid="{AF52CFFB-FF36-45C5-AE3E-59F4350B75A6}"/>
    <cellStyle name="Comma 3 3 2 3" xfId="277" xr:uid="{3FCEBF96-4650-471D-8EAB-76567DAC5FC5}"/>
    <cellStyle name="Comma 3 3 3" xfId="144" xr:uid="{987D5B28-5F67-4DA6-A505-CB10830F6D72}"/>
    <cellStyle name="Comma 3 3 4" xfId="235" xr:uid="{B69DDE8F-ADEE-47C1-9CCD-BA438706839E}"/>
    <cellStyle name="Comma 3 4" xfId="49" xr:uid="{89F34175-99A5-4B26-8644-D887A8717A4B}"/>
    <cellStyle name="Comma 3 4 2" xfId="91" xr:uid="{97BCA337-4E83-4828-8D51-70D513955A0D}"/>
    <cellStyle name="Comma 3 4 2 2" xfId="193" xr:uid="{7D34086A-4623-4B9D-A43D-01AA5E0F177B}"/>
    <cellStyle name="Comma 3 4 2 3" xfId="284" xr:uid="{87AB6F1C-C555-4D23-8049-4AA9CA7D9D3C}"/>
    <cellStyle name="Comma 3 4 3" xfId="151" xr:uid="{E8701019-A0C2-450D-B67B-2314FD316DD6}"/>
    <cellStyle name="Comma 3 4 4" xfId="242" xr:uid="{A4A8848C-BA1E-4300-8381-6656D493849C}"/>
    <cellStyle name="Comma 3 5" xfId="56" xr:uid="{95D6159C-4361-45C5-8CAD-ACF611160478}"/>
    <cellStyle name="Comma 3 5 2" xfId="98" xr:uid="{DDEABAAC-756A-403C-95C3-D3E4CC97DF0E}"/>
    <cellStyle name="Comma 3 5 2 2" xfId="200" xr:uid="{C095F2E7-41A6-448C-9B21-054E71C88D70}"/>
    <cellStyle name="Comma 3 5 2 3" xfId="291" xr:uid="{882AC332-99D3-49B6-8B50-E0B2F508D63C}"/>
    <cellStyle name="Comma 3 5 3" xfId="158" xr:uid="{0BC84467-9FCD-4B32-B990-9F822FCCDD6E}"/>
    <cellStyle name="Comma 3 5 4" xfId="249" xr:uid="{2B3163CB-D214-4814-B50F-8A98CC137206}"/>
    <cellStyle name="Comma 3 6" xfId="63" xr:uid="{D9E34D2F-ABFB-4E4D-AEA3-7A3A90A1B82F}"/>
    <cellStyle name="Comma 3 6 2" xfId="105" xr:uid="{D345EE5E-4E81-4C07-BAE3-B99B61456E47}"/>
    <cellStyle name="Comma 3 6 2 2" xfId="207" xr:uid="{5DAA9BBF-686B-4C9B-AB87-C5543E8FC35E}"/>
    <cellStyle name="Comma 3 6 2 3" xfId="298" xr:uid="{B2B30479-7A5A-4257-862A-A01ACBAABEC9}"/>
    <cellStyle name="Comma 3 6 3" xfId="165" xr:uid="{3F3FE0B7-6986-497A-BEA3-147F83DF2BC2}"/>
    <cellStyle name="Comma 3 6 4" xfId="256" xr:uid="{285CEAD4-F6B8-4AC2-84AA-311C60542713}"/>
    <cellStyle name="Comma 3 7" xfId="70" xr:uid="{BC453F72-BF87-4E07-966C-EAF560261E1F}"/>
    <cellStyle name="Comma 3 7 2" xfId="112" xr:uid="{44538D04-48A3-413B-B89B-2DEF9AFD3570}"/>
    <cellStyle name="Comma 3 7 2 2" xfId="214" xr:uid="{A81E4E55-E15B-48C4-84B8-E2DD874A77E1}"/>
    <cellStyle name="Comma 3 7 2 3" xfId="305" xr:uid="{1A50F9C2-A9FE-4C24-AFB0-2D6802CB82DD}"/>
    <cellStyle name="Comma 3 7 3" xfId="172" xr:uid="{111E7667-FB20-4BD8-A1D7-10FDE2E0A795}"/>
    <cellStyle name="Comma 3 7 4" xfId="263" xr:uid="{F8A73D43-EF8B-409C-A582-0CFB7E8CC959}"/>
    <cellStyle name="Comma 3 8" xfId="77" xr:uid="{8563562A-5653-4B21-86E7-2FF3B20519DC}"/>
    <cellStyle name="Comma 3 8 2" xfId="179" xr:uid="{088C4AA0-EE26-4BEC-A565-A7AC18E6D5DC}"/>
    <cellStyle name="Comma 3 8 3" xfId="270" xr:uid="{EEE349B6-981F-466C-84E1-245FC99BF4D7}"/>
    <cellStyle name="Comma 3 9" xfId="33" xr:uid="{31106E6F-9B5F-47F5-B276-4DFA8B8FCC1E}"/>
    <cellStyle name="Comma 3 9 2" xfId="228" xr:uid="{65A37792-7D3C-4B5F-8C58-8A97CFBAE940}"/>
    <cellStyle name="Comma 4" xfId="37" xr:uid="{32323AFB-AF8E-4DCD-86BF-AB38D78F4311}"/>
    <cellStyle name="Comma 4 2" xfId="80" xr:uid="{CC4E9276-C929-4867-B58C-00E9E6728185}"/>
    <cellStyle name="Comma 4 2 2" xfId="182" xr:uid="{E2ED5F18-8731-4007-AA83-FD8939C7CADC}"/>
    <cellStyle name="Comma 4 2 3" xfId="273" xr:uid="{5EEAA95B-31DD-49E3-892E-C6D6CE812F93}"/>
    <cellStyle name="Comma 4 3" xfId="140" xr:uid="{ECDD0E9B-2AFD-4D6A-A6FA-1C1F04FF3564}"/>
    <cellStyle name="Comma 4 4" xfId="231" xr:uid="{143AD62E-1F8D-43BE-B78C-2E437BEA42C1}"/>
    <cellStyle name="Comma 5" xfId="45" xr:uid="{618F25A3-0A58-4B87-8965-31F6886BF536}"/>
    <cellStyle name="Comma 5 2" xfId="87" xr:uid="{14FFC852-33A4-47F2-992F-DBCDF40B8896}"/>
    <cellStyle name="Comma 5 2 2" xfId="189" xr:uid="{6272BD2A-9086-46CD-85C0-88B36C1A6985}"/>
    <cellStyle name="Comma 5 2 3" xfId="280" xr:uid="{A9C7D8BD-C8AE-4A8D-B106-48BA0B45DCBC}"/>
    <cellStyle name="Comma 5 3" xfId="147" xr:uid="{F158D648-9198-41D9-90FE-3CF3C3FCF5B3}"/>
    <cellStyle name="Comma 5 4" xfId="238" xr:uid="{3F3FE442-7C3F-4204-B68A-20EA962329C3}"/>
    <cellStyle name="Comma 6" xfId="52" xr:uid="{8472B46E-AEE8-426F-915F-05F5244296F2}"/>
    <cellStyle name="Comma 6 2" xfId="94" xr:uid="{E02EC726-00F6-454D-8022-6D1A99ED4803}"/>
    <cellStyle name="Comma 6 2 2" xfId="196" xr:uid="{2DB0CCE5-BD90-4803-9B92-DF5DBF7901A5}"/>
    <cellStyle name="Comma 6 2 3" xfId="287" xr:uid="{C75CAD51-D5BD-4339-BAEC-AC13BF09C8A2}"/>
    <cellStyle name="Comma 6 3" xfId="154" xr:uid="{C24744E3-C9A7-46A3-85A3-A8C5503B14A1}"/>
    <cellStyle name="Comma 6 4" xfId="245" xr:uid="{F97B20FD-E3BF-4E19-8F59-540C08593830}"/>
    <cellStyle name="Comma 7" xfId="59" xr:uid="{4BB43008-6DFF-45C7-B973-A1803A381F2B}"/>
    <cellStyle name="Comma 7 2" xfId="101" xr:uid="{7DCAAC74-F937-44A3-9A2C-785DE83D69D6}"/>
    <cellStyle name="Comma 7 2 2" xfId="203" xr:uid="{0353F066-ED34-4BC7-BA41-2341F1942234}"/>
    <cellStyle name="Comma 7 2 3" xfId="294" xr:uid="{57693550-A063-432C-9389-93337FAA6CF0}"/>
    <cellStyle name="Comma 7 3" xfId="161" xr:uid="{A23DA45E-A3C5-41B3-8D1F-58BB625FFAAE}"/>
    <cellStyle name="Comma 7 4" xfId="252" xr:uid="{69D14755-A9D1-4A0D-B3F4-EB6731CFD6A9}"/>
    <cellStyle name="Comma 8" xfId="66" xr:uid="{8F5A03C3-BE24-443E-93B0-6FEAC66E99E7}"/>
    <cellStyle name="Comma 8 2" xfId="108" xr:uid="{2B26E21B-9D18-4CF4-AACF-D09E9C96E563}"/>
    <cellStyle name="Comma 8 2 2" xfId="210" xr:uid="{26272002-8F4C-4633-A5C1-823680A640DD}"/>
    <cellStyle name="Comma 8 2 3" xfId="301" xr:uid="{774529ED-0456-4C0B-B8E8-647C69196E0F}"/>
    <cellStyle name="Comma 8 3" xfId="168" xr:uid="{1B10E97C-C3BF-45DE-98E7-3A12EBA49984}"/>
    <cellStyle name="Comma 8 4" xfId="259" xr:uid="{34C89D5E-A428-4FDC-8A99-470BF7F38D9C}"/>
    <cellStyle name="Comma 9" xfId="73" xr:uid="{A97C93F5-A968-4CAA-9DCA-CFE20CBEEBAD}"/>
    <cellStyle name="Comma 9 2" xfId="175" xr:uid="{3D0FD42C-4A48-4F99-85A1-346183814D57}"/>
    <cellStyle name="Comma 9 3" xfId="266" xr:uid="{DD0526A5-73FA-4F41-B673-A1436E005A52}"/>
    <cellStyle name="Currency 2" xfId="125" xr:uid="{13A53B54-4B89-4A87-9C64-D6B80B3642E2}"/>
    <cellStyle name="field" xfId="18" xr:uid="{207C15B4-0E96-4204-82F5-8A62052EE198}"/>
    <cellStyle name="field names" xfId="19" xr:uid="{F84378D9-A10E-45BD-8BE1-E500887F4435}"/>
    <cellStyle name="Followed Hyperlink 2" xfId="217" xr:uid="{FB157493-7D33-4876-A62D-A98281F0C9D2}"/>
    <cellStyle name="footer" xfId="20" xr:uid="{F18BFA18-A21F-4C5F-A5DB-E381B3F91646}"/>
    <cellStyle name="heading" xfId="21" xr:uid="{4096D1DB-DEE5-432F-97F1-CBDD11D69E46}"/>
    <cellStyle name="Hyperlink" xfId="9" builtinId="8"/>
    <cellStyle name="Hyperlink 2" xfId="4" xr:uid="{00000000-0005-0000-0000-000003000000}"/>
    <cellStyle name="Hyperlink 2 2" xfId="28" xr:uid="{E4069B6B-1617-4BA7-BDF0-77D517D9B3D0}"/>
    <cellStyle name="Hyperlink 3" xfId="27" xr:uid="{DF8E7483-F3F6-4026-85C8-0172B4A9A2AE}"/>
    <cellStyle name="Hyperlink 4" xfId="119" xr:uid="{8AA2AED3-F4CA-4CF6-A533-7F4EA3389F20}"/>
    <cellStyle name="Hyperlink 5" xfId="128" xr:uid="{FD2DDD2F-B46C-4551-A7B9-93BAFDB5805D}"/>
    <cellStyle name="Hyperlink 6" xfId="133" xr:uid="{E8AEF81A-7CC0-4D66-84BF-7C647201DCC6}"/>
    <cellStyle name="Normal" xfId="0" builtinId="0"/>
    <cellStyle name="Normal 10 2" xfId="122" xr:uid="{E23BEAE0-94A5-49B3-9EF0-DF11008FCB9E}"/>
    <cellStyle name="Normal 2" xfId="1" xr:uid="{00000000-0005-0000-0000-000005000000}"/>
    <cellStyle name="Normal 2 2" xfId="5" xr:uid="{00000000-0005-0000-0000-000006000000}"/>
    <cellStyle name="Normal 2 2 2" xfId="6" xr:uid="{00000000-0005-0000-0000-000007000000}"/>
    <cellStyle name="Normal 2 2 2 10" xfId="116" xr:uid="{E515DA56-B2D7-4AFF-B4C0-7EF443965E71}"/>
    <cellStyle name="Normal 2 2 2 2" xfId="120" xr:uid="{984CCC9B-58ED-4B0E-B352-CA6665A740CF}"/>
    <cellStyle name="Normal 2 2 3" xfId="29" xr:uid="{DC88CE87-76DD-4A66-88A9-F95155DAF891}"/>
    <cellStyle name="Normal 2 2 4" xfId="130" xr:uid="{E17A1A6A-B310-42A4-8A3B-076AF03CC512}"/>
    <cellStyle name="Normal 2 3" xfId="25" xr:uid="{614CA9D3-C7B7-4206-906A-67AB2B50B288}"/>
    <cellStyle name="Normal 2 4" xfId="129" xr:uid="{CC876F1E-5F74-41C4-ACA8-5F3602AE3132}"/>
    <cellStyle name="Normal 3" xfId="2" xr:uid="{00000000-0005-0000-0000-000008000000}"/>
    <cellStyle name="Normal 3 2" xfId="7" xr:uid="{00000000-0005-0000-0000-000009000000}"/>
    <cellStyle name="Normal 3 2 2" xfId="220" xr:uid="{8CA22922-D01F-4D0A-AB29-85102F9A805E}"/>
    <cellStyle name="Normal 3 3" xfId="121" xr:uid="{C951847E-8520-4044-8D52-AF7A7C6D0D91}"/>
    <cellStyle name="Normal 35" xfId="123" xr:uid="{8F32A42A-7886-4DFC-91D5-FDE8D6FBD3EF}"/>
    <cellStyle name="Normal 36" xfId="124" xr:uid="{C0DF4984-EE6A-4956-93D7-5D90A3E05B17}"/>
    <cellStyle name="Normal 4" xfId="11" xr:uid="{00000000-0005-0000-0000-00000A000000}"/>
    <cellStyle name="Normal 4 2" xfId="44" xr:uid="{813C7342-044B-4A91-8BEE-9AECA2E64C8D}"/>
    <cellStyle name="Normal 4 3" xfId="36" xr:uid="{02808529-36CE-4B31-9596-2D2EC94253CE}"/>
    <cellStyle name="Normal 5" xfId="15" xr:uid="{E92C833B-3567-455E-8DAF-CE41487F0EA3}"/>
    <cellStyle name="Normal 5 2" xfId="223" xr:uid="{60270E41-3B00-44BE-9792-8376DA86C9F2}"/>
    <cellStyle name="Normal 6" xfId="117" xr:uid="{47295C21-284E-4BFA-A51C-5D870EE3BCDE}"/>
    <cellStyle name="Normal 7" xfId="131" xr:uid="{6B376581-4DFD-4C31-BCA5-612C25B942B2}"/>
    <cellStyle name="Normal_01IRS0314" xfId="10" xr:uid="{00000000-0005-0000-0000-00000B000000}"/>
    <cellStyle name="Normal_01IRS0314 2" xfId="13" xr:uid="{00000000-0005-0000-0000-00000C000000}"/>
    <cellStyle name="Percent" xfId="218" builtinId="5"/>
    <cellStyle name="Percent 2" xfId="12" xr:uid="{00000000-0005-0000-0000-00000F000000}"/>
    <cellStyle name="Percent 2 2" xfId="31" xr:uid="{3AF15919-9A65-4323-9827-AC1688AF5481}"/>
    <cellStyle name="rowfield" xfId="22" xr:uid="{04445E7C-C92B-48E3-BF12-95769C996BC2}"/>
    <cellStyle name="Test" xfId="23" xr:uid="{6C881973-2D2A-42EA-97D3-BBCFFA3BCCE1}"/>
  </cellStyles>
  <dxfs count="6">
    <dxf>
      <font>
        <strike val="0"/>
        <outline val="0"/>
        <shadow val="0"/>
        <u val="none"/>
        <vertAlign val="baseline"/>
        <sz val="10"/>
        <name val="Arial"/>
        <family val="2"/>
        <scheme val="none"/>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dxf>
    <dxf>
      <font>
        <strike val="0"/>
        <outline val="0"/>
        <shadow val="0"/>
        <u val="none"/>
        <vertAlign val="baseline"/>
        <sz val="10"/>
        <name val="Arial"/>
        <family val="2"/>
        <scheme val="none"/>
      </font>
      <fill>
        <patternFill patternType="none">
          <fgColor indexed="64"/>
          <bgColor auto="1"/>
        </patternFill>
      </fill>
    </dxf>
    <dxf>
      <font>
        <strike val="0"/>
        <outline val="0"/>
        <shadow val="0"/>
        <u val="none"/>
        <vertAlign val="baseline"/>
        <sz val="1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right/>
        <top/>
        <bottom/>
        <vertical/>
        <horizontal/>
      </border>
    </dxf>
    <dxf>
      <font>
        <color rgb="FF9C0006"/>
      </font>
      <fill>
        <patternFill>
          <bgColor rgb="FFFFC7CE"/>
        </patternFill>
      </fill>
    </dxf>
  </dxfs>
  <tableStyles count="0" defaultTableStyle="TableStyleMedium2" defaultPivotStyle="PivotStyleLight16"/>
  <colors>
    <mruColors>
      <color rgb="FFEE26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400" b="1" i="0" baseline="0">
                <a:solidFill>
                  <a:schemeClr val="tx2"/>
                </a:solidFill>
                <a:effectLst/>
                <a:latin typeface="Arial" panose="020B0604020202020204" pitchFamily="34" charset="0"/>
                <a:cs typeface="Arial" panose="020B0604020202020204" pitchFamily="34" charset="0"/>
              </a:rPr>
              <a:t>Total number of Workforce Jobs in London</a:t>
            </a:r>
            <a:endParaRPr lang="en-GB" sz="1400">
              <a:solidFill>
                <a:schemeClr val="tx2"/>
              </a:solidFill>
              <a:effectLst/>
              <a:latin typeface="Arial" panose="020B0604020202020204" pitchFamily="34" charset="0"/>
              <a:cs typeface="Arial" panose="020B0604020202020204" pitchFamily="34" charset="0"/>
            </a:endParaRPr>
          </a:p>
          <a:p>
            <a:pPr algn="l">
              <a:defRPr/>
            </a:pPr>
            <a:r>
              <a:rPr lang="en-GB" sz="1200" b="0" i="0" baseline="0">
                <a:solidFill>
                  <a:schemeClr val="tx2"/>
                </a:solidFill>
                <a:effectLst/>
                <a:latin typeface="Arial" panose="020B0604020202020204" pitchFamily="34" charset="0"/>
                <a:cs typeface="Arial" panose="020B0604020202020204" pitchFamily="34" charset="0"/>
              </a:rPr>
              <a:t>Seasonally adjusted, latest data for March 2021</a:t>
            </a:r>
            <a:endParaRPr lang="en-GB" sz="1050">
              <a:solidFill>
                <a:schemeClr val="tx2"/>
              </a:solidFill>
              <a:effectLst/>
              <a:latin typeface="Arial" panose="020B0604020202020204" pitchFamily="34" charset="0"/>
              <a:cs typeface="Arial" panose="020B0604020202020204" pitchFamily="34" charset="0"/>
            </a:endParaRPr>
          </a:p>
        </c:rich>
      </c:tx>
      <c:layout>
        <c:manualLayout>
          <c:xMode val="edge"/>
          <c:yMode val="edge"/>
          <c:x val="1.9362176340163859E-3"/>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Pt>
            <c:idx val="20"/>
            <c:marker>
              <c:symbol val="circle"/>
              <c:size val="6"/>
              <c:spPr>
                <a:solidFill>
                  <a:schemeClr val="bg1"/>
                </a:solidFill>
                <a:ln w="9525">
                  <a:solidFill>
                    <a:schemeClr val="accent1"/>
                  </a:solidFill>
                </a:ln>
                <a:effectLst/>
              </c:spPr>
            </c:marker>
            <c:bubble3D val="0"/>
            <c:extLst>
              <c:ext xmlns:c16="http://schemas.microsoft.com/office/drawing/2014/chart" uri="{C3380CC4-5D6E-409C-BE32-E72D297353CC}">
                <c16:uniqueId val="{00000001-2F61-4F64-BA19-3AE919A54182}"/>
              </c:ext>
            </c:extLst>
          </c:dPt>
          <c:cat>
            <c:strRef>
              <c:f>'Total Workforce Jobs'!$A$63:$A$83</c:f>
              <c:strCache>
                <c:ptCount val="21"/>
                <c:pt idx="0">
                  <c:v>March 2016</c:v>
                </c:pt>
                <c:pt idx="1">
                  <c:v>June 2016</c:v>
                </c:pt>
                <c:pt idx="2">
                  <c:v>September 2016</c:v>
                </c:pt>
                <c:pt idx="3">
                  <c:v>December 2016</c:v>
                </c:pt>
                <c:pt idx="4">
                  <c:v>March 2017</c:v>
                </c:pt>
                <c:pt idx="5">
                  <c:v>June 2017</c:v>
                </c:pt>
                <c:pt idx="6">
                  <c:v>September 2017</c:v>
                </c:pt>
                <c:pt idx="7">
                  <c:v>December 2017</c:v>
                </c:pt>
                <c:pt idx="8">
                  <c:v>March 2018</c:v>
                </c:pt>
                <c:pt idx="9">
                  <c:v>June 2018</c:v>
                </c:pt>
                <c:pt idx="10">
                  <c:v>September 2018</c:v>
                </c:pt>
                <c:pt idx="11">
                  <c:v>December 2018</c:v>
                </c:pt>
                <c:pt idx="12">
                  <c:v>March 2019</c:v>
                </c:pt>
                <c:pt idx="13">
                  <c:v>June 2019</c:v>
                </c:pt>
                <c:pt idx="14">
                  <c:v>September 2019</c:v>
                </c:pt>
                <c:pt idx="15">
                  <c:v>December 2019</c:v>
                </c:pt>
                <c:pt idx="16">
                  <c:v>March 2020</c:v>
                </c:pt>
                <c:pt idx="17">
                  <c:v>June 2020</c:v>
                </c:pt>
                <c:pt idx="18">
                  <c:v>September 2020</c:v>
                </c:pt>
                <c:pt idx="19">
                  <c:v>December 2020</c:v>
                </c:pt>
                <c:pt idx="20">
                  <c:v>March 2021</c:v>
                </c:pt>
              </c:strCache>
            </c:strRef>
          </c:cat>
          <c:val>
            <c:numRef>
              <c:f>'Total Workforce Jobs'!$B$63:$B$83</c:f>
              <c:numCache>
                <c:formatCode>#,##0</c:formatCode>
                <c:ptCount val="21"/>
                <c:pt idx="0">
                  <c:v>5703482</c:v>
                </c:pt>
                <c:pt idx="1">
                  <c:v>5769648</c:v>
                </c:pt>
                <c:pt idx="2">
                  <c:v>5769361</c:v>
                </c:pt>
                <c:pt idx="3">
                  <c:v>5778687</c:v>
                </c:pt>
                <c:pt idx="4">
                  <c:v>5814107</c:v>
                </c:pt>
                <c:pt idx="5">
                  <c:v>5883528</c:v>
                </c:pt>
                <c:pt idx="6">
                  <c:v>5890581</c:v>
                </c:pt>
                <c:pt idx="7">
                  <c:v>5917645</c:v>
                </c:pt>
                <c:pt idx="8">
                  <c:v>5927872</c:v>
                </c:pt>
                <c:pt idx="9">
                  <c:v>5924639</c:v>
                </c:pt>
                <c:pt idx="10">
                  <c:v>5918137</c:v>
                </c:pt>
                <c:pt idx="11">
                  <c:v>5939486</c:v>
                </c:pt>
                <c:pt idx="12">
                  <c:v>6021646</c:v>
                </c:pt>
                <c:pt idx="13">
                  <c:v>5987008</c:v>
                </c:pt>
                <c:pt idx="14">
                  <c:v>6053491</c:v>
                </c:pt>
                <c:pt idx="15">
                  <c:v>6081356</c:v>
                </c:pt>
                <c:pt idx="16">
                  <c:v>6086133</c:v>
                </c:pt>
                <c:pt idx="17">
                  <c:v>5954624</c:v>
                </c:pt>
                <c:pt idx="18">
                  <c:v>5852395</c:v>
                </c:pt>
                <c:pt idx="19">
                  <c:v>5781917</c:v>
                </c:pt>
                <c:pt idx="20">
                  <c:v>5840791</c:v>
                </c:pt>
              </c:numCache>
            </c:numRef>
          </c:val>
          <c:smooth val="0"/>
          <c:extLst>
            <c:ext xmlns:c16="http://schemas.microsoft.com/office/drawing/2014/chart" uri="{C3380CC4-5D6E-409C-BE32-E72D297353CC}">
              <c16:uniqueId val="{00000000-2F61-4F64-BA19-3AE919A54182}"/>
            </c:ext>
          </c:extLst>
        </c:ser>
        <c:dLbls>
          <c:showLegendKey val="0"/>
          <c:showVal val="0"/>
          <c:showCatName val="0"/>
          <c:showSerName val="0"/>
          <c:showPercent val="0"/>
          <c:showBubbleSize val="0"/>
        </c:dLbls>
        <c:smooth val="0"/>
        <c:axId val="560913016"/>
        <c:axId val="560913344"/>
      </c:lineChart>
      <c:catAx>
        <c:axId val="560913016"/>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60913344"/>
        <c:crosses val="autoZero"/>
        <c:auto val="1"/>
        <c:lblAlgn val="ctr"/>
        <c:lblOffset val="100"/>
        <c:noMultiLvlLbl val="0"/>
      </c:catAx>
      <c:valAx>
        <c:axId val="560913344"/>
        <c:scaling>
          <c:orientation val="minMax"/>
          <c:max val="6500000"/>
          <c:min val="4500000"/>
        </c:scaling>
        <c:delete val="0"/>
        <c:axPos val="l"/>
        <c:majorGridlines>
          <c:spPr>
            <a:ln w="9525"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60913016"/>
        <c:crosses val="autoZero"/>
        <c:crossBetween val="between"/>
        <c:majorUnit val="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b="1">
                <a:solidFill>
                  <a:schemeClr val="tx2"/>
                </a:solidFill>
                <a:latin typeface="Arial" panose="020B0604020202020204" pitchFamily="34" charset="0"/>
                <a:cs typeface="Arial" panose="020B0604020202020204" pitchFamily="34" charset="0"/>
              </a:rPr>
              <a:t>Change in total workforce jobs</a:t>
            </a:r>
          </a:p>
          <a:p>
            <a:pPr algn="l">
              <a:defRPr/>
            </a:pPr>
            <a:r>
              <a:rPr lang="en-GB" sz="1200" baseline="0">
                <a:solidFill>
                  <a:schemeClr val="tx2"/>
                </a:solidFill>
                <a:latin typeface="Arial" panose="020B0604020202020204" pitchFamily="34" charset="0"/>
                <a:cs typeface="Arial" panose="020B0604020202020204" pitchFamily="34" charset="0"/>
              </a:rPr>
              <a:t>Change on same period in previous year (%), London and UK </a:t>
            </a:r>
            <a:endParaRPr lang="en-GB" sz="1200">
              <a:solidFill>
                <a:schemeClr val="tx2"/>
              </a:solidFill>
              <a:latin typeface="Arial" panose="020B0604020202020204" pitchFamily="34" charset="0"/>
              <a:cs typeface="Arial" panose="020B0604020202020204" pitchFamily="34" charset="0"/>
            </a:endParaRPr>
          </a:p>
        </c:rich>
      </c:tx>
      <c:layout>
        <c:manualLayout>
          <c:xMode val="edge"/>
          <c:yMode val="edge"/>
          <c:x val="6.2007342069886763E-4"/>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623651987089119E-2"/>
          <c:y val="0.18207756233970965"/>
          <c:w val="0.91605891682270035"/>
          <c:h val="0.57958652330360483"/>
        </c:manualLayout>
      </c:layout>
      <c:lineChart>
        <c:grouping val="standard"/>
        <c:varyColors val="0"/>
        <c:ser>
          <c:idx val="0"/>
          <c:order val="0"/>
          <c:tx>
            <c:strRef>
              <c:f>'Total Workforce Jobs'!$B$8</c:f>
              <c:strCache>
                <c:ptCount val="1"/>
                <c:pt idx="0">
                  <c:v>London</c:v>
                </c:pt>
              </c:strCache>
            </c:strRef>
          </c:tx>
          <c:spPr>
            <a:ln w="28575" cap="rnd">
              <a:solidFill>
                <a:schemeClr val="accent1"/>
              </a:solidFill>
              <a:round/>
            </a:ln>
            <a:effectLst/>
          </c:spPr>
          <c:marker>
            <c:symbol val="none"/>
          </c:marker>
          <c:cat>
            <c:strRef>
              <c:f>'Total Workforce Jobs'!$A$67:$A$83</c:f>
              <c:strCache>
                <c:ptCount val="17"/>
                <c:pt idx="0">
                  <c:v>March 2017</c:v>
                </c:pt>
                <c:pt idx="1">
                  <c:v>June 2017</c:v>
                </c:pt>
                <c:pt idx="2">
                  <c:v>September 2017</c:v>
                </c:pt>
                <c:pt idx="3">
                  <c:v>December 2017</c:v>
                </c:pt>
                <c:pt idx="4">
                  <c:v>March 2018</c:v>
                </c:pt>
                <c:pt idx="5">
                  <c:v>June 2018</c:v>
                </c:pt>
                <c:pt idx="6">
                  <c:v>September 2018</c:v>
                </c:pt>
                <c:pt idx="7">
                  <c:v>December 2018</c:v>
                </c:pt>
                <c:pt idx="8">
                  <c:v>March 2019</c:v>
                </c:pt>
                <c:pt idx="9">
                  <c:v>June 2019</c:v>
                </c:pt>
                <c:pt idx="10">
                  <c:v>September 2019</c:v>
                </c:pt>
                <c:pt idx="11">
                  <c:v>December 2019</c:v>
                </c:pt>
                <c:pt idx="12">
                  <c:v>March 2020</c:v>
                </c:pt>
                <c:pt idx="13">
                  <c:v>June 2020</c:v>
                </c:pt>
                <c:pt idx="14">
                  <c:v>September 2020</c:v>
                </c:pt>
                <c:pt idx="15">
                  <c:v>December 2020</c:v>
                </c:pt>
                <c:pt idx="16">
                  <c:v>March 2021</c:v>
                </c:pt>
              </c:strCache>
            </c:strRef>
          </c:cat>
          <c:val>
            <c:numRef>
              <c:f>'Total Workforce Jobs'!$C$67:$C$83</c:f>
              <c:numCache>
                <c:formatCode>0.0%</c:formatCode>
                <c:ptCount val="17"/>
                <c:pt idx="0">
                  <c:v>1.9396046134624534E-2</c:v>
                </c:pt>
                <c:pt idx="1">
                  <c:v>1.9737772564288214E-2</c:v>
                </c:pt>
                <c:pt idx="2">
                  <c:v>2.101099237853199E-2</c:v>
                </c:pt>
                <c:pt idx="3">
                  <c:v>2.4046638968333145E-2</c:v>
                </c:pt>
                <c:pt idx="4">
                  <c:v>1.956706335125924E-2</c:v>
                </c:pt>
                <c:pt idx="5">
                  <c:v>6.9874741821573938E-3</c:v>
                </c:pt>
                <c:pt idx="6">
                  <c:v>4.6779765866897804E-3</c:v>
                </c:pt>
                <c:pt idx="7">
                  <c:v>3.6908263337864788E-3</c:v>
                </c:pt>
                <c:pt idx="8">
                  <c:v>1.58191674853978E-2</c:v>
                </c:pt>
                <c:pt idx="9">
                  <c:v>1.0527054897353283E-2</c:v>
                </c:pt>
                <c:pt idx="10">
                  <c:v>2.2871048777681313E-2</c:v>
                </c:pt>
                <c:pt idx="11">
                  <c:v>2.3885905278672181E-2</c:v>
                </c:pt>
                <c:pt idx="12">
                  <c:v>1.0709198116262586E-2</c:v>
                </c:pt>
                <c:pt idx="13">
                  <c:v>-5.4090457203330722E-3</c:v>
                </c:pt>
                <c:pt idx="14">
                  <c:v>-3.3219839593385037E-2</c:v>
                </c:pt>
                <c:pt idx="15">
                  <c:v>-4.9238853966122043E-2</c:v>
                </c:pt>
                <c:pt idx="16">
                  <c:v>-4.0311639591182113E-2</c:v>
                </c:pt>
              </c:numCache>
            </c:numRef>
          </c:val>
          <c:smooth val="0"/>
          <c:extLst>
            <c:ext xmlns:c16="http://schemas.microsoft.com/office/drawing/2014/chart" uri="{C3380CC4-5D6E-409C-BE32-E72D297353CC}">
              <c16:uniqueId val="{00000000-3B19-4752-AC67-9372EBB88011}"/>
            </c:ext>
          </c:extLst>
        </c:ser>
        <c:ser>
          <c:idx val="1"/>
          <c:order val="1"/>
          <c:tx>
            <c:strRef>
              <c:f>'Total Workforce Jobs'!$D$8</c:f>
              <c:strCache>
                <c:ptCount val="1"/>
                <c:pt idx="0">
                  <c:v>UK</c:v>
                </c:pt>
              </c:strCache>
            </c:strRef>
          </c:tx>
          <c:spPr>
            <a:ln w="28575" cap="rnd">
              <a:solidFill>
                <a:schemeClr val="tx2">
                  <a:lumMod val="40000"/>
                  <a:lumOff val="60000"/>
                </a:schemeClr>
              </a:solidFill>
              <a:round/>
            </a:ln>
            <a:effectLst/>
          </c:spPr>
          <c:marker>
            <c:symbol val="none"/>
          </c:marker>
          <c:cat>
            <c:strRef>
              <c:f>'Total Workforce Jobs'!$A$67:$A$83</c:f>
              <c:strCache>
                <c:ptCount val="17"/>
                <c:pt idx="0">
                  <c:v>March 2017</c:v>
                </c:pt>
                <c:pt idx="1">
                  <c:v>June 2017</c:v>
                </c:pt>
                <c:pt idx="2">
                  <c:v>September 2017</c:v>
                </c:pt>
                <c:pt idx="3">
                  <c:v>December 2017</c:v>
                </c:pt>
                <c:pt idx="4">
                  <c:v>March 2018</c:v>
                </c:pt>
                <c:pt idx="5">
                  <c:v>June 2018</c:v>
                </c:pt>
                <c:pt idx="6">
                  <c:v>September 2018</c:v>
                </c:pt>
                <c:pt idx="7">
                  <c:v>December 2018</c:v>
                </c:pt>
                <c:pt idx="8">
                  <c:v>March 2019</c:v>
                </c:pt>
                <c:pt idx="9">
                  <c:v>June 2019</c:v>
                </c:pt>
                <c:pt idx="10">
                  <c:v>September 2019</c:v>
                </c:pt>
                <c:pt idx="11">
                  <c:v>December 2019</c:v>
                </c:pt>
                <c:pt idx="12">
                  <c:v>March 2020</c:v>
                </c:pt>
                <c:pt idx="13">
                  <c:v>June 2020</c:v>
                </c:pt>
                <c:pt idx="14">
                  <c:v>September 2020</c:v>
                </c:pt>
                <c:pt idx="15">
                  <c:v>December 2020</c:v>
                </c:pt>
                <c:pt idx="16">
                  <c:v>March 2021</c:v>
                </c:pt>
              </c:strCache>
            </c:strRef>
          </c:cat>
          <c:val>
            <c:numRef>
              <c:f>'Total Workforce Jobs'!$E$67:$E$83</c:f>
              <c:numCache>
                <c:formatCode>0.0%</c:formatCode>
                <c:ptCount val="17"/>
                <c:pt idx="0">
                  <c:v>1.3812531083938762E-2</c:v>
                </c:pt>
                <c:pt idx="1">
                  <c:v>8.5058950463259286E-3</c:v>
                </c:pt>
                <c:pt idx="2">
                  <c:v>1.054627785239437E-2</c:v>
                </c:pt>
                <c:pt idx="3">
                  <c:v>6.0124540351826905E-3</c:v>
                </c:pt>
                <c:pt idx="4">
                  <c:v>2.735654987330749E-3</c:v>
                </c:pt>
                <c:pt idx="5">
                  <c:v>3.3807871799604872E-3</c:v>
                </c:pt>
                <c:pt idx="6">
                  <c:v>3.4088306444715055E-3</c:v>
                </c:pt>
                <c:pt idx="7">
                  <c:v>1.0567028583124305E-2</c:v>
                </c:pt>
                <c:pt idx="8">
                  <c:v>1.42137225885961E-2</c:v>
                </c:pt>
                <c:pt idx="9">
                  <c:v>1.6485603538028748E-2</c:v>
                </c:pt>
                <c:pt idx="10">
                  <c:v>1.572973675717404E-2</c:v>
                </c:pt>
                <c:pt idx="11">
                  <c:v>1.2060675184488723E-2</c:v>
                </c:pt>
                <c:pt idx="12">
                  <c:v>4.7447998785057344E-3</c:v>
                </c:pt>
                <c:pt idx="13">
                  <c:v>-1.1157970061782208E-2</c:v>
                </c:pt>
                <c:pt idx="14">
                  <c:v>-2.8471596947423294E-2</c:v>
                </c:pt>
                <c:pt idx="15">
                  <c:v>-3.490722351859199E-2</c:v>
                </c:pt>
                <c:pt idx="16">
                  <c:v>-2.9637808745831995E-2</c:v>
                </c:pt>
              </c:numCache>
            </c:numRef>
          </c:val>
          <c:smooth val="0"/>
          <c:extLst>
            <c:ext xmlns:c16="http://schemas.microsoft.com/office/drawing/2014/chart" uri="{C3380CC4-5D6E-409C-BE32-E72D297353CC}">
              <c16:uniqueId val="{00000001-3B19-4752-AC67-9372EBB88011}"/>
            </c:ext>
          </c:extLst>
        </c:ser>
        <c:dLbls>
          <c:showLegendKey val="0"/>
          <c:showVal val="0"/>
          <c:showCatName val="0"/>
          <c:showSerName val="0"/>
          <c:showPercent val="0"/>
          <c:showBubbleSize val="0"/>
        </c:dLbls>
        <c:smooth val="0"/>
        <c:axId val="552970224"/>
        <c:axId val="552960056"/>
      </c:lineChart>
      <c:catAx>
        <c:axId val="552970224"/>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52960056"/>
        <c:crosses val="autoZero"/>
        <c:auto val="1"/>
        <c:lblAlgn val="ctr"/>
        <c:lblOffset val="100"/>
        <c:noMultiLvlLbl val="0"/>
      </c:catAx>
      <c:valAx>
        <c:axId val="552960056"/>
        <c:scaling>
          <c:orientation val="minMax"/>
          <c:max val="6.0000000000000012E-2"/>
          <c:min val="-6.0000000000000012E-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52970224"/>
        <c:crosses val="autoZero"/>
        <c:crossBetween val="between"/>
        <c:majorUnit val="2.0000000000000004E-2"/>
      </c:valAx>
      <c:spPr>
        <a:noFill/>
        <a:ln>
          <a:noFill/>
        </a:ln>
        <a:effectLst/>
      </c:spPr>
    </c:plotArea>
    <c:legend>
      <c:legendPos val="t"/>
      <c:layout>
        <c:manualLayout>
          <c:xMode val="edge"/>
          <c:yMode val="edge"/>
          <c:x val="0"/>
          <c:y val="8.7434878027693369E-2"/>
          <c:w val="0.25548691969229848"/>
          <c:h val="4.672196742073952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tx2"/>
                </a:solidFill>
                <a:effectLst/>
              </a:rPr>
              <a:t>Nominal (smoothed) GVA (B) per hour worked (£) </a:t>
            </a:r>
          </a:p>
          <a:p>
            <a:pPr algn="l">
              <a:defRPr/>
            </a:pPr>
            <a:r>
              <a:rPr lang="en-GB" sz="1200" b="0" i="0" baseline="0">
                <a:solidFill>
                  <a:schemeClr val="tx2"/>
                </a:solidFill>
                <a:effectLst/>
                <a:latin typeface="Arial" panose="020B0604020202020204" pitchFamily="34" charset="0"/>
                <a:cs typeface="Arial" panose="020B0604020202020204" pitchFamily="34" charset="0"/>
              </a:rPr>
              <a:t>latest data for 2018</a:t>
            </a:r>
            <a:endParaRPr lang="en-GB" sz="1050">
              <a:solidFill>
                <a:schemeClr val="tx2"/>
              </a:solidFill>
              <a:effectLst/>
              <a:latin typeface="Arial" panose="020B0604020202020204" pitchFamily="34" charset="0"/>
              <a:cs typeface="Arial" panose="020B0604020202020204" pitchFamily="34" charset="0"/>
            </a:endParaRPr>
          </a:p>
        </c:rich>
      </c:tx>
      <c:layout>
        <c:manualLayout>
          <c:xMode val="edge"/>
          <c:yMode val="edge"/>
          <c:x val="1.9362176340163859E-3"/>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11806243888899E-2"/>
          <c:y val="0.15539801658959007"/>
          <c:w val="0.90934987272514378"/>
          <c:h val="0.76100483937788921"/>
        </c:manualLayout>
      </c:layout>
      <c:lineChart>
        <c:grouping val="standard"/>
        <c:varyColors val="0"/>
        <c:ser>
          <c:idx val="0"/>
          <c:order val="0"/>
          <c:tx>
            <c:strRef>
              <c:f>Productivity!$B$11</c:f>
              <c:strCache>
                <c:ptCount val="1"/>
                <c:pt idx="0">
                  <c:v>London</c:v>
                </c:pt>
              </c:strCache>
            </c:strRef>
          </c:tx>
          <c:spPr>
            <a:ln w="28575" cap="rnd">
              <a:solidFill>
                <a:schemeClr val="accent1"/>
              </a:solidFill>
              <a:round/>
            </a:ln>
            <a:effectLst/>
          </c:spPr>
          <c:marker>
            <c:symbol val="none"/>
          </c:marker>
          <c:dPt>
            <c:idx val="14"/>
            <c:marker>
              <c:symbol val="circle"/>
              <c:size val="6"/>
              <c:spPr>
                <a:solidFill>
                  <a:schemeClr val="accent1"/>
                </a:solidFill>
                <a:ln w="9525">
                  <a:solidFill>
                    <a:schemeClr val="accent1"/>
                  </a:solidFill>
                </a:ln>
                <a:effectLst/>
              </c:spPr>
            </c:marker>
            <c:bubble3D val="0"/>
            <c:extLst>
              <c:ext xmlns:c16="http://schemas.microsoft.com/office/drawing/2014/chart" uri="{C3380CC4-5D6E-409C-BE32-E72D297353CC}">
                <c16:uniqueId val="{00000003-2898-43A7-8433-44564154DCE0}"/>
              </c:ext>
            </c:extLst>
          </c:dPt>
          <c:cat>
            <c:numRef>
              <c:f>Productivity!$A$12:$A$26</c:f>
              <c:numCache>
                <c:formatCode>0</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Productivity!$B$12:$B$26</c:f>
              <c:numCache>
                <c:formatCode>"£"#,##0.0</c:formatCode>
                <c:ptCount val="15"/>
                <c:pt idx="0">
                  <c:v>32.75</c:v>
                </c:pt>
                <c:pt idx="1">
                  <c:v>34.15</c:v>
                </c:pt>
                <c:pt idx="2">
                  <c:v>36.200000000000003</c:v>
                </c:pt>
                <c:pt idx="3">
                  <c:v>37.99</c:v>
                </c:pt>
                <c:pt idx="4">
                  <c:v>39.18</c:v>
                </c:pt>
                <c:pt idx="5">
                  <c:v>39.25</c:v>
                </c:pt>
                <c:pt idx="6">
                  <c:v>40.07</c:v>
                </c:pt>
                <c:pt idx="7">
                  <c:v>40.43</c:v>
                </c:pt>
                <c:pt idx="8">
                  <c:v>40.869999999999997</c:v>
                </c:pt>
                <c:pt idx="9">
                  <c:v>41.68</c:v>
                </c:pt>
                <c:pt idx="10">
                  <c:v>42.54</c:v>
                </c:pt>
                <c:pt idx="11">
                  <c:v>43.74</c:v>
                </c:pt>
                <c:pt idx="12">
                  <c:v>44.4</c:v>
                </c:pt>
                <c:pt idx="13">
                  <c:v>45.5</c:v>
                </c:pt>
                <c:pt idx="14">
                  <c:v>46.33</c:v>
                </c:pt>
              </c:numCache>
            </c:numRef>
          </c:val>
          <c:smooth val="0"/>
          <c:extLst>
            <c:ext xmlns:c16="http://schemas.microsoft.com/office/drawing/2014/chart" uri="{C3380CC4-5D6E-409C-BE32-E72D297353CC}">
              <c16:uniqueId val="{00000001-2898-43A7-8433-44564154DCE0}"/>
            </c:ext>
          </c:extLst>
        </c:ser>
        <c:ser>
          <c:idx val="1"/>
          <c:order val="1"/>
          <c:tx>
            <c:strRef>
              <c:f>Productivity!$C$11</c:f>
              <c:strCache>
                <c:ptCount val="1"/>
                <c:pt idx="0">
                  <c:v>UK</c:v>
                </c:pt>
              </c:strCache>
            </c:strRef>
          </c:tx>
          <c:spPr>
            <a:ln w="28575" cap="rnd">
              <a:solidFill>
                <a:schemeClr val="tx2">
                  <a:lumMod val="40000"/>
                  <a:lumOff val="60000"/>
                </a:schemeClr>
              </a:solidFill>
              <a:round/>
            </a:ln>
            <a:effectLst/>
          </c:spPr>
          <c:marker>
            <c:symbol val="none"/>
          </c:marker>
          <c:dPt>
            <c:idx val="14"/>
            <c:marker>
              <c:symbol val="circle"/>
              <c:size val="6"/>
              <c:spPr>
                <a:solidFill>
                  <a:schemeClr val="tx2">
                    <a:lumMod val="40000"/>
                    <a:lumOff val="60000"/>
                  </a:schemeClr>
                </a:solidFill>
                <a:ln w="9525">
                  <a:solidFill>
                    <a:schemeClr val="tx2">
                      <a:lumMod val="40000"/>
                      <a:lumOff val="60000"/>
                    </a:schemeClr>
                  </a:solidFill>
                </a:ln>
                <a:effectLst/>
              </c:spPr>
            </c:marker>
            <c:bubble3D val="0"/>
            <c:extLst>
              <c:ext xmlns:c16="http://schemas.microsoft.com/office/drawing/2014/chart" uri="{C3380CC4-5D6E-409C-BE32-E72D297353CC}">
                <c16:uniqueId val="{00000004-2898-43A7-8433-44564154DCE0}"/>
              </c:ext>
            </c:extLst>
          </c:dPt>
          <c:cat>
            <c:numRef>
              <c:f>Productivity!$A$12:$A$26</c:f>
              <c:numCache>
                <c:formatCode>0</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Productivity!$C$12:$C$26</c:f>
              <c:numCache>
                <c:formatCode>"£"#,##0.0</c:formatCode>
                <c:ptCount val="15"/>
                <c:pt idx="0">
                  <c:v>24.73</c:v>
                </c:pt>
                <c:pt idx="1">
                  <c:v>25.59</c:v>
                </c:pt>
                <c:pt idx="2">
                  <c:v>26.87</c:v>
                </c:pt>
                <c:pt idx="3">
                  <c:v>27.99</c:v>
                </c:pt>
                <c:pt idx="4">
                  <c:v>28.91</c:v>
                </c:pt>
                <c:pt idx="5">
                  <c:v>29.06</c:v>
                </c:pt>
                <c:pt idx="6">
                  <c:v>29.78</c:v>
                </c:pt>
                <c:pt idx="7">
                  <c:v>30.15</c:v>
                </c:pt>
                <c:pt idx="8">
                  <c:v>30.61</c:v>
                </c:pt>
                <c:pt idx="9">
                  <c:v>31.29</c:v>
                </c:pt>
                <c:pt idx="10">
                  <c:v>31.89</c:v>
                </c:pt>
                <c:pt idx="11">
                  <c:v>32.75</c:v>
                </c:pt>
                <c:pt idx="12">
                  <c:v>33.31</c:v>
                </c:pt>
                <c:pt idx="13">
                  <c:v>34.29</c:v>
                </c:pt>
                <c:pt idx="14">
                  <c:v>35.03</c:v>
                </c:pt>
              </c:numCache>
            </c:numRef>
          </c:val>
          <c:smooth val="0"/>
          <c:extLst>
            <c:ext xmlns:c16="http://schemas.microsoft.com/office/drawing/2014/chart" uri="{C3380CC4-5D6E-409C-BE32-E72D297353CC}">
              <c16:uniqueId val="{00000002-2898-43A7-8433-44564154DCE0}"/>
            </c:ext>
          </c:extLst>
        </c:ser>
        <c:dLbls>
          <c:showLegendKey val="0"/>
          <c:showVal val="0"/>
          <c:showCatName val="0"/>
          <c:showSerName val="0"/>
          <c:showPercent val="0"/>
          <c:showBubbleSize val="0"/>
        </c:dLbls>
        <c:smooth val="0"/>
        <c:axId val="560913016"/>
        <c:axId val="560913344"/>
      </c:lineChart>
      <c:catAx>
        <c:axId val="560913016"/>
        <c:scaling>
          <c:orientation val="minMax"/>
        </c:scaling>
        <c:delete val="0"/>
        <c:axPos val="b"/>
        <c:numFmt formatCode="0"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60913344"/>
        <c:crosses val="autoZero"/>
        <c:auto val="1"/>
        <c:lblAlgn val="ctr"/>
        <c:lblOffset val="100"/>
        <c:tickLblSkip val="2"/>
        <c:noMultiLvlLbl val="0"/>
      </c:catAx>
      <c:valAx>
        <c:axId val="560913344"/>
        <c:scaling>
          <c:orientation val="minMax"/>
        </c:scaling>
        <c:delete val="0"/>
        <c:axPos val="l"/>
        <c:majorGridlines>
          <c:spPr>
            <a:ln w="9525" cap="flat" cmpd="sng" algn="ctr">
              <a:solidFill>
                <a:schemeClr val="bg1">
                  <a:lumMod val="7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60913016"/>
        <c:crosses val="autoZero"/>
        <c:crossBetween val="between"/>
        <c:majorUnit val="10"/>
      </c:valAx>
      <c:spPr>
        <a:noFill/>
        <a:ln>
          <a:noFill/>
        </a:ln>
        <a:effectLst/>
      </c:spPr>
    </c:plotArea>
    <c:legend>
      <c:legendPos val="t"/>
      <c:layout>
        <c:manualLayout>
          <c:xMode val="edge"/>
          <c:yMode val="edge"/>
          <c:x val="0.2148008761939709"/>
          <c:y val="5.5093467651947808E-2"/>
          <c:w val="0.23698511111658049"/>
          <c:h val="5.195343550255665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tx2"/>
                </a:solidFill>
                <a:effectLst/>
              </a:rPr>
              <a:t>Nominal (smoothed) GVA (B) per job (£) </a:t>
            </a:r>
          </a:p>
          <a:p>
            <a:pPr algn="l">
              <a:defRPr/>
            </a:pPr>
            <a:r>
              <a:rPr lang="en-GB" sz="1200" b="0" i="0" baseline="0">
                <a:solidFill>
                  <a:schemeClr val="tx2"/>
                </a:solidFill>
                <a:effectLst/>
                <a:latin typeface="Arial" panose="020B0604020202020204" pitchFamily="34" charset="0"/>
                <a:cs typeface="Arial" panose="020B0604020202020204" pitchFamily="34" charset="0"/>
              </a:rPr>
              <a:t>latest data for 2018</a:t>
            </a:r>
            <a:endParaRPr lang="en-GB" sz="1050">
              <a:solidFill>
                <a:schemeClr val="tx2"/>
              </a:solidFill>
              <a:effectLst/>
              <a:latin typeface="Arial" panose="020B0604020202020204" pitchFamily="34" charset="0"/>
              <a:cs typeface="Arial" panose="020B0604020202020204" pitchFamily="34" charset="0"/>
            </a:endParaRPr>
          </a:p>
        </c:rich>
      </c:tx>
      <c:layout>
        <c:manualLayout>
          <c:xMode val="edge"/>
          <c:yMode val="edge"/>
          <c:x val="1.9362176340163859E-3"/>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Productivity!$E$11</c:f>
              <c:strCache>
                <c:ptCount val="1"/>
                <c:pt idx="0">
                  <c:v>London</c:v>
                </c:pt>
              </c:strCache>
            </c:strRef>
          </c:tx>
          <c:spPr>
            <a:ln w="28575" cap="rnd">
              <a:solidFill>
                <a:schemeClr val="accent1"/>
              </a:solidFill>
              <a:round/>
            </a:ln>
            <a:effectLst/>
          </c:spPr>
          <c:marker>
            <c:symbol val="none"/>
          </c:marker>
          <c:dPt>
            <c:idx val="14"/>
            <c:marker>
              <c:symbol val="circle"/>
              <c:size val="6"/>
              <c:spPr>
                <a:solidFill>
                  <a:schemeClr val="accent1"/>
                </a:solidFill>
                <a:ln w="9525">
                  <a:solidFill>
                    <a:schemeClr val="accent1"/>
                  </a:solidFill>
                </a:ln>
                <a:effectLst/>
              </c:spPr>
            </c:marker>
            <c:bubble3D val="0"/>
            <c:extLst>
              <c:ext xmlns:c16="http://schemas.microsoft.com/office/drawing/2014/chart" uri="{C3380CC4-5D6E-409C-BE32-E72D297353CC}">
                <c16:uniqueId val="{00000000-549D-4F87-A92C-B57096938216}"/>
              </c:ext>
            </c:extLst>
          </c:dPt>
          <c:cat>
            <c:numRef>
              <c:f>Productivity!$A$12:$A$26</c:f>
              <c:numCache>
                <c:formatCode>0</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Productivity!$E$12:$E$26</c:f>
              <c:numCache>
                <c:formatCode>"£"#,##0</c:formatCode>
                <c:ptCount val="15"/>
                <c:pt idx="0">
                  <c:v>54534.559999999998</c:v>
                </c:pt>
                <c:pt idx="1">
                  <c:v>58114.38</c:v>
                </c:pt>
                <c:pt idx="2">
                  <c:v>61686.29</c:v>
                </c:pt>
                <c:pt idx="3">
                  <c:v>64871.67</c:v>
                </c:pt>
                <c:pt idx="4">
                  <c:v>66104.759999999995</c:v>
                </c:pt>
                <c:pt idx="5">
                  <c:v>66109.070000000007</c:v>
                </c:pt>
                <c:pt idx="6">
                  <c:v>67218.77</c:v>
                </c:pt>
                <c:pt idx="7">
                  <c:v>68393.070000000007</c:v>
                </c:pt>
                <c:pt idx="8">
                  <c:v>69693.919999999998</c:v>
                </c:pt>
                <c:pt idx="9">
                  <c:v>71321.2</c:v>
                </c:pt>
                <c:pt idx="10">
                  <c:v>72841.56</c:v>
                </c:pt>
                <c:pt idx="11">
                  <c:v>74170.86</c:v>
                </c:pt>
                <c:pt idx="12">
                  <c:v>76270.98</c:v>
                </c:pt>
                <c:pt idx="13">
                  <c:v>78278.17</c:v>
                </c:pt>
                <c:pt idx="14">
                  <c:v>79585.83</c:v>
                </c:pt>
              </c:numCache>
            </c:numRef>
          </c:val>
          <c:smooth val="0"/>
          <c:extLst>
            <c:ext xmlns:c16="http://schemas.microsoft.com/office/drawing/2014/chart" uri="{C3380CC4-5D6E-409C-BE32-E72D297353CC}">
              <c16:uniqueId val="{00000001-549D-4F87-A92C-B57096938216}"/>
            </c:ext>
          </c:extLst>
        </c:ser>
        <c:ser>
          <c:idx val="1"/>
          <c:order val="1"/>
          <c:tx>
            <c:strRef>
              <c:f>Productivity!$F$11</c:f>
              <c:strCache>
                <c:ptCount val="1"/>
                <c:pt idx="0">
                  <c:v>UK</c:v>
                </c:pt>
              </c:strCache>
            </c:strRef>
          </c:tx>
          <c:spPr>
            <a:ln w="28575" cap="rnd">
              <a:solidFill>
                <a:schemeClr val="tx2">
                  <a:lumMod val="40000"/>
                  <a:lumOff val="60000"/>
                </a:schemeClr>
              </a:solidFill>
              <a:round/>
            </a:ln>
            <a:effectLst/>
          </c:spPr>
          <c:marker>
            <c:symbol val="none"/>
          </c:marker>
          <c:dPt>
            <c:idx val="14"/>
            <c:marker>
              <c:symbol val="circle"/>
              <c:size val="6"/>
              <c:spPr>
                <a:solidFill>
                  <a:schemeClr val="tx2">
                    <a:lumMod val="40000"/>
                    <a:lumOff val="60000"/>
                  </a:schemeClr>
                </a:solidFill>
                <a:ln w="9525">
                  <a:solidFill>
                    <a:schemeClr val="tx2">
                      <a:lumMod val="40000"/>
                      <a:lumOff val="60000"/>
                    </a:schemeClr>
                  </a:solidFill>
                </a:ln>
                <a:effectLst/>
              </c:spPr>
            </c:marker>
            <c:bubble3D val="0"/>
            <c:extLst>
              <c:ext xmlns:c16="http://schemas.microsoft.com/office/drawing/2014/chart" uri="{C3380CC4-5D6E-409C-BE32-E72D297353CC}">
                <c16:uniqueId val="{00000002-549D-4F87-A92C-B57096938216}"/>
              </c:ext>
            </c:extLst>
          </c:dPt>
          <c:cat>
            <c:numRef>
              <c:f>Productivity!$A$12:$A$26</c:f>
              <c:numCache>
                <c:formatCode>0</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Productivity!$F$12:$F$26</c:f>
              <c:numCache>
                <c:formatCode>"£"#,##0</c:formatCode>
                <c:ptCount val="15"/>
                <c:pt idx="0">
                  <c:v>39437.33</c:v>
                </c:pt>
                <c:pt idx="1">
                  <c:v>41277.31</c:v>
                </c:pt>
                <c:pt idx="2">
                  <c:v>43217.03</c:v>
                </c:pt>
                <c:pt idx="3">
                  <c:v>45024.959999999999</c:v>
                </c:pt>
                <c:pt idx="4">
                  <c:v>45870.66</c:v>
                </c:pt>
                <c:pt idx="5">
                  <c:v>45894.73</c:v>
                </c:pt>
                <c:pt idx="6">
                  <c:v>46758.97</c:v>
                </c:pt>
                <c:pt idx="7">
                  <c:v>47696.63</c:v>
                </c:pt>
                <c:pt idx="8">
                  <c:v>48879.39</c:v>
                </c:pt>
                <c:pt idx="9">
                  <c:v>50289.65</c:v>
                </c:pt>
                <c:pt idx="10">
                  <c:v>51414.64</c:v>
                </c:pt>
                <c:pt idx="11">
                  <c:v>52315.66</c:v>
                </c:pt>
                <c:pt idx="12">
                  <c:v>53787.63</c:v>
                </c:pt>
                <c:pt idx="13">
                  <c:v>55346.84</c:v>
                </c:pt>
                <c:pt idx="14">
                  <c:v>56386.75</c:v>
                </c:pt>
              </c:numCache>
            </c:numRef>
          </c:val>
          <c:smooth val="0"/>
          <c:extLst>
            <c:ext xmlns:c16="http://schemas.microsoft.com/office/drawing/2014/chart" uri="{C3380CC4-5D6E-409C-BE32-E72D297353CC}">
              <c16:uniqueId val="{00000003-549D-4F87-A92C-B57096938216}"/>
            </c:ext>
          </c:extLst>
        </c:ser>
        <c:dLbls>
          <c:showLegendKey val="0"/>
          <c:showVal val="0"/>
          <c:showCatName val="0"/>
          <c:showSerName val="0"/>
          <c:showPercent val="0"/>
          <c:showBubbleSize val="0"/>
        </c:dLbls>
        <c:smooth val="0"/>
        <c:axId val="560913016"/>
        <c:axId val="560913344"/>
      </c:lineChart>
      <c:catAx>
        <c:axId val="560913016"/>
        <c:scaling>
          <c:orientation val="minMax"/>
        </c:scaling>
        <c:delete val="0"/>
        <c:axPos val="b"/>
        <c:numFmt formatCode="0"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60913344"/>
        <c:crosses val="autoZero"/>
        <c:auto val="1"/>
        <c:lblAlgn val="ctr"/>
        <c:lblOffset val="100"/>
        <c:tickLblSkip val="2"/>
        <c:noMultiLvlLbl val="0"/>
      </c:catAx>
      <c:valAx>
        <c:axId val="560913344"/>
        <c:scaling>
          <c:orientation val="minMax"/>
        </c:scaling>
        <c:delete val="0"/>
        <c:axPos val="l"/>
        <c:majorGridlines>
          <c:spPr>
            <a:ln w="9525" cap="flat" cmpd="sng" algn="ctr">
              <a:solidFill>
                <a:schemeClr val="bg1">
                  <a:lumMod val="7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60913016"/>
        <c:crosses val="autoZero"/>
        <c:crossBetween val="between"/>
        <c:majorUnit val="20000"/>
      </c:valAx>
      <c:spPr>
        <a:noFill/>
        <a:ln>
          <a:noFill/>
        </a:ln>
        <a:effectLst/>
      </c:spPr>
    </c:plotArea>
    <c:legend>
      <c:legendPos val="t"/>
      <c:layout>
        <c:manualLayout>
          <c:xMode val="edge"/>
          <c:yMode val="edge"/>
          <c:x val="0.21967087398732701"/>
          <c:y val="4.2275324577413252E-2"/>
          <c:w val="0.23829294884830979"/>
          <c:h val="5.126726289016567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'Job Postings Trend'!$A$44:$A$71</c:f>
              <c:strCache>
                <c:ptCount val="28"/>
                <c:pt idx="0">
                  <c:v>Jan 2019</c:v>
                </c:pt>
                <c:pt idx="1">
                  <c:v>Feb 2019</c:v>
                </c:pt>
                <c:pt idx="2">
                  <c:v>Mar 2019</c:v>
                </c:pt>
                <c:pt idx="3">
                  <c:v>Apr 2019</c:v>
                </c:pt>
                <c:pt idx="4">
                  <c:v>May 2019</c:v>
                </c:pt>
                <c:pt idx="5">
                  <c:v>Jun 2019</c:v>
                </c:pt>
                <c:pt idx="6">
                  <c:v>Jul 2019</c:v>
                </c:pt>
                <c:pt idx="7">
                  <c:v>Aug 2019</c:v>
                </c:pt>
                <c:pt idx="8">
                  <c:v>Sep 2019</c:v>
                </c:pt>
                <c:pt idx="9">
                  <c:v>Oct 2019</c:v>
                </c:pt>
                <c:pt idx="10">
                  <c:v>Nov 2019</c:v>
                </c:pt>
                <c:pt idx="11">
                  <c:v>Dec 2019</c:v>
                </c:pt>
                <c:pt idx="12">
                  <c:v>Jan 2020</c:v>
                </c:pt>
                <c:pt idx="13">
                  <c:v>Feb 2020</c:v>
                </c:pt>
                <c:pt idx="14">
                  <c:v>Mar 2020</c:v>
                </c:pt>
                <c:pt idx="15">
                  <c:v>Apr 2020</c:v>
                </c:pt>
                <c:pt idx="16">
                  <c:v>May 2020</c:v>
                </c:pt>
                <c:pt idx="17">
                  <c:v>Jun 2020</c:v>
                </c:pt>
                <c:pt idx="18">
                  <c:v>Jul 2020</c:v>
                </c:pt>
                <c:pt idx="19">
                  <c:v>Aug 2020</c:v>
                </c:pt>
                <c:pt idx="20">
                  <c:v>Sep 2020</c:v>
                </c:pt>
                <c:pt idx="21">
                  <c:v>Oct 2020</c:v>
                </c:pt>
                <c:pt idx="22">
                  <c:v>Nov 2020</c:v>
                </c:pt>
                <c:pt idx="23">
                  <c:v>Dec 2020</c:v>
                </c:pt>
                <c:pt idx="24">
                  <c:v>Jan 2021</c:v>
                </c:pt>
                <c:pt idx="25">
                  <c:v>Feb 2021</c:v>
                </c:pt>
                <c:pt idx="26">
                  <c:v>Mar 2021</c:v>
                </c:pt>
                <c:pt idx="27">
                  <c:v>April 2021</c:v>
                </c:pt>
              </c:strCache>
            </c:strRef>
          </c:cat>
          <c:val>
            <c:numRef>
              <c:f>'Job Postings Trend'!$C$44:$C$71</c:f>
              <c:numCache>
                <c:formatCode>0.0%</c:formatCode>
                <c:ptCount val="28"/>
                <c:pt idx="0">
                  <c:v>5.1967081231112676E-2</c:v>
                </c:pt>
                <c:pt idx="1">
                  <c:v>3.0863081710122902E-2</c:v>
                </c:pt>
                <c:pt idx="2">
                  <c:v>0.13832952736834822</c:v>
                </c:pt>
                <c:pt idx="3">
                  <c:v>7.461666919690299E-2</c:v>
                </c:pt>
                <c:pt idx="4">
                  <c:v>7.8619256919167643E-2</c:v>
                </c:pt>
                <c:pt idx="5">
                  <c:v>8.3026912347448245E-2</c:v>
                </c:pt>
                <c:pt idx="6">
                  <c:v>7.8675291645933537E-2</c:v>
                </c:pt>
                <c:pt idx="7">
                  <c:v>4.964237288135593E-2</c:v>
                </c:pt>
                <c:pt idx="8">
                  <c:v>-1.1421764989026947E-4</c:v>
                </c:pt>
                <c:pt idx="9">
                  <c:v>2.2677046878883344E-2</c:v>
                </c:pt>
                <c:pt idx="10">
                  <c:v>-2.6759194208436313E-2</c:v>
                </c:pt>
                <c:pt idx="11">
                  <c:v>4.0038937269028553E-2</c:v>
                </c:pt>
                <c:pt idx="12">
                  <c:v>2.0263172836702249E-2</c:v>
                </c:pt>
                <c:pt idx="13">
                  <c:v>3.7079093554060055E-2</c:v>
                </c:pt>
                <c:pt idx="14">
                  <c:v>-3.1546952487601983E-2</c:v>
                </c:pt>
                <c:pt idx="15">
                  <c:v>-0.1286205377114468</c:v>
                </c:pt>
                <c:pt idx="16">
                  <c:v>-0.26236050115323822</c:v>
                </c:pt>
                <c:pt idx="17">
                  <c:v>-0.29998916938609255</c:v>
                </c:pt>
                <c:pt idx="18">
                  <c:v>-0.27706848081015173</c:v>
                </c:pt>
                <c:pt idx="19">
                  <c:v>-0.26870976232421373</c:v>
                </c:pt>
                <c:pt idx="20">
                  <c:v>-0.22409288587537432</c:v>
                </c:pt>
                <c:pt idx="21">
                  <c:v>-0.16712589245249559</c:v>
                </c:pt>
                <c:pt idx="22">
                  <c:v>-0.10032544532345457</c:v>
                </c:pt>
                <c:pt idx="23">
                  <c:v>-5.7904166222974472E-2</c:v>
                </c:pt>
                <c:pt idx="24">
                  <c:v>-0.1186391746840022</c:v>
                </c:pt>
                <c:pt idx="25">
                  <c:v>-0.280347290506966</c:v>
                </c:pt>
                <c:pt idx="26">
                  <c:v>-0.17959133106478575</c:v>
                </c:pt>
                <c:pt idx="27">
                  <c:v>-6.9217956561934857E-2</c:v>
                </c:pt>
              </c:numCache>
            </c:numRef>
          </c:val>
          <c:smooth val="0"/>
          <c:extLst>
            <c:ext xmlns:c16="http://schemas.microsoft.com/office/drawing/2014/chart" uri="{C3380CC4-5D6E-409C-BE32-E72D297353CC}">
              <c16:uniqueId val="{00000000-EFCA-40C7-896E-65BC9C1EA9BB}"/>
            </c:ext>
          </c:extLst>
        </c:ser>
        <c:ser>
          <c:idx val="1"/>
          <c:order val="1"/>
          <c:tx>
            <c:v>UK</c:v>
          </c:tx>
          <c:spPr>
            <a:ln w="28575" cap="rnd">
              <a:solidFill>
                <a:schemeClr val="accent2"/>
              </a:solidFill>
              <a:round/>
            </a:ln>
            <a:effectLst/>
          </c:spPr>
          <c:marker>
            <c:symbol val="none"/>
          </c:marker>
          <c:cat>
            <c:strRef>
              <c:f>'Job Postings Trend'!$A$44:$A$71</c:f>
              <c:strCache>
                <c:ptCount val="28"/>
                <c:pt idx="0">
                  <c:v>Jan 2019</c:v>
                </c:pt>
                <c:pt idx="1">
                  <c:v>Feb 2019</c:v>
                </c:pt>
                <c:pt idx="2">
                  <c:v>Mar 2019</c:v>
                </c:pt>
                <c:pt idx="3">
                  <c:v>Apr 2019</c:v>
                </c:pt>
                <c:pt idx="4">
                  <c:v>May 2019</c:v>
                </c:pt>
                <c:pt idx="5">
                  <c:v>Jun 2019</c:v>
                </c:pt>
                <c:pt idx="6">
                  <c:v>Jul 2019</c:v>
                </c:pt>
                <c:pt idx="7">
                  <c:v>Aug 2019</c:v>
                </c:pt>
                <c:pt idx="8">
                  <c:v>Sep 2019</c:v>
                </c:pt>
                <c:pt idx="9">
                  <c:v>Oct 2019</c:v>
                </c:pt>
                <c:pt idx="10">
                  <c:v>Nov 2019</c:v>
                </c:pt>
                <c:pt idx="11">
                  <c:v>Dec 2019</c:v>
                </c:pt>
                <c:pt idx="12">
                  <c:v>Jan 2020</c:v>
                </c:pt>
                <c:pt idx="13">
                  <c:v>Feb 2020</c:v>
                </c:pt>
                <c:pt idx="14">
                  <c:v>Mar 2020</c:v>
                </c:pt>
                <c:pt idx="15">
                  <c:v>Apr 2020</c:v>
                </c:pt>
                <c:pt idx="16">
                  <c:v>May 2020</c:v>
                </c:pt>
                <c:pt idx="17">
                  <c:v>Jun 2020</c:v>
                </c:pt>
                <c:pt idx="18">
                  <c:v>Jul 2020</c:v>
                </c:pt>
                <c:pt idx="19">
                  <c:v>Aug 2020</c:v>
                </c:pt>
                <c:pt idx="20">
                  <c:v>Sep 2020</c:v>
                </c:pt>
                <c:pt idx="21">
                  <c:v>Oct 2020</c:v>
                </c:pt>
                <c:pt idx="22">
                  <c:v>Nov 2020</c:v>
                </c:pt>
                <c:pt idx="23">
                  <c:v>Dec 2020</c:v>
                </c:pt>
                <c:pt idx="24">
                  <c:v>Jan 2021</c:v>
                </c:pt>
                <c:pt idx="25">
                  <c:v>Feb 2021</c:v>
                </c:pt>
                <c:pt idx="26">
                  <c:v>Mar 2021</c:v>
                </c:pt>
                <c:pt idx="27">
                  <c:v>April 2021</c:v>
                </c:pt>
              </c:strCache>
            </c:strRef>
          </c:cat>
          <c:val>
            <c:numRef>
              <c:f>'Job Postings Trend'!#REF!</c:f>
              <c:numCache>
                <c:formatCode>General</c:formatCode>
                <c:ptCount val="1"/>
                <c:pt idx="0">
                  <c:v>1</c:v>
                </c:pt>
              </c:numCache>
            </c:numRef>
          </c:val>
          <c:smooth val="0"/>
          <c:extLst>
            <c:ext xmlns:c16="http://schemas.microsoft.com/office/drawing/2014/chart" uri="{C3380CC4-5D6E-409C-BE32-E72D297353CC}">
              <c16:uniqueId val="{00000001-EFCA-40C7-896E-65BC9C1EA9BB}"/>
            </c:ext>
          </c:extLst>
        </c:ser>
        <c:dLbls>
          <c:showLegendKey val="0"/>
          <c:showVal val="0"/>
          <c:showCatName val="0"/>
          <c:showSerName val="0"/>
          <c:showPercent val="0"/>
          <c:showBubbleSize val="0"/>
        </c:dLbls>
        <c:smooth val="0"/>
        <c:axId val="168551224"/>
        <c:axId val="168554176"/>
      </c:lineChart>
      <c:catAx>
        <c:axId val="168551224"/>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4176"/>
        <c:crossesAt val="0"/>
        <c:auto val="1"/>
        <c:lblAlgn val="ctr"/>
        <c:lblOffset val="100"/>
        <c:noMultiLvlLbl val="0"/>
      </c:catAx>
      <c:valAx>
        <c:axId val="168554176"/>
        <c:scaling>
          <c:orientation val="minMax"/>
          <c:max val="0.4"/>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122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599515</xdr:colOff>
      <xdr:row>6</xdr:row>
      <xdr:rowOff>83202</xdr:rowOff>
    </xdr:from>
    <xdr:to>
      <xdr:col>18</xdr:col>
      <xdr:colOff>313764</xdr:colOff>
      <xdr:row>85</xdr:row>
      <xdr:rowOff>-1</xdr:rowOff>
    </xdr:to>
    <xdr:graphicFrame macro="">
      <xdr:nvGraphicFramePr>
        <xdr:cNvPr id="2" name="Chart 1">
          <a:extLst>
            <a:ext uri="{FF2B5EF4-FFF2-40B4-BE49-F238E27FC236}">
              <a16:creationId xmlns:a16="http://schemas.microsoft.com/office/drawing/2014/main" id="{FA0329E8-C58A-4898-8E93-685E796E5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571499</xdr:colOff>
      <xdr:row>86</xdr:row>
      <xdr:rowOff>9524</xdr:rowOff>
    </xdr:from>
    <xdr:to>
      <xdr:col>18</xdr:col>
      <xdr:colOff>481853</xdr:colOff>
      <xdr:row>115</xdr:row>
      <xdr:rowOff>49586</xdr:rowOff>
    </xdr:to>
    <xdr:graphicFrame macro="">
      <xdr:nvGraphicFramePr>
        <xdr:cNvPr id="3" name="Chart 2">
          <a:extLst>
            <a:ext uri="{FF2B5EF4-FFF2-40B4-BE49-F238E27FC236}">
              <a16:creationId xmlns:a16="http://schemas.microsoft.com/office/drawing/2014/main" id="{D205DFEA-06C4-46CC-987C-6EA7B5EC0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67413</xdr:colOff>
      <xdr:row>9</xdr:row>
      <xdr:rowOff>105282</xdr:rowOff>
    </xdr:from>
    <xdr:to>
      <xdr:col>21</xdr:col>
      <xdr:colOff>363680</xdr:colOff>
      <xdr:row>33</xdr:row>
      <xdr:rowOff>74035</xdr:rowOff>
    </xdr:to>
    <xdr:graphicFrame macro="">
      <xdr:nvGraphicFramePr>
        <xdr:cNvPr id="2" name="Chart 1">
          <a:extLst>
            <a:ext uri="{FF2B5EF4-FFF2-40B4-BE49-F238E27FC236}">
              <a16:creationId xmlns:a16="http://schemas.microsoft.com/office/drawing/2014/main" id="{5A4CDB62-8907-4CD5-B37D-4AB65E27D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74035</xdr:colOff>
      <xdr:row>35</xdr:row>
      <xdr:rowOff>160626</xdr:rowOff>
    </xdr:from>
    <xdr:to>
      <xdr:col>21</xdr:col>
      <xdr:colOff>363681</xdr:colOff>
      <xdr:row>63</xdr:row>
      <xdr:rowOff>86590</xdr:rowOff>
    </xdr:to>
    <xdr:graphicFrame macro="">
      <xdr:nvGraphicFramePr>
        <xdr:cNvPr id="4" name="Chart 3">
          <a:extLst>
            <a:ext uri="{FF2B5EF4-FFF2-40B4-BE49-F238E27FC236}">
              <a16:creationId xmlns:a16="http://schemas.microsoft.com/office/drawing/2014/main" id="{2C597435-4245-46F1-A306-E3596AED2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96608</xdr:colOff>
      <xdr:row>44</xdr:row>
      <xdr:rowOff>47624</xdr:rowOff>
    </xdr:from>
    <xdr:to>
      <xdr:col>17</xdr:col>
      <xdr:colOff>349703</xdr:colOff>
      <xdr:row>66</xdr:row>
      <xdr:rowOff>156482</xdr:rowOff>
    </xdr:to>
    <xdr:graphicFrame macro="">
      <xdr:nvGraphicFramePr>
        <xdr:cNvPr id="2" name="Chart 1">
          <a:extLst>
            <a:ext uri="{FF2B5EF4-FFF2-40B4-BE49-F238E27FC236}">
              <a16:creationId xmlns:a16="http://schemas.microsoft.com/office/drawing/2014/main" id="{227E17E1-BCB3-4BB7-85D1-221B51D46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0" displayName="Table10" ref="A10:C45" totalsRowShown="0" headerRowDxfId="4" dataDxfId="3">
  <tableColumns count="3">
    <tableColumn id="3" xr3:uid="{00000000-0010-0000-0000-000003000000}" name="County and district / unitary authority" dataDxfId="2"/>
    <tableColumn id="5" xr3:uid="{00000000-0010-0000-0000-000005000000}" name="Total no. of claims made to 09/05/21" dataDxfId="1"/>
    <tableColumn id="8" xr3:uid="{00000000-0010-0000-0000-000008000000}" name="Total Take-Up Rate" dataDxfId="0"/>
  </tableColumns>
  <tableStyleInfo showFirstColumn="0" showLastColumn="0" showRowStripes="1" showColumnStripes="0"/>
</table>
</file>

<file path=xl/theme/theme1.xml><?xml version="1.0" encoding="utf-8"?>
<a:theme xmlns:a="http://schemas.openxmlformats.org/drawingml/2006/main" name="Office Theme">
  <a:themeElements>
    <a:clrScheme name="GLAE Colours">
      <a:dk1>
        <a:srgbClr val="000000"/>
      </a:dk1>
      <a:lt1>
        <a:srgbClr val="FFFFFF"/>
      </a:lt1>
      <a:dk2>
        <a:srgbClr val="353D42"/>
      </a:dk2>
      <a:lt2>
        <a:srgbClr val="868B8E"/>
      </a:lt2>
      <a:accent1>
        <a:srgbClr val="008BC1"/>
      </a:accent1>
      <a:accent2>
        <a:srgbClr val="EE266D"/>
      </a:accent2>
      <a:accent3>
        <a:srgbClr val="4C9E4C"/>
      </a:accent3>
      <a:accent4>
        <a:srgbClr val="9E0059"/>
      </a:accent4>
      <a:accent5>
        <a:srgbClr val="DD072B"/>
      </a:accent5>
      <a:accent6>
        <a:srgbClr val="C617A1"/>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employmentandlabourmarket/peoplenotinwork/unemployment/datasets/regionalunemploymentbyagex0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hyperlink" Target="https://a.economicmodeling.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0.bin"/><Relationship Id="rId1" Type="http://schemas.openxmlformats.org/officeDocument/2006/relationships/hyperlink" Target="https://data.london.gov.uk/dataset/gla-economics-covid-19-labour-market-analysis"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nomisweb.co.uk/livelinks/15348.xls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file?uri=/employmentandlabourmarket/peopleinwork/earningsandworkinghours/datasets/realtimeinformationstatisticsreferencetableseasonallyadjusted/current/rtistatisticsreferencetableseasonallyadjusted.xls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misweb.co.uk/livelinks/15346.xls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omisweb.co.uk/livelinks/15346.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nomisweb.co.uk/livelinks/15346.xlsx"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nomisweb.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7132A-5912-42F1-8D72-EF6785E5F776}">
  <dimension ref="A1:F33"/>
  <sheetViews>
    <sheetView workbookViewId="0">
      <selection activeCell="F15" sqref="F15"/>
    </sheetView>
  </sheetViews>
  <sheetFormatPr defaultColWidth="9.140625" defaultRowHeight="15" x14ac:dyDescent="0.25"/>
  <cols>
    <col min="1" max="1" width="41.5703125" style="52" bestFit="1" customWidth="1"/>
    <col min="2" max="2" width="32.5703125" style="52" customWidth="1"/>
    <col min="3" max="3" width="14.85546875" style="52" customWidth="1"/>
    <col min="4" max="4" width="9.140625" style="56" bestFit="1" customWidth="1"/>
    <col min="5" max="5" width="14.5703125" style="52" bestFit="1" customWidth="1"/>
    <col min="6" max="16384" width="9.140625" style="52"/>
  </cols>
  <sheetData>
    <row r="1" spans="1:6" x14ac:dyDescent="0.25">
      <c r="A1" s="57"/>
      <c r="B1" s="57"/>
      <c r="C1" s="57"/>
    </row>
    <row r="2" spans="1:6" x14ac:dyDescent="0.25">
      <c r="A2" s="302" t="s">
        <v>188</v>
      </c>
      <c r="B2" s="302"/>
      <c r="C2" s="302"/>
    </row>
    <row r="3" spans="1:6" x14ac:dyDescent="0.25">
      <c r="A3" s="57"/>
      <c r="B3" s="57"/>
      <c r="C3" s="57"/>
    </row>
    <row r="4" spans="1:6" x14ac:dyDescent="0.25">
      <c r="A4" s="60" t="s">
        <v>204</v>
      </c>
      <c r="B4" s="60" t="s">
        <v>193</v>
      </c>
      <c r="C4" s="60" t="s">
        <v>198</v>
      </c>
      <c r="D4" s="92" t="s">
        <v>302</v>
      </c>
      <c r="E4" s="92" t="s">
        <v>502</v>
      </c>
    </row>
    <row r="5" spans="1:6" x14ac:dyDescent="0.25">
      <c r="A5" s="246" t="s">
        <v>517</v>
      </c>
      <c r="B5" s="247" t="s">
        <v>519</v>
      </c>
      <c r="C5" s="248">
        <v>44351</v>
      </c>
      <c r="D5" s="223" t="s">
        <v>301</v>
      </c>
      <c r="E5" s="225">
        <v>44392</v>
      </c>
    </row>
    <row r="6" spans="1:6" x14ac:dyDescent="0.25">
      <c r="A6" s="56" t="s">
        <v>189</v>
      </c>
      <c r="B6" s="58" t="s">
        <v>191</v>
      </c>
      <c r="C6" s="59">
        <f>'Headline estimates'!B2</f>
        <v>44363</v>
      </c>
      <c r="D6" s="115" t="s">
        <v>301</v>
      </c>
      <c r="E6" s="225">
        <v>44392</v>
      </c>
    </row>
    <row r="7" spans="1:6" x14ac:dyDescent="0.25">
      <c r="A7" s="298" t="s">
        <v>599</v>
      </c>
      <c r="B7" s="58" t="s">
        <v>600</v>
      </c>
      <c r="C7" s="59">
        <v>44383</v>
      </c>
      <c r="D7" s="115"/>
      <c r="E7" s="225">
        <v>44392</v>
      </c>
    </row>
    <row r="8" spans="1:6" x14ac:dyDescent="0.25">
      <c r="A8" s="299" t="s">
        <v>601</v>
      </c>
      <c r="B8" s="58" t="s">
        <v>602</v>
      </c>
      <c r="C8" s="59">
        <v>44383</v>
      </c>
      <c r="D8" s="115"/>
      <c r="E8" s="225">
        <v>44453</v>
      </c>
    </row>
    <row r="9" spans="1:6" x14ac:dyDescent="0.25">
      <c r="A9" s="298" t="s">
        <v>539</v>
      </c>
      <c r="B9" s="58" t="s">
        <v>540</v>
      </c>
      <c r="C9" s="59">
        <v>44383</v>
      </c>
      <c r="D9" s="115" t="s">
        <v>541</v>
      </c>
      <c r="E9" s="225">
        <v>44453</v>
      </c>
    </row>
    <row r="10" spans="1:6" x14ac:dyDescent="0.25">
      <c r="A10" s="298" t="s">
        <v>542</v>
      </c>
      <c r="B10" s="58" t="s">
        <v>543</v>
      </c>
      <c r="C10" s="59">
        <v>44383</v>
      </c>
      <c r="D10" s="115" t="s">
        <v>541</v>
      </c>
      <c r="E10" s="297">
        <v>44393</v>
      </c>
    </row>
    <row r="11" spans="1:6" x14ac:dyDescent="0.25">
      <c r="A11" s="56" t="s">
        <v>205</v>
      </c>
      <c r="B11" s="58" t="s">
        <v>194</v>
      </c>
      <c r="C11" s="59">
        <f>'Claimant count'!B2</f>
        <v>44363</v>
      </c>
      <c r="D11" s="115" t="s">
        <v>301</v>
      </c>
      <c r="E11" s="225">
        <v>44362</v>
      </c>
    </row>
    <row r="12" spans="1:6" x14ac:dyDescent="0.25">
      <c r="A12" s="56" t="s">
        <v>220</v>
      </c>
      <c r="B12" s="58" t="s">
        <v>221</v>
      </c>
      <c r="C12" s="59">
        <f>'Youth unemployment'!B2</f>
        <v>44363</v>
      </c>
      <c r="D12" s="115" t="s">
        <v>301</v>
      </c>
      <c r="E12" s="225">
        <v>44362</v>
      </c>
    </row>
    <row r="13" spans="1:6" x14ac:dyDescent="0.25">
      <c r="A13" s="56" t="s">
        <v>222</v>
      </c>
      <c r="B13" s="58" t="s">
        <v>234</v>
      </c>
      <c r="C13" s="59">
        <f>'CJRS - London'!B2</f>
        <v>44340</v>
      </c>
      <c r="D13" s="115" t="s">
        <v>301</v>
      </c>
      <c r="E13" s="225">
        <v>44353</v>
      </c>
    </row>
    <row r="14" spans="1:6" x14ac:dyDescent="0.25">
      <c r="A14" s="56" t="s">
        <v>235</v>
      </c>
      <c r="B14" s="58" t="s">
        <v>298</v>
      </c>
      <c r="C14" s="59">
        <f>'Job Postings Trend'!B2</f>
        <v>44363</v>
      </c>
      <c r="D14" s="115" t="s">
        <v>301</v>
      </c>
      <c r="E14" s="225">
        <v>44362</v>
      </c>
    </row>
    <row r="15" spans="1:6" x14ac:dyDescent="0.25">
      <c r="A15" s="56" t="s">
        <v>339</v>
      </c>
      <c r="B15" s="58" t="s">
        <v>340</v>
      </c>
      <c r="C15" s="114">
        <v>44393</v>
      </c>
      <c r="D15" s="115" t="s">
        <v>341</v>
      </c>
      <c r="E15" s="225">
        <v>44425</v>
      </c>
      <c r="F15" s="52" t="s">
        <v>604</v>
      </c>
    </row>
    <row r="16" spans="1:6" x14ac:dyDescent="0.25">
      <c r="A16" s="56" t="s">
        <v>484</v>
      </c>
      <c r="B16" s="58" t="s">
        <v>487</v>
      </c>
      <c r="C16" s="59">
        <v>44362</v>
      </c>
      <c r="D16" s="115" t="s">
        <v>341</v>
      </c>
      <c r="E16" s="225">
        <v>44392</v>
      </c>
    </row>
    <row r="17" spans="1:5" x14ac:dyDescent="0.25">
      <c r="A17" s="56" t="s">
        <v>485</v>
      </c>
      <c r="B17" s="58" t="s">
        <v>488</v>
      </c>
      <c r="C17" s="59">
        <v>44362</v>
      </c>
      <c r="D17" s="115" t="s">
        <v>341</v>
      </c>
      <c r="E17" s="225">
        <v>44392</v>
      </c>
    </row>
    <row r="18" spans="1:5" x14ac:dyDescent="0.25">
      <c r="A18" s="56" t="s">
        <v>492</v>
      </c>
      <c r="B18" s="58" t="s">
        <v>497</v>
      </c>
      <c r="C18" s="114">
        <v>44271</v>
      </c>
      <c r="D18" s="115" t="s">
        <v>341</v>
      </c>
      <c r="E18" s="224">
        <v>44501</v>
      </c>
    </row>
    <row r="19" spans="1:5" x14ac:dyDescent="0.25">
      <c r="A19" s="56" t="s">
        <v>486</v>
      </c>
      <c r="B19" s="58" t="s">
        <v>489</v>
      </c>
      <c r="C19" s="114">
        <v>44383</v>
      </c>
      <c r="D19" s="115" t="s">
        <v>341</v>
      </c>
      <c r="E19" s="52" t="s">
        <v>503</v>
      </c>
    </row>
    <row r="20" spans="1:5" x14ac:dyDescent="0.25">
      <c r="A20" s="56"/>
      <c r="B20" s="58"/>
      <c r="C20" s="59"/>
    </row>
    <row r="21" spans="1:5" x14ac:dyDescent="0.25">
      <c r="A21" s="302" t="s">
        <v>190</v>
      </c>
      <c r="B21" s="302"/>
      <c r="C21" s="302"/>
    </row>
    <row r="22" spans="1:5" x14ac:dyDescent="0.25">
      <c r="A22" s="57"/>
      <c r="B22" s="57"/>
      <c r="C22" s="57"/>
    </row>
    <row r="23" spans="1:5" x14ac:dyDescent="0.25">
      <c r="A23" s="60" t="s">
        <v>204</v>
      </c>
      <c r="B23" s="60" t="s">
        <v>193</v>
      </c>
      <c r="C23" s="60" t="s">
        <v>198</v>
      </c>
      <c r="D23" s="92" t="s">
        <v>302</v>
      </c>
    </row>
    <row r="24" spans="1:5" x14ac:dyDescent="0.25">
      <c r="A24" s="56" t="s">
        <v>206</v>
      </c>
      <c r="B24" s="58" t="s">
        <v>196</v>
      </c>
      <c r="C24" s="59">
        <v>44342</v>
      </c>
      <c r="D24" s="115" t="s">
        <v>301</v>
      </c>
      <c r="E24" s="225">
        <v>44362</v>
      </c>
    </row>
    <row r="25" spans="1:5" x14ac:dyDescent="0.25">
      <c r="A25" s="56" t="s">
        <v>223</v>
      </c>
      <c r="B25" s="58" t="s">
        <v>195</v>
      </c>
      <c r="C25" s="59">
        <f>'CJRS - borough'!B2</f>
        <v>44363</v>
      </c>
      <c r="D25" s="115" t="s">
        <v>301</v>
      </c>
      <c r="E25" s="225">
        <v>44353</v>
      </c>
    </row>
    <row r="26" spans="1:5" x14ac:dyDescent="0.25">
      <c r="A26" s="56" t="s">
        <v>192</v>
      </c>
      <c r="B26" s="58" t="s">
        <v>197</v>
      </c>
      <c r="C26" s="59">
        <f>'SEISS - borough'!B2</f>
        <v>44363</v>
      </c>
      <c r="D26" s="115" t="s">
        <v>301</v>
      </c>
      <c r="E26" s="52" t="s">
        <v>520</v>
      </c>
    </row>
    <row r="27" spans="1:5" x14ac:dyDescent="0.25">
      <c r="A27" s="56" t="s">
        <v>326</v>
      </c>
      <c r="B27" s="58" t="s">
        <v>490</v>
      </c>
      <c r="C27" s="59">
        <v>44362</v>
      </c>
      <c r="D27" s="115" t="s">
        <v>341</v>
      </c>
      <c r="E27" s="225">
        <v>44392</v>
      </c>
    </row>
    <row r="28" spans="1:5" x14ac:dyDescent="0.25">
      <c r="A28" s="56" t="s">
        <v>486</v>
      </c>
      <c r="B28" s="58" t="s">
        <v>491</v>
      </c>
      <c r="C28" s="114">
        <v>44383</v>
      </c>
      <c r="D28" s="115" t="s">
        <v>341</v>
      </c>
      <c r="E28" s="52" t="s">
        <v>503</v>
      </c>
    </row>
    <row r="29" spans="1:5" x14ac:dyDescent="0.25">
      <c r="B29" s="56"/>
    </row>
    <row r="30" spans="1:5" x14ac:dyDescent="0.25">
      <c r="B30" s="56"/>
    </row>
    <row r="31" spans="1:5" x14ac:dyDescent="0.25">
      <c r="B31" s="56"/>
    </row>
    <row r="32" spans="1:5" x14ac:dyDescent="0.25">
      <c r="B32" s="56"/>
    </row>
    <row r="33" spans="2:2" x14ac:dyDescent="0.25">
      <c r="B33" s="56"/>
    </row>
  </sheetData>
  <mergeCells count="2">
    <mergeCell ref="A2:C2"/>
    <mergeCell ref="A21:C21"/>
  </mergeCells>
  <hyperlinks>
    <hyperlink ref="B6" location="'Headline estimates'!A1" display="'Headline estimates'!A1" xr:uid="{518EB2D8-02DC-47C0-BAF4-DE523ED99445}"/>
    <hyperlink ref="B11" location="'Claimant count'!A1" display="'Claimant count'!A1" xr:uid="{E6690621-4E43-42C3-8FE1-0F2C048E4273}"/>
    <hyperlink ref="B25" location="'CJRS - borough'!A1" display="'CJRS - borough'!A1" xr:uid="{C4AE98E2-592E-43CC-B323-A3CA050B468F}"/>
    <hyperlink ref="B24" location="'Claimant count - borough'!A1" display="Claimant count - borough'!A1" xr:uid="{5A395739-8D82-4A6F-B85E-8936A0DA3000}"/>
    <hyperlink ref="B26" location="'SEISS - borough'!A1" display="'SEISS - borough'!A1" xr:uid="{423A30E4-EE84-4119-85EE-59D04AF74992}"/>
    <hyperlink ref="B12" location="'Youth unemployment'!A1" display="'Youth unemployment'!A1" xr:uid="{AEC5F015-2CEB-420E-B2E1-46ED42756209}"/>
    <hyperlink ref="B13" location="'CJRS - London'!A1" display="'CJRS - London'!A1" xr:uid="{9FD5F908-C0C9-47E0-9ADB-DAC6F6317ACA}"/>
    <hyperlink ref="B14" location="'Job Postings Trend'!A1" display="'Job Postings Trend'!A1" xr:uid="{90642B34-AC0A-4FF6-A921-42F21F25BCA3}"/>
    <hyperlink ref="B15" location="'UC households'!A1" display="'UC households'!A1" xr:uid="{21DFE409-B2EF-4336-9EE7-6B1622AC3671}"/>
    <hyperlink ref="B16" location="'Employees NUTS2'!A1" display="'Employees NUTS2'!A1" xr:uid="{5DFCEF18-3528-49B7-B264-60F653768AA8}"/>
    <hyperlink ref="B17" location="'Median pay NUTS2'!A1" display="'Median pay NUTS2'!A1" xr:uid="{7012882C-E4FC-40EA-9322-4CC74B5B97D0}"/>
    <hyperlink ref="B19" location="'Council Tax Support'!A1" display="'Council Tax Support'!A1" xr:uid="{4EC3E854-25DA-42B8-8E02-260D860FD46F}"/>
    <hyperlink ref="B27" location="'people on UC - borough'!A1" display="'people on UC - borough'!A1" xr:uid="{F0278A7C-1617-4414-B333-064B820706ED}"/>
    <hyperlink ref="B28" location="'Council Tax Support - borough'!A1" display="'Council Tax Support - borough'!A1" xr:uid="{0D3B24B3-1B94-4763-B26D-265C8D7F9F6A}"/>
    <hyperlink ref="B18" location="'Below LLW'!A1" display="'Below LLW'!A1" xr:uid="{C87DFC5F-5590-41B9-B34C-0A64DDF553F8}"/>
    <hyperlink ref="B5" location="'Payrolled employees'!A1" display="'Payrolled employees'!A1" xr:uid="{EFDAA1A2-3285-4CC4-AA07-74D5C8BF7AC6}"/>
    <hyperlink ref="B9" location="'Total Workforce Jobs'!A1" display="'Total Workforce Jobs'!A1" xr:uid="{7E94D4AF-23D4-4B7F-B342-8FF43C832877}"/>
    <hyperlink ref="B10" location="Productivity!A1" display="Productivity!A1" xr:uid="{F84093D9-0363-4E3B-86E0-EFBCD91C8E3A}"/>
    <hyperlink ref="B7" location="'Headline estimates by sex'!A1" display="'Headline estimates by sex'!A1" xr:uid="{D45AE349-8D0F-4EF5-804A-07C3A3A1167C}"/>
    <hyperlink ref="B8" location="'Employment rate by age group'!A1" display="'Employment rate by age group'!A1" xr:uid="{D249A78F-6E38-45DC-9FC2-56C28C7BC45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F8C5-9890-4AD9-B71A-687C2EBE0047}">
  <dimension ref="A1:G58"/>
  <sheetViews>
    <sheetView workbookViewId="0">
      <selection activeCell="F44" sqref="F44"/>
    </sheetView>
  </sheetViews>
  <sheetFormatPr defaultColWidth="9.140625" defaultRowHeight="12.75" x14ac:dyDescent="0.2"/>
  <cols>
    <col min="1" max="1" width="22" style="48" customWidth="1" collapsed="1"/>
    <col min="2" max="2" width="20.5703125" style="48" customWidth="1" collapsed="1"/>
    <col min="3" max="3" width="21" style="48" customWidth="1" collapsed="1"/>
    <col min="4" max="7" width="14" style="48" customWidth="1" collapsed="1"/>
    <col min="8" max="16384" width="9.140625" style="48"/>
  </cols>
  <sheetData>
    <row r="1" spans="1:5" x14ac:dyDescent="0.2">
      <c r="A1" s="55" t="s">
        <v>203</v>
      </c>
    </row>
    <row r="2" spans="1:5" s="3" customFormat="1" x14ac:dyDescent="0.2">
      <c r="A2" s="4" t="s">
        <v>131</v>
      </c>
      <c r="B2" s="6">
        <v>44363</v>
      </c>
      <c r="C2" s="7"/>
    </row>
    <row r="3" spans="1:5" s="3" customFormat="1" ht="15" x14ac:dyDescent="0.25">
      <c r="A3" s="5" t="s">
        <v>130</v>
      </c>
      <c r="B3" s="272" t="s">
        <v>212</v>
      </c>
      <c r="C3" s="1"/>
    </row>
    <row r="4" spans="1:5" s="3" customFormat="1" x14ac:dyDescent="0.2">
      <c r="A4" s="5"/>
      <c r="B4" s="8"/>
      <c r="C4" s="1"/>
    </row>
    <row r="5" spans="1:5" x14ac:dyDescent="0.2">
      <c r="A5" s="46" t="s">
        <v>211</v>
      </c>
    </row>
    <row r="7" spans="1:5" x14ac:dyDescent="0.2">
      <c r="A7" s="9" t="s">
        <v>6</v>
      </c>
      <c r="B7" s="9" t="s">
        <v>7</v>
      </c>
    </row>
    <row r="8" spans="1:5" x14ac:dyDescent="0.2">
      <c r="A8" s="9" t="s">
        <v>102</v>
      </c>
      <c r="B8" s="9" t="s">
        <v>210</v>
      </c>
    </row>
    <row r="9" spans="1:5" x14ac:dyDescent="0.2">
      <c r="A9" s="9" t="s">
        <v>139</v>
      </c>
      <c r="B9" s="44" t="s">
        <v>207</v>
      </c>
    </row>
    <row r="11" spans="1:5" x14ac:dyDescent="0.2">
      <c r="B11" s="303" t="s">
        <v>209</v>
      </c>
      <c r="C11" s="303"/>
      <c r="D11" s="303"/>
      <c r="E11" s="303"/>
    </row>
    <row r="12" spans="1:5" x14ac:dyDescent="0.2">
      <c r="A12" s="45" t="s">
        <v>8</v>
      </c>
      <c r="B12" s="51" t="s">
        <v>213</v>
      </c>
      <c r="C12" s="51" t="s">
        <v>208</v>
      </c>
      <c r="D12" s="51"/>
      <c r="E12" s="51"/>
    </row>
    <row r="13" spans="1:5" x14ac:dyDescent="0.2">
      <c r="A13" s="9" t="s">
        <v>26</v>
      </c>
      <c r="B13" s="61">
        <v>72044</v>
      </c>
      <c r="C13" s="50">
        <v>15.719182490797895</v>
      </c>
      <c r="D13" s="50"/>
      <c r="E13" s="50"/>
    </row>
    <row r="14" spans="1:5" x14ac:dyDescent="0.2">
      <c r="A14" s="9" t="s">
        <v>27</v>
      </c>
      <c r="B14" s="61">
        <v>69792</v>
      </c>
      <c r="C14" s="50">
        <v>15.056728087037001</v>
      </c>
      <c r="D14" s="50"/>
      <c r="E14" s="50"/>
    </row>
    <row r="15" spans="1:5" x14ac:dyDescent="0.2">
      <c r="A15" s="9" t="s">
        <v>28</v>
      </c>
      <c r="B15" s="61">
        <v>69732</v>
      </c>
      <c r="C15" s="50">
        <v>14.837321826387248</v>
      </c>
      <c r="D15" s="50"/>
      <c r="E15" s="50"/>
    </row>
    <row r="16" spans="1:5" x14ac:dyDescent="0.2">
      <c r="A16" s="9" t="s">
        <v>29</v>
      </c>
      <c r="B16" s="61">
        <v>60937</v>
      </c>
      <c r="C16" s="50">
        <v>13.09431205277521</v>
      </c>
      <c r="D16" s="50"/>
      <c r="E16" s="50"/>
    </row>
    <row r="17" spans="1:5" x14ac:dyDescent="0.2">
      <c r="A17" s="9" t="s">
        <v>30</v>
      </c>
      <c r="B17" s="61">
        <v>54142</v>
      </c>
      <c r="C17" s="50">
        <v>11.87642307810423</v>
      </c>
      <c r="D17" s="50"/>
      <c r="E17" s="50"/>
    </row>
    <row r="18" spans="1:5" x14ac:dyDescent="0.2">
      <c r="A18" s="9" t="s">
        <v>31</v>
      </c>
      <c r="B18" s="61">
        <v>57875</v>
      </c>
      <c r="C18" s="50">
        <v>12.665222338935575</v>
      </c>
      <c r="D18" s="50"/>
      <c r="E18" s="50"/>
    </row>
    <row r="19" spans="1:5" x14ac:dyDescent="0.2">
      <c r="A19" s="9" t="s">
        <v>32</v>
      </c>
      <c r="B19" s="61">
        <v>55259</v>
      </c>
      <c r="C19" s="50">
        <v>12.350449796055205</v>
      </c>
      <c r="D19" s="50"/>
      <c r="E19" s="50"/>
    </row>
    <row r="20" spans="1:5" x14ac:dyDescent="0.2">
      <c r="A20" s="9" t="s">
        <v>33</v>
      </c>
      <c r="B20" s="61">
        <v>56918</v>
      </c>
      <c r="C20" s="50">
        <v>12.98454210314998</v>
      </c>
      <c r="D20" s="50"/>
      <c r="E20" s="50"/>
    </row>
    <row r="21" spans="1:5" x14ac:dyDescent="0.2">
      <c r="A21" s="9" t="s">
        <v>34</v>
      </c>
      <c r="B21" s="61">
        <v>54147</v>
      </c>
      <c r="C21" s="50">
        <v>12.421857256578901</v>
      </c>
      <c r="D21" s="50"/>
      <c r="E21" s="50"/>
    </row>
    <row r="22" spans="1:5" x14ac:dyDescent="0.2">
      <c r="A22" s="9" t="s">
        <v>35</v>
      </c>
      <c r="B22" s="61">
        <v>62102</v>
      </c>
      <c r="C22" s="50">
        <v>14.114507928643345</v>
      </c>
      <c r="D22" s="50"/>
      <c r="E22" s="50"/>
    </row>
    <row r="23" spans="1:5" x14ac:dyDescent="0.2">
      <c r="A23" s="9" t="s">
        <v>36</v>
      </c>
      <c r="B23" s="61">
        <v>60467</v>
      </c>
      <c r="C23" s="50">
        <v>13.358385691436247</v>
      </c>
      <c r="D23" s="50"/>
      <c r="E23" s="50"/>
    </row>
    <row r="24" spans="1:5" x14ac:dyDescent="0.2">
      <c r="A24" s="9" t="s">
        <v>37</v>
      </c>
      <c r="B24" s="61">
        <v>59287</v>
      </c>
      <c r="C24" s="50">
        <v>12.864483203069058</v>
      </c>
      <c r="D24" s="50"/>
      <c r="E24" s="50"/>
    </row>
    <row r="25" spans="1:5" x14ac:dyDescent="0.2">
      <c r="A25" s="9" t="s">
        <v>38</v>
      </c>
      <c r="B25" s="61">
        <v>63927</v>
      </c>
      <c r="C25" s="50">
        <v>13.751113176133504</v>
      </c>
      <c r="D25" s="50"/>
      <c r="E25" s="50"/>
    </row>
    <row r="26" spans="1:5" x14ac:dyDescent="0.2">
      <c r="A26" s="9" t="s">
        <v>39</v>
      </c>
      <c r="B26" s="61">
        <v>71326</v>
      </c>
      <c r="C26" s="50">
        <v>15.479740434490093</v>
      </c>
      <c r="D26" s="50"/>
      <c r="E26" s="50"/>
    </row>
    <row r="27" spans="1:5" x14ac:dyDescent="0.2">
      <c r="A27" s="9" t="s">
        <v>40</v>
      </c>
      <c r="B27" s="61">
        <v>70376</v>
      </c>
      <c r="C27" s="50">
        <v>15.287299394381739</v>
      </c>
      <c r="D27" s="50"/>
      <c r="E27" s="50"/>
    </row>
    <row r="28" spans="1:5" x14ac:dyDescent="0.2">
      <c r="A28" s="9" t="s">
        <v>41</v>
      </c>
      <c r="B28" s="61">
        <v>66743</v>
      </c>
      <c r="C28" s="50">
        <v>14.052193319507753</v>
      </c>
      <c r="D28" s="50"/>
      <c r="E28" s="50"/>
    </row>
    <row r="29" spans="1:5" x14ac:dyDescent="0.2">
      <c r="A29" s="9" t="s">
        <v>42</v>
      </c>
      <c r="B29" s="61">
        <v>67937</v>
      </c>
      <c r="C29" s="50">
        <v>15.050154628669661</v>
      </c>
      <c r="D29" s="50"/>
      <c r="E29" s="50"/>
    </row>
    <row r="30" spans="1:5" x14ac:dyDescent="0.2">
      <c r="A30" s="9" t="s">
        <v>43</v>
      </c>
      <c r="B30" s="61">
        <v>64325</v>
      </c>
      <c r="C30" s="50">
        <v>14.419509658213348</v>
      </c>
      <c r="D30" s="50"/>
      <c r="E30" s="50"/>
    </row>
    <row r="31" spans="1:5" x14ac:dyDescent="0.2">
      <c r="A31" s="9" t="s">
        <v>44</v>
      </c>
      <c r="B31" s="61">
        <v>58023</v>
      </c>
      <c r="C31" s="50">
        <v>13.518809325212837</v>
      </c>
      <c r="D31" s="50"/>
      <c r="E31" s="50"/>
    </row>
    <row r="32" spans="1:5" x14ac:dyDescent="0.2">
      <c r="A32" s="9" t="s">
        <v>45</v>
      </c>
      <c r="B32" s="61">
        <v>65278</v>
      </c>
      <c r="C32" s="50">
        <v>15.055028182916816</v>
      </c>
      <c r="D32" s="50"/>
      <c r="E32" s="50"/>
    </row>
    <row r="33" spans="1:5" x14ac:dyDescent="0.2">
      <c r="A33" s="9" t="s">
        <v>46</v>
      </c>
      <c r="B33" s="61">
        <v>68649</v>
      </c>
      <c r="C33" s="50">
        <v>15.663131668050852</v>
      </c>
      <c r="D33" s="50"/>
      <c r="E33" s="50"/>
    </row>
    <row r="34" spans="1:5" x14ac:dyDescent="0.2">
      <c r="A34" s="9" t="s">
        <v>47</v>
      </c>
      <c r="B34" s="61">
        <v>79698</v>
      </c>
      <c r="C34" s="50">
        <v>18.125869927130811</v>
      </c>
      <c r="D34" s="50"/>
      <c r="E34" s="50"/>
    </row>
    <row r="35" spans="1:5" x14ac:dyDescent="0.2">
      <c r="A35" s="9" t="s">
        <v>48</v>
      </c>
      <c r="B35" s="61">
        <v>80122</v>
      </c>
      <c r="C35" s="50">
        <v>17.457180644191361</v>
      </c>
      <c r="D35" s="50"/>
      <c r="E35" s="50"/>
    </row>
    <row r="36" spans="1:5" x14ac:dyDescent="0.2">
      <c r="A36" s="9" t="s">
        <v>49</v>
      </c>
      <c r="B36" s="61">
        <v>83858</v>
      </c>
      <c r="C36" s="50">
        <v>17.856450812673145</v>
      </c>
      <c r="D36" s="50"/>
      <c r="E36" s="50"/>
    </row>
    <row r="37" spans="1:5" x14ac:dyDescent="0.2">
      <c r="A37" s="9" t="s">
        <v>50</v>
      </c>
      <c r="B37" s="61">
        <v>87367</v>
      </c>
      <c r="C37" s="50">
        <v>18.538590322765458</v>
      </c>
      <c r="D37" s="50"/>
      <c r="E37" s="50"/>
    </row>
    <row r="38" spans="1:5" x14ac:dyDescent="0.2">
      <c r="A38" s="9" t="s">
        <v>51</v>
      </c>
      <c r="B38" s="61">
        <v>73893</v>
      </c>
      <c r="C38" s="50">
        <v>16.040506658851879</v>
      </c>
      <c r="D38" s="50"/>
      <c r="E38" s="50"/>
    </row>
    <row r="39" spans="1:5" x14ac:dyDescent="0.2">
      <c r="A39" s="9" t="s">
        <v>52</v>
      </c>
      <c r="B39" s="61">
        <v>65237</v>
      </c>
      <c r="C39" s="50">
        <v>14.54164084685994</v>
      </c>
      <c r="D39" s="50"/>
      <c r="E39" s="50"/>
    </row>
    <row r="40" spans="1:5" x14ac:dyDescent="0.2">
      <c r="A40" s="9" t="s">
        <v>53</v>
      </c>
      <c r="B40" s="61">
        <v>57840</v>
      </c>
      <c r="C40" s="50">
        <v>12.482249912598354</v>
      </c>
      <c r="D40" s="50"/>
      <c r="E40" s="50"/>
    </row>
    <row r="41" spans="1:5" x14ac:dyDescent="0.2">
      <c r="A41" s="9" t="s">
        <v>54</v>
      </c>
      <c r="B41" s="61">
        <v>53484</v>
      </c>
      <c r="C41" s="50">
        <v>11.311201862782626</v>
      </c>
      <c r="D41" s="50"/>
      <c r="E41" s="50"/>
    </row>
    <row r="42" spans="1:5" x14ac:dyDescent="0.2">
      <c r="A42" s="9" t="s">
        <v>55</v>
      </c>
      <c r="B42" s="61">
        <v>51530</v>
      </c>
      <c r="C42" s="50">
        <v>11.408266731607961</v>
      </c>
      <c r="D42" s="50"/>
      <c r="E42" s="50"/>
    </row>
    <row r="43" spans="1:5" x14ac:dyDescent="0.2">
      <c r="A43" s="9" t="s">
        <v>56</v>
      </c>
      <c r="B43" s="61">
        <v>47148</v>
      </c>
      <c r="C43" s="50">
        <v>10.866273482171872</v>
      </c>
      <c r="D43" s="50"/>
      <c r="E43" s="50"/>
    </row>
    <row r="44" spans="1:5" x14ac:dyDescent="0.2">
      <c r="A44" s="9" t="s">
        <v>57</v>
      </c>
      <c r="B44" s="61">
        <v>54959</v>
      </c>
      <c r="C44" s="50">
        <v>13.017444545766768</v>
      </c>
      <c r="D44" s="50"/>
      <c r="E44" s="50"/>
    </row>
    <row r="45" spans="1:5" x14ac:dyDescent="0.2">
      <c r="A45" s="9" t="s">
        <v>58</v>
      </c>
      <c r="B45" s="61">
        <v>61504</v>
      </c>
      <c r="C45" s="50">
        <v>14.267884732268376</v>
      </c>
      <c r="D45" s="50"/>
      <c r="E45" s="50"/>
    </row>
    <row r="46" spans="1:5" x14ac:dyDescent="0.2">
      <c r="A46" s="9" t="s">
        <v>202</v>
      </c>
      <c r="B46" s="61">
        <v>85448</v>
      </c>
      <c r="C46" s="50">
        <v>19.643986086812589</v>
      </c>
      <c r="D46" s="50"/>
      <c r="E46" s="50"/>
    </row>
    <row r="47" spans="1:5" x14ac:dyDescent="0.2">
      <c r="A47" s="9" t="s">
        <v>201</v>
      </c>
      <c r="B47" s="61">
        <v>89320</v>
      </c>
      <c r="C47" s="50">
        <v>21.283795054114979</v>
      </c>
      <c r="D47" s="50"/>
      <c r="E47" s="50"/>
    </row>
    <row r="48" spans="1:5" x14ac:dyDescent="0.2">
      <c r="A48" s="9" t="s">
        <v>200</v>
      </c>
      <c r="B48" s="61">
        <v>94669</v>
      </c>
      <c r="C48" s="50">
        <v>23.078291988454637</v>
      </c>
      <c r="D48" s="50"/>
      <c r="E48" s="50"/>
    </row>
    <row r="49" spans="1:5" x14ac:dyDescent="0.2">
      <c r="A49" s="9" t="s">
        <v>199</v>
      </c>
      <c r="B49" s="61">
        <v>93699</v>
      </c>
      <c r="C49" s="50">
        <v>22.323796181803889</v>
      </c>
      <c r="D49" s="50"/>
      <c r="E49" s="50"/>
    </row>
    <row r="50" spans="1:5" x14ac:dyDescent="0.2">
      <c r="A50" s="95" t="s">
        <v>303</v>
      </c>
      <c r="B50" s="96">
        <v>100578</v>
      </c>
      <c r="C50" s="97">
        <v>21.772109152780121</v>
      </c>
      <c r="D50" s="50"/>
      <c r="E50" s="50"/>
    </row>
    <row r="51" spans="1:5" ht="13.15" customHeight="1" x14ac:dyDescent="0.2">
      <c r="A51" s="95" t="s">
        <v>499</v>
      </c>
      <c r="B51" s="96">
        <v>92411</v>
      </c>
      <c r="C51" s="97">
        <v>20.813522674804897</v>
      </c>
    </row>
    <row r="52" spans="1:5" ht="13.15" customHeight="1" x14ac:dyDescent="0.2">
      <c r="A52" s="95" t="s">
        <v>500</v>
      </c>
      <c r="B52" s="61">
        <v>82369</v>
      </c>
      <c r="C52" s="222">
        <v>18.8</v>
      </c>
    </row>
    <row r="53" spans="1:5" ht="13.15" customHeight="1" x14ac:dyDescent="0.2">
      <c r="A53" s="217" t="s">
        <v>514</v>
      </c>
      <c r="B53" s="61">
        <v>78660</v>
      </c>
      <c r="C53" s="222">
        <v>18.031152219509679</v>
      </c>
    </row>
    <row r="54" spans="1:5" ht="13.15" customHeight="1" x14ac:dyDescent="0.2">
      <c r="A54" s="217" t="s">
        <v>515</v>
      </c>
      <c r="B54" s="61">
        <v>68897</v>
      </c>
      <c r="C54" s="222">
        <v>15.724380012507018</v>
      </c>
    </row>
    <row r="55" spans="1:5" s="269" customFormat="1" ht="13.15" customHeight="1" x14ac:dyDescent="0.2">
      <c r="A55" s="267" t="s">
        <v>526</v>
      </c>
      <c r="B55" s="61">
        <v>56766</v>
      </c>
      <c r="C55" s="50">
        <v>13.936017950914852</v>
      </c>
    </row>
    <row r="56" spans="1:5" ht="13.15" customHeight="1" x14ac:dyDescent="0.2">
      <c r="A56" s="95"/>
      <c r="C56" s="220"/>
    </row>
    <row r="57" spans="1:5" x14ac:dyDescent="0.2">
      <c r="A57" s="2" t="s">
        <v>186</v>
      </c>
    </row>
    <row r="58" spans="1:5" x14ac:dyDescent="0.2">
      <c r="A58" s="48" t="s">
        <v>214</v>
      </c>
    </row>
  </sheetData>
  <mergeCells count="2">
    <mergeCell ref="B11:C11"/>
    <mergeCell ref="D11:E11"/>
  </mergeCells>
  <phoneticPr fontId="36" type="noConversion"/>
  <hyperlinks>
    <hyperlink ref="A1" location="Index!A1" display="Index" xr:uid="{BC3010DB-959D-4A37-902D-B315BA87DA39}"/>
    <hyperlink ref="B3" r:id="rId1" xr:uid="{A1959E22-3A0F-4B0C-A338-F5D7A1613F0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AE2B-8E33-48FC-A4DE-862C4C3E6FE6}">
  <dimension ref="A1:N312"/>
  <sheetViews>
    <sheetView topLeftCell="A271" zoomScale="85" zoomScaleNormal="85" workbookViewId="0">
      <selection activeCell="B311" sqref="B311"/>
    </sheetView>
  </sheetViews>
  <sheetFormatPr defaultColWidth="9.140625" defaultRowHeight="12.75" x14ac:dyDescent="0.2"/>
  <cols>
    <col min="1" max="1" width="17.85546875" style="10" customWidth="1"/>
    <col min="2" max="2" width="17.140625" style="10" customWidth="1"/>
    <col min="3" max="4" width="9.140625" style="10"/>
    <col min="5" max="5" width="16.5703125" style="10" bestFit="1" customWidth="1"/>
    <col min="6" max="16384" width="9.140625" style="10"/>
  </cols>
  <sheetData>
    <row r="1" spans="1:14" x14ac:dyDescent="0.2">
      <c r="A1" s="62" t="s">
        <v>203</v>
      </c>
      <c r="B1" s="29"/>
    </row>
    <row r="2" spans="1:14" x14ac:dyDescent="0.2">
      <c r="A2" s="63" t="s">
        <v>131</v>
      </c>
      <c r="B2" s="6">
        <v>44340</v>
      </c>
    </row>
    <row r="3" spans="1:14" x14ac:dyDescent="0.2">
      <c r="A3" s="64" t="s">
        <v>130</v>
      </c>
      <c r="B3" s="65" t="s">
        <v>233</v>
      </c>
    </row>
    <row r="5" spans="1:14" x14ac:dyDescent="0.2">
      <c r="A5" s="66" t="s">
        <v>230</v>
      </c>
    </row>
    <row r="7" spans="1:14" ht="13.5" thickBot="1" x14ac:dyDescent="0.25">
      <c r="A7" s="67" t="s">
        <v>228</v>
      </c>
      <c r="B7" s="72" t="s">
        <v>8</v>
      </c>
      <c r="C7" s="73" t="s">
        <v>3</v>
      </c>
      <c r="E7" s="66" t="s">
        <v>229</v>
      </c>
      <c r="N7" s="117" t="s">
        <v>224</v>
      </c>
    </row>
    <row r="8" spans="1:14" x14ac:dyDescent="0.2">
      <c r="A8" s="116">
        <v>44013</v>
      </c>
      <c r="B8" s="74">
        <f>IFERROR(VLOOKUP(A8,$E$7:$E$12,1,FALSE), "")</f>
        <v>44013</v>
      </c>
      <c r="C8" s="119">
        <v>905100</v>
      </c>
      <c r="E8" s="71">
        <v>44013</v>
      </c>
      <c r="N8" s="118" t="s">
        <v>96</v>
      </c>
    </row>
    <row r="9" spans="1:14" x14ac:dyDescent="0.2">
      <c r="A9" s="116">
        <v>44014</v>
      </c>
      <c r="B9" s="74" t="str">
        <f t="shared" ref="B9:B38" si="0">IFERROR(VLOOKUP(A9,$E$7:$E$12,1,FALSE), "")</f>
        <v/>
      </c>
      <c r="C9" s="119">
        <v>905800</v>
      </c>
      <c r="E9" s="71">
        <f>A38</f>
        <v>44043</v>
      </c>
      <c r="N9" s="118" t="s">
        <v>225</v>
      </c>
    </row>
    <row r="10" spans="1:14" x14ac:dyDescent="0.2">
      <c r="A10" s="116">
        <v>44015</v>
      </c>
      <c r="B10" s="74" t="str">
        <f t="shared" si="0"/>
        <v/>
      </c>
      <c r="C10" s="119">
        <v>905000</v>
      </c>
      <c r="E10" s="71">
        <f>A69</f>
        <v>44074</v>
      </c>
      <c r="N10" s="118" t="s">
        <v>226</v>
      </c>
    </row>
    <row r="11" spans="1:14" x14ac:dyDescent="0.2">
      <c r="A11" s="116">
        <v>44016</v>
      </c>
      <c r="B11" s="74" t="str">
        <f t="shared" si="0"/>
        <v/>
      </c>
      <c r="C11" s="119">
        <v>903600</v>
      </c>
      <c r="E11" s="71">
        <f>A99</f>
        <v>44104</v>
      </c>
      <c r="N11" s="118" t="s">
        <v>227</v>
      </c>
    </row>
    <row r="12" spans="1:14" x14ac:dyDescent="0.2">
      <c r="A12" s="116">
        <v>44017</v>
      </c>
      <c r="B12" s="74" t="str">
        <f t="shared" si="0"/>
        <v/>
      </c>
      <c r="C12" s="119">
        <v>902600</v>
      </c>
      <c r="E12" s="71">
        <f>A130</f>
        <v>44135</v>
      </c>
    </row>
    <row r="13" spans="1:14" x14ac:dyDescent="0.2">
      <c r="A13" s="116">
        <v>44018</v>
      </c>
      <c r="B13" s="74" t="str">
        <f t="shared" si="0"/>
        <v/>
      </c>
      <c r="C13" s="119">
        <v>903700</v>
      </c>
      <c r="E13" s="71">
        <f>B160</f>
        <v>44165</v>
      </c>
    </row>
    <row r="14" spans="1:14" x14ac:dyDescent="0.2">
      <c r="A14" s="116">
        <v>44019</v>
      </c>
      <c r="B14" s="74" t="str">
        <f t="shared" si="0"/>
        <v/>
      </c>
      <c r="C14" s="119">
        <v>902200</v>
      </c>
      <c r="E14" s="71">
        <f>B191</f>
        <v>44196</v>
      </c>
    </row>
    <row r="15" spans="1:14" x14ac:dyDescent="0.2">
      <c r="A15" s="116">
        <v>44020</v>
      </c>
      <c r="B15" s="74" t="str">
        <f t="shared" si="0"/>
        <v/>
      </c>
      <c r="C15" s="119">
        <v>899800</v>
      </c>
      <c r="E15" s="71">
        <v>44227</v>
      </c>
    </row>
    <row r="16" spans="1:14" x14ac:dyDescent="0.2">
      <c r="A16" s="116">
        <v>44021</v>
      </c>
      <c r="B16" s="74" t="str">
        <f t="shared" si="0"/>
        <v/>
      </c>
      <c r="C16" s="119">
        <v>898900</v>
      </c>
      <c r="E16" s="71">
        <v>44255</v>
      </c>
    </row>
    <row r="17" spans="1:5" x14ac:dyDescent="0.2">
      <c r="A17" s="116">
        <v>44022</v>
      </c>
      <c r="B17" s="74" t="str">
        <f t="shared" si="0"/>
        <v/>
      </c>
      <c r="C17" s="119">
        <v>898400</v>
      </c>
      <c r="E17" s="71">
        <v>44286</v>
      </c>
    </row>
    <row r="18" spans="1:5" x14ac:dyDescent="0.2">
      <c r="A18" s="116">
        <v>44023</v>
      </c>
      <c r="B18" s="74" t="str">
        <f t="shared" si="0"/>
        <v/>
      </c>
      <c r="C18" s="119">
        <v>897500</v>
      </c>
      <c r="E18" s="271">
        <v>44316</v>
      </c>
    </row>
    <row r="19" spans="1:5" x14ac:dyDescent="0.2">
      <c r="A19" s="116">
        <v>44024</v>
      </c>
      <c r="B19" s="74" t="str">
        <f t="shared" si="0"/>
        <v/>
      </c>
      <c r="C19" s="119">
        <v>895100</v>
      </c>
    </row>
    <row r="20" spans="1:5" x14ac:dyDescent="0.2">
      <c r="A20" s="116">
        <v>44025</v>
      </c>
      <c r="B20" s="74" t="str">
        <f t="shared" si="0"/>
        <v/>
      </c>
      <c r="C20" s="119">
        <v>889900</v>
      </c>
    </row>
    <row r="21" spans="1:5" x14ac:dyDescent="0.2">
      <c r="A21" s="116">
        <v>44026</v>
      </c>
      <c r="B21" s="74" t="str">
        <f t="shared" si="0"/>
        <v/>
      </c>
      <c r="C21" s="119">
        <v>888500</v>
      </c>
    </row>
    <row r="22" spans="1:5" x14ac:dyDescent="0.2">
      <c r="A22" s="116">
        <v>44027</v>
      </c>
      <c r="B22" s="74" t="str">
        <f t="shared" si="0"/>
        <v/>
      </c>
      <c r="C22" s="119">
        <v>887900</v>
      </c>
    </row>
    <row r="23" spans="1:5" x14ac:dyDescent="0.2">
      <c r="A23" s="116">
        <v>44028</v>
      </c>
      <c r="B23" s="74" t="str">
        <f t="shared" si="0"/>
        <v/>
      </c>
      <c r="C23" s="119">
        <v>886900</v>
      </c>
    </row>
    <row r="24" spans="1:5" x14ac:dyDescent="0.2">
      <c r="A24" s="116">
        <v>44029</v>
      </c>
      <c r="B24" s="74" t="str">
        <f t="shared" si="0"/>
        <v/>
      </c>
      <c r="C24" s="119">
        <v>885800</v>
      </c>
    </row>
    <row r="25" spans="1:5" x14ac:dyDescent="0.2">
      <c r="A25" s="116">
        <v>44030</v>
      </c>
      <c r="B25" s="74" t="str">
        <f t="shared" si="0"/>
        <v/>
      </c>
      <c r="C25" s="119">
        <v>883200</v>
      </c>
    </row>
    <row r="26" spans="1:5" x14ac:dyDescent="0.2">
      <c r="A26" s="116">
        <v>44031</v>
      </c>
      <c r="B26" s="74" t="str">
        <f t="shared" si="0"/>
        <v/>
      </c>
      <c r="C26" s="119">
        <v>882800</v>
      </c>
    </row>
    <row r="27" spans="1:5" x14ac:dyDescent="0.2">
      <c r="A27" s="116">
        <v>44032</v>
      </c>
      <c r="B27" s="74" t="str">
        <f t="shared" si="0"/>
        <v/>
      </c>
      <c r="C27" s="119">
        <v>876500</v>
      </c>
    </row>
    <row r="28" spans="1:5" x14ac:dyDescent="0.2">
      <c r="A28" s="116">
        <v>44033</v>
      </c>
      <c r="B28" s="74" t="str">
        <f t="shared" si="0"/>
        <v/>
      </c>
      <c r="C28" s="119">
        <v>874000</v>
      </c>
    </row>
    <row r="29" spans="1:5" x14ac:dyDescent="0.2">
      <c r="A29" s="116">
        <v>44034</v>
      </c>
      <c r="B29" s="74" t="str">
        <f t="shared" si="0"/>
        <v/>
      </c>
      <c r="C29" s="119">
        <v>872600</v>
      </c>
    </row>
    <row r="30" spans="1:5" x14ac:dyDescent="0.2">
      <c r="A30" s="116">
        <v>44035</v>
      </c>
      <c r="B30" s="74" t="str">
        <f t="shared" si="0"/>
        <v/>
      </c>
      <c r="C30" s="119">
        <v>871300</v>
      </c>
    </row>
    <row r="31" spans="1:5" x14ac:dyDescent="0.2">
      <c r="A31" s="116">
        <v>44036</v>
      </c>
      <c r="B31" s="74" t="str">
        <f t="shared" si="0"/>
        <v/>
      </c>
      <c r="C31" s="119">
        <v>868900</v>
      </c>
    </row>
    <row r="32" spans="1:5" x14ac:dyDescent="0.2">
      <c r="A32" s="116">
        <v>44037</v>
      </c>
      <c r="B32" s="74" t="str">
        <f t="shared" si="0"/>
        <v/>
      </c>
      <c r="C32" s="119">
        <v>866100</v>
      </c>
    </row>
    <row r="33" spans="1:3" x14ac:dyDescent="0.2">
      <c r="A33" s="116">
        <v>44038</v>
      </c>
      <c r="B33" s="74" t="str">
        <f t="shared" si="0"/>
        <v/>
      </c>
      <c r="C33" s="119">
        <v>862500</v>
      </c>
    </row>
    <row r="34" spans="1:3" x14ac:dyDescent="0.2">
      <c r="A34" s="116">
        <v>44039</v>
      </c>
      <c r="B34" s="74" t="str">
        <f t="shared" si="0"/>
        <v/>
      </c>
      <c r="C34" s="119">
        <v>853000</v>
      </c>
    </row>
    <row r="35" spans="1:3" x14ac:dyDescent="0.2">
      <c r="A35" s="116">
        <v>44040</v>
      </c>
      <c r="B35" s="74" t="str">
        <f t="shared" si="0"/>
        <v/>
      </c>
      <c r="C35" s="119">
        <v>851400</v>
      </c>
    </row>
    <row r="36" spans="1:3" x14ac:dyDescent="0.2">
      <c r="A36" s="116">
        <v>44041</v>
      </c>
      <c r="B36" s="74" t="str">
        <f t="shared" si="0"/>
        <v/>
      </c>
      <c r="C36" s="119">
        <v>849500</v>
      </c>
    </row>
    <row r="37" spans="1:3" x14ac:dyDescent="0.2">
      <c r="A37" s="116">
        <v>44042</v>
      </c>
      <c r="B37" s="74" t="str">
        <f t="shared" si="0"/>
        <v/>
      </c>
      <c r="C37" s="119">
        <v>848500</v>
      </c>
    </row>
    <row r="38" spans="1:3" x14ac:dyDescent="0.2">
      <c r="A38" s="116">
        <v>44043</v>
      </c>
      <c r="B38" s="74">
        <f t="shared" si="0"/>
        <v>44043</v>
      </c>
      <c r="C38" s="119">
        <v>841900</v>
      </c>
    </row>
    <row r="39" spans="1:3" x14ac:dyDescent="0.2">
      <c r="A39" s="116">
        <v>44044</v>
      </c>
      <c r="B39" s="11"/>
      <c r="C39" s="119">
        <v>709600</v>
      </c>
    </row>
    <row r="40" spans="1:3" x14ac:dyDescent="0.2">
      <c r="A40" s="116">
        <v>44045</v>
      </c>
      <c r="B40" s="11"/>
      <c r="C40" s="119">
        <v>709900</v>
      </c>
    </row>
    <row r="41" spans="1:3" x14ac:dyDescent="0.2">
      <c r="A41" s="116">
        <v>44046</v>
      </c>
      <c r="B41" s="11"/>
      <c r="C41" s="119">
        <v>709000</v>
      </c>
    </row>
    <row r="42" spans="1:3" x14ac:dyDescent="0.2">
      <c r="A42" s="116">
        <v>44047</v>
      </c>
      <c r="B42" s="11"/>
      <c r="C42" s="119">
        <v>708200</v>
      </c>
    </row>
    <row r="43" spans="1:3" x14ac:dyDescent="0.2">
      <c r="A43" s="116">
        <v>44048</v>
      </c>
      <c r="B43" s="11"/>
      <c r="C43" s="119">
        <v>707900</v>
      </c>
    </row>
    <row r="44" spans="1:3" x14ac:dyDescent="0.2">
      <c r="A44" s="116">
        <v>44049</v>
      </c>
      <c r="B44" s="11"/>
      <c r="C44" s="119">
        <v>707700</v>
      </c>
    </row>
    <row r="45" spans="1:3" x14ac:dyDescent="0.2">
      <c r="A45" s="116">
        <v>44050</v>
      </c>
      <c r="B45" s="11"/>
      <c r="C45" s="119">
        <v>707300</v>
      </c>
    </row>
    <row r="46" spans="1:3" x14ac:dyDescent="0.2">
      <c r="A46" s="116">
        <v>44051</v>
      </c>
      <c r="B46" s="11"/>
      <c r="C46" s="119">
        <v>705800</v>
      </c>
    </row>
    <row r="47" spans="1:3" x14ac:dyDescent="0.2">
      <c r="A47" s="116">
        <v>44052</v>
      </c>
      <c r="B47" s="11"/>
      <c r="C47" s="119">
        <v>705300</v>
      </c>
    </row>
    <row r="48" spans="1:3" x14ac:dyDescent="0.2">
      <c r="A48" s="116">
        <v>44053</v>
      </c>
      <c r="B48" s="11"/>
      <c r="C48" s="119">
        <v>703000</v>
      </c>
    </row>
    <row r="49" spans="1:3" x14ac:dyDescent="0.2">
      <c r="A49" s="116">
        <v>44054</v>
      </c>
      <c r="B49" s="11"/>
      <c r="C49" s="119">
        <v>702300</v>
      </c>
    </row>
    <row r="50" spans="1:3" x14ac:dyDescent="0.2">
      <c r="A50" s="116">
        <v>44055</v>
      </c>
      <c r="B50" s="11"/>
      <c r="C50" s="119">
        <v>702100</v>
      </c>
    </row>
    <row r="51" spans="1:3" x14ac:dyDescent="0.2">
      <c r="A51" s="116">
        <v>44056</v>
      </c>
      <c r="B51" s="11"/>
      <c r="C51" s="119">
        <v>702000</v>
      </c>
    </row>
    <row r="52" spans="1:3" x14ac:dyDescent="0.2">
      <c r="A52" s="116">
        <v>44057</v>
      </c>
      <c r="B52" s="11"/>
      <c r="C52" s="119">
        <v>701600</v>
      </c>
    </row>
    <row r="53" spans="1:3" x14ac:dyDescent="0.2">
      <c r="A53" s="116">
        <v>44058</v>
      </c>
      <c r="B53" s="11"/>
      <c r="C53" s="119">
        <v>699900</v>
      </c>
    </row>
    <row r="54" spans="1:3" x14ac:dyDescent="0.2">
      <c r="A54" s="116">
        <v>44059</v>
      </c>
      <c r="B54" s="11"/>
      <c r="C54" s="119">
        <v>698900</v>
      </c>
    </row>
    <row r="55" spans="1:3" x14ac:dyDescent="0.2">
      <c r="A55" s="116">
        <v>44060</v>
      </c>
      <c r="B55" s="11"/>
      <c r="C55" s="119">
        <v>697000</v>
      </c>
    </row>
    <row r="56" spans="1:3" x14ac:dyDescent="0.2">
      <c r="A56" s="116">
        <v>44061</v>
      </c>
      <c r="B56" s="11"/>
      <c r="C56" s="119">
        <v>696300</v>
      </c>
    </row>
    <row r="57" spans="1:3" x14ac:dyDescent="0.2">
      <c r="A57" s="116">
        <v>44062</v>
      </c>
      <c r="B57" s="11"/>
      <c r="C57" s="119">
        <v>696000</v>
      </c>
    </row>
    <row r="58" spans="1:3" x14ac:dyDescent="0.2">
      <c r="A58" s="116">
        <v>44063</v>
      </c>
      <c r="B58" s="11"/>
      <c r="C58" s="119">
        <v>695200</v>
      </c>
    </row>
    <row r="59" spans="1:3" x14ac:dyDescent="0.2">
      <c r="A59" s="116">
        <v>44064</v>
      </c>
      <c r="B59" s="11"/>
      <c r="C59" s="119">
        <v>692500</v>
      </c>
    </row>
    <row r="60" spans="1:3" x14ac:dyDescent="0.2">
      <c r="A60" s="116">
        <v>44065</v>
      </c>
      <c r="B60" s="11"/>
      <c r="C60" s="119">
        <v>691200</v>
      </c>
    </row>
    <row r="61" spans="1:3" x14ac:dyDescent="0.2">
      <c r="A61" s="116">
        <v>44066</v>
      </c>
      <c r="B61" s="11"/>
      <c r="C61" s="119">
        <v>689600</v>
      </c>
    </row>
    <row r="62" spans="1:3" x14ac:dyDescent="0.2">
      <c r="A62" s="116">
        <v>44067</v>
      </c>
      <c r="B62" s="11"/>
      <c r="C62" s="119">
        <v>685400</v>
      </c>
    </row>
    <row r="63" spans="1:3" x14ac:dyDescent="0.2">
      <c r="A63" s="116">
        <v>44068</v>
      </c>
      <c r="B63" s="11"/>
      <c r="C63" s="119">
        <v>684600</v>
      </c>
    </row>
    <row r="64" spans="1:3" x14ac:dyDescent="0.2">
      <c r="A64" s="116">
        <v>44069</v>
      </c>
      <c r="B64" s="11"/>
      <c r="C64" s="119">
        <v>683400</v>
      </c>
    </row>
    <row r="65" spans="1:3" x14ac:dyDescent="0.2">
      <c r="A65" s="116">
        <v>44070</v>
      </c>
      <c r="B65" s="11"/>
      <c r="C65" s="119">
        <v>682700</v>
      </c>
    </row>
    <row r="66" spans="1:3" x14ac:dyDescent="0.2">
      <c r="A66" s="116">
        <v>44071</v>
      </c>
      <c r="B66" s="11"/>
      <c r="C66" s="119">
        <v>681100</v>
      </c>
    </row>
    <row r="67" spans="1:3" x14ac:dyDescent="0.2">
      <c r="A67" s="116">
        <v>44072</v>
      </c>
      <c r="B67" s="11"/>
      <c r="C67" s="119">
        <v>675900</v>
      </c>
    </row>
    <row r="68" spans="1:3" x14ac:dyDescent="0.2">
      <c r="A68" s="116">
        <v>44073</v>
      </c>
      <c r="B68" s="11"/>
      <c r="C68" s="119">
        <v>674600</v>
      </c>
    </row>
    <row r="69" spans="1:3" x14ac:dyDescent="0.2">
      <c r="A69" s="116">
        <v>44074</v>
      </c>
      <c r="B69" s="74">
        <f>A69</f>
        <v>44074</v>
      </c>
      <c r="C69" s="119">
        <v>657200</v>
      </c>
    </row>
    <row r="70" spans="1:3" x14ac:dyDescent="0.2">
      <c r="A70" s="116">
        <v>44075</v>
      </c>
      <c r="B70" s="11"/>
      <c r="C70" s="119">
        <v>551400</v>
      </c>
    </row>
    <row r="71" spans="1:3" x14ac:dyDescent="0.2">
      <c r="A71" s="116">
        <v>44076</v>
      </c>
      <c r="B71" s="11"/>
      <c r="C71" s="119">
        <v>551400</v>
      </c>
    </row>
    <row r="72" spans="1:3" x14ac:dyDescent="0.2">
      <c r="A72" s="116">
        <v>44077</v>
      </c>
      <c r="B72" s="11"/>
      <c r="C72" s="119">
        <v>551100</v>
      </c>
    </row>
    <row r="73" spans="1:3" x14ac:dyDescent="0.2">
      <c r="A73" s="116">
        <v>44078</v>
      </c>
      <c r="B73" s="11"/>
      <c r="C73" s="119">
        <v>550500</v>
      </c>
    </row>
    <row r="74" spans="1:3" x14ac:dyDescent="0.2">
      <c r="A74" s="116">
        <v>44079</v>
      </c>
      <c r="B74" s="11"/>
      <c r="C74" s="119">
        <v>549900</v>
      </c>
    </row>
    <row r="75" spans="1:3" x14ac:dyDescent="0.2">
      <c r="A75" s="116">
        <v>44080</v>
      </c>
      <c r="B75" s="11"/>
      <c r="C75" s="119">
        <v>549000</v>
      </c>
    </row>
    <row r="76" spans="1:3" x14ac:dyDescent="0.2">
      <c r="A76" s="116">
        <v>44081</v>
      </c>
      <c r="B76" s="11"/>
      <c r="C76" s="119">
        <v>547000</v>
      </c>
    </row>
    <row r="77" spans="1:3" x14ac:dyDescent="0.2">
      <c r="A77" s="116">
        <v>44082</v>
      </c>
      <c r="B77" s="11"/>
      <c r="C77" s="119">
        <v>545600</v>
      </c>
    </row>
    <row r="78" spans="1:3" x14ac:dyDescent="0.2">
      <c r="A78" s="116">
        <v>44083</v>
      </c>
      <c r="B78" s="11"/>
      <c r="C78" s="119">
        <v>545300</v>
      </c>
    </row>
    <row r="79" spans="1:3" x14ac:dyDescent="0.2">
      <c r="A79" s="116">
        <v>44084</v>
      </c>
      <c r="B79" s="11"/>
      <c r="C79" s="119">
        <v>544700</v>
      </c>
    </row>
    <row r="80" spans="1:3" x14ac:dyDescent="0.2">
      <c r="A80" s="116">
        <v>44085</v>
      </c>
      <c r="B80" s="11"/>
      <c r="C80" s="119">
        <v>544000</v>
      </c>
    </row>
    <row r="81" spans="1:3" x14ac:dyDescent="0.2">
      <c r="A81" s="116">
        <v>44086</v>
      </c>
      <c r="B81" s="11"/>
      <c r="C81" s="119">
        <v>543400</v>
      </c>
    </row>
    <row r="82" spans="1:3" x14ac:dyDescent="0.2">
      <c r="A82" s="116">
        <v>44087</v>
      </c>
      <c r="B82" s="11"/>
      <c r="C82" s="119">
        <v>543100</v>
      </c>
    </row>
    <row r="83" spans="1:3" x14ac:dyDescent="0.2">
      <c r="A83" s="116">
        <v>44088</v>
      </c>
      <c r="B83" s="11"/>
      <c r="C83" s="119">
        <v>539300</v>
      </c>
    </row>
    <row r="84" spans="1:3" x14ac:dyDescent="0.2">
      <c r="A84" s="116">
        <v>44089</v>
      </c>
      <c r="B84" s="11"/>
      <c r="C84" s="119">
        <v>538300</v>
      </c>
    </row>
    <row r="85" spans="1:3" x14ac:dyDescent="0.2">
      <c r="A85" s="116">
        <v>44090</v>
      </c>
      <c r="B85" s="11"/>
      <c r="C85" s="119">
        <v>538300</v>
      </c>
    </row>
    <row r="86" spans="1:3" x14ac:dyDescent="0.2">
      <c r="A86" s="116">
        <v>44091</v>
      </c>
      <c r="B86" s="11"/>
      <c r="C86" s="119">
        <v>538000</v>
      </c>
    </row>
    <row r="87" spans="1:3" x14ac:dyDescent="0.2">
      <c r="A87" s="116">
        <v>44092</v>
      </c>
      <c r="B87" s="11"/>
      <c r="C87" s="119">
        <v>536500</v>
      </c>
    </row>
    <row r="88" spans="1:3" x14ac:dyDescent="0.2">
      <c r="A88" s="116">
        <v>44093</v>
      </c>
      <c r="B88" s="11"/>
      <c r="C88" s="119">
        <v>536000</v>
      </c>
    </row>
    <row r="89" spans="1:3" x14ac:dyDescent="0.2">
      <c r="A89" s="116">
        <v>44094</v>
      </c>
      <c r="B89" s="11"/>
      <c r="C89" s="119">
        <v>535700</v>
      </c>
    </row>
    <row r="90" spans="1:3" x14ac:dyDescent="0.2">
      <c r="A90" s="116">
        <v>44095</v>
      </c>
      <c r="B90" s="11"/>
      <c r="C90" s="119">
        <v>533300</v>
      </c>
    </row>
    <row r="91" spans="1:3" x14ac:dyDescent="0.2">
      <c r="A91" s="116">
        <v>44096</v>
      </c>
      <c r="B91" s="11"/>
      <c r="C91" s="119">
        <v>532700</v>
      </c>
    </row>
    <row r="92" spans="1:3" x14ac:dyDescent="0.2">
      <c r="A92" s="116">
        <v>44097</v>
      </c>
      <c r="B92" s="11"/>
      <c r="C92" s="119">
        <v>532200</v>
      </c>
    </row>
    <row r="93" spans="1:3" x14ac:dyDescent="0.2">
      <c r="A93" s="116">
        <v>44098</v>
      </c>
      <c r="B93" s="11"/>
      <c r="C93" s="119">
        <v>531700</v>
      </c>
    </row>
    <row r="94" spans="1:3" x14ac:dyDescent="0.2">
      <c r="A94" s="116">
        <v>44099</v>
      </c>
      <c r="B94" s="11"/>
      <c r="C94" s="119">
        <v>531000</v>
      </c>
    </row>
    <row r="95" spans="1:3" x14ac:dyDescent="0.2">
      <c r="A95" s="116">
        <v>44100</v>
      </c>
      <c r="B95" s="11"/>
      <c r="C95" s="119">
        <v>529000</v>
      </c>
    </row>
    <row r="96" spans="1:3" x14ac:dyDescent="0.2">
      <c r="A96" s="116">
        <v>44101</v>
      </c>
      <c r="B96" s="11"/>
      <c r="C96" s="119">
        <v>528400</v>
      </c>
    </row>
    <row r="97" spans="1:3" x14ac:dyDescent="0.2">
      <c r="A97" s="116">
        <v>44102</v>
      </c>
      <c r="B97" s="11"/>
      <c r="C97" s="119">
        <v>526500</v>
      </c>
    </row>
    <row r="98" spans="1:3" x14ac:dyDescent="0.2">
      <c r="A98" s="116">
        <v>44103</v>
      </c>
      <c r="B98" s="11"/>
      <c r="C98" s="119">
        <v>524500</v>
      </c>
    </row>
    <row r="99" spans="1:3" x14ac:dyDescent="0.2">
      <c r="A99" s="116">
        <v>44104</v>
      </c>
      <c r="B99" s="74">
        <f>A99</f>
        <v>44104</v>
      </c>
      <c r="C99" s="119">
        <v>523100</v>
      </c>
    </row>
    <row r="100" spans="1:3" x14ac:dyDescent="0.2">
      <c r="A100" s="116">
        <v>44105</v>
      </c>
      <c r="B100" s="11"/>
      <c r="C100" s="119">
        <v>461100</v>
      </c>
    </row>
    <row r="101" spans="1:3" x14ac:dyDescent="0.2">
      <c r="A101" s="116">
        <v>44106</v>
      </c>
      <c r="B101" s="11"/>
      <c r="C101" s="119">
        <v>461100</v>
      </c>
    </row>
    <row r="102" spans="1:3" x14ac:dyDescent="0.2">
      <c r="A102" s="116">
        <v>44107</v>
      </c>
      <c r="B102" s="11"/>
      <c r="C102" s="119">
        <v>461000</v>
      </c>
    </row>
    <row r="103" spans="1:3" x14ac:dyDescent="0.2">
      <c r="A103" s="116">
        <v>44108</v>
      </c>
      <c r="B103" s="11"/>
      <c r="C103" s="119">
        <v>460600</v>
      </c>
    </row>
    <row r="104" spans="1:3" x14ac:dyDescent="0.2">
      <c r="A104" s="116">
        <v>44109</v>
      </c>
      <c r="B104" s="11"/>
      <c r="C104" s="119">
        <v>460800</v>
      </c>
    </row>
    <row r="105" spans="1:3" x14ac:dyDescent="0.2">
      <c r="A105" s="116">
        <v>44110</v>
      </c>
      <c r="B105" s="11"/>
      <c r="C105" s="119">
        <v>460500</v>
      </c>
    </row>
    <row r="106" spans="1:3" x14ac:dyDescent="0.2">
      <c r="A106" s="116">
        <v>44111</v>
      </c>
      <c r="B106" s="11"/>
      <c r="C106" s="119">
        <v>460300</v>
      </c>
    </row>
    <row r="107" spans="1:3" x14ac:dyDescent="0.2">
      <c r="A107" s="116">
        <v>44112</v>
      </c>
      <c r="B107" s="11"/>
      <c r="C107" s="119">
        <v>460700</v>
      </c>
    </row>
    <row r="108" spans="1:3" x14ac:dyDescent="0.2">
      <c r="A108" s="116">
        <v>44113</v>
      </c>
      <c r="B108" s="11"/>
      <c r="C108" s="119">
        <v>460600</v>
      </c>
    </row>
    <row r="109" spans="1:3" x14ac:dyDescent="0.2">
      <c r="A109" s="116">
        <v>44114</v>
      </c>
      <c r="B109" s="11"/>
      <c r="C109" s="119">
        <v>460300</v>
      </c>
    </row>
    <row r="110" spans="1:3" x14ac:dyDescent="0.2">
      <c r="A110" s="116">
        <v>44115</v>
      </c>
      <c r="B110" s="11"/>
      <c r="C110" s="119">
        <v>460000</v>
      </c>
    </row>
    <row r="111" spans="1:3" x14ac:dyDescent="0.2">
      <c r="A111" s="116">
        <v>44116</v>
      </c>
      <c r="B111" s="11"/>
      <c r="C111" s="119">
        <v>458900</v>
      </c>
    </row>
    <row r="112" spans="1:3" x14ac:dyDescent="0.2">
      <c r="A112" s="116">
        <v>44117</v>
      </c>
      <c r="B112" s="11"/>
      <c r="C112" s="119">
        <v>458600</v>
      </c>
    </row>
    <row r="113" spans="1:3" x14ac:dyDescent="0.2">
      <c r="A113" s="116">
        <v>44118</v>
      </c>
      <c r="B113" s="11"/>
      <c r="C113" s="119">
        <v>458400</v>
      </c>
    </row>
    <row r="114" spans="1:3" x14ac:dyDescent="0.2">
      <c r="A114" s="116">
        <v>44119</v>
      </c>
      <c r="B114" s="11"/>
      <c r="C114" s="119">
        <v>457900</v>
      </c>
    </row>
    <row r="115" spans="1:3" x14ac:dyDescent="0.2">
      <c r="A115" s="116">
        <v>44120</v>
      </c>
      <c r="B115" s="11"/>
      <c r="C115" s="119">
        <v>456200</v>
      </c>
    </row>
    <row r="116" spans="1:3" x14ac:dyDescent="0.2">
      <c r="A116" s="116">
        <v>44121</v>
      </c>
      <c r="B116" s="11"/>
      <c r="C116" s="119">
        <v>455800</v>
      </c>
    </row>
    <row r="117" spans="1:3" x14ac:dyDescent="0.2">
      <c r="A117" s="116">
        <v>44122</v>
      </c>
      <c r="B117" s="11"/>
      <c r="C117" s="119">
        <v>455500</v>
      </c>
    </row>
    <row r="118" spans="1:3" x14ac:dyDescent="0.2">
      <c r="A118" s="116">
        <v>44123</v>
      </c>
      <c r="B118" s="11"/>
      <c r="C118" s="119">
        <v>455200</v>
      </c>
    </row>
    <row r="119" spans="1:3" x14ac:dyDescent="0.2">
      <c r="A119" s="116">
        <v>44124</v>
      </c>
      <c r="B119" s="11"/>
      <c r="C119" s="119">
        <v>454700</v>
      </c>
    </row>
    <row r="120" spans="1:3" x14ac:dyDescent="0.2">
      <c r="A120" s="116">
        <v>44125</v>
      </c>
      <c r="B120" s="11"/>
      <c r="C120" s="119">
        <v>454300</v>
      </c>
    </row>
    <row r="121" spans="1:3" x14ac:dyDescent="0.2">
      <c r="A121" s="116">
        <v>44126</v>
      </c>
      <c r="B121" s="11"/>
      <c r="C121" s="119">
        <v>453500</v>
      </c>
    </row>
    <row r="122" spans="1:3" x14ac:dyDescent="0.2">
      <c r="A122" s="116">
        <v>44127</v>
      </c>
      <c r="B122" s="11"/>
      <c r="C122" s="119">
        <v>452900</v>
      </c>
    </row>
    <row r="123" spans="1:3" x14ac:dyDescent="0.2">
      <c r="A123" s="116">
        <v>44128</v>
      </c>
      <c r="B123" s="11"/>
      <c r="C123" s="119">
        <v>452300</v>
      </c>
    </row>
    <row r="124" spans="1:3" x14ac:dyDescent="0.2">
      <c r="A124" s="116">
        <v>44129</v>
      </c>
      <c r="B124" s="11"/>
      <c r="C124" s="119">
        <v>451900</v>
      </c>
    </row>
    <row r="125" spans="1:3" x14ac:dyDescent="0.2">
      <c r="A125" s="116">
        <v>44130</v>
      </c>
      <c r="B125" s="11"/>
      <c r="C125" s="119">
        <v>445900</v>
      </c>
    </row>
    <row r="126" spans="1:3" x14ac:dyDescent="0.2">
      <c r="A126" s="116">
        <v>44131</v>
      </c>
      <c r="B126" s="11"/>
      <c r="C126" s="119">
        <v>445500</v>
      </c>
    </row>
    <row r="127" spans="1:3" x14ac:dyDescent="0.2">
      <c r="A127" s="116">
        <v>44132</v>
      </c>
      <c r="B127" s="11"/>
      <c r="C127" s="119">
        <v>445200</v>
      </c>
    </row>
    <row r="128" spans="1:3" x14ac:dyDescent="0.2">
      <c r="A128" s="116">
        <v>44133</v>
      </c>
      <c r="B128" s="11"/>
      <c r="C128" s="119">
        <v>444200</v>
      </c>
    </row>
    <row r="129" spans="1:3" x14ac:dyDescent="0.2">
      <c r="A129" s="116">
        <v>44134</v>
      </c>
      <c r="B129" s="11"/>
      <c r="C129" s="119">
        <v>442900</v>
      </c>
    </row>
    <row r="130" spans="1:3" x14ac:dyDescent="0.2">
      <c r="A130" s="116">
        <v>44135</v>
      </c>
      <c r="B130" s="74">
        <f>A130</f>
        <v>44135</v>
      </c>
      <c r="C130" s="119">
        <v>431200</v>
      </c>
    </row>
    <row r="131" spans="1:3" x14ac:dyDescent="0.2">
      <c r="A131" s="116">
        <v>44136</v>
      </c>
      <c r="B131" s="74"/>
      <c r="C131" s="119">
        <v>600700</v>
      </c>
    </row>
    <row r="132" spans="1:3" x14ac:dyDescent="0.2">
      <c r="A132" s="116">
        <v>44137</v>
      </c>
      <c r="B132" s="74"/>
      <c r="C132" s="119">
        <v>606900</v>
      </c>
    </row>
    <row r="133" spans="1:3" x14ac:dyDescent="0.2">
      <c r="A133" s="116">
        <v>44138</v>
      </c>
      <c r="B133" s="74"/>
      <c r="C133" s="119">
        <v>607500</v>
      </c>
    </row>
    <row r="134" spans="1:3" x14ac:dyDescent="0.2">
      <c r="A134" s="116">
        <v>44139</v>
      </c>
      <c r="B134" s="74"/>
      <c r="C134" s="119">
        <v>609000</v>
      </c>
    </row>
    <row r="135" spans="1:3" x14ac:dyDescent="0.2">
      <c r="A135" s="116">
        <v>44140</v>
      </c>
      <c r="B135" s="74"/>
      <c r="C135" s="119">
        <v>656300</v>
      </c>
    </row>
    <row r="136" spans="1:3" x14ac:dyDescent="0.2">
      <c r="A136" s="116">
        <v>44141</v>
      </c>
      <c r="B136" s="74"/>
      <c r="C136" s="119">
        <v>661900</v>
      </c>
    </row>
    <row r="137" spans="1:3" x14ac:dyDescent="0.2">
      <c r="A137" s="116">
        <v>44142</v>
      </c>
      <c r="B137" s="74"/>
      <c r="C137" s="119">
        <v>662900</v>
      </c>
    </row>
    <row r="138" spans="1:3" x14ac:dyDescent="0.2">
      <c r="A138" s="116">
        <v>44143</v>
      </c>
      <c r="B138" s="74"/>
      <c r="C138" s="119">
        <v>667100</v>
      </c>
    </row>
    <row r="139" spans="1:3" x14ac:dyDescent="0.2">
      <c r="A139" s="116">
        <v>44144</v>
      </c>
      <c r="B139" s="74"/>
      <c r="C139" s="119">
        <v>674700</v>
      </c>
    </row>
    <row r="140" spans="1:3" x14ac:dyDescent="0.2">
      <c r="A140" s="116">
        <v>44145</v>
      </c>
      <c r="B140" s="74"/>
      <c r="C140" s="119">
        <v>675100</v>
      </c>
    </row>
    <row r="141" spans="1:3" x14ac:dyDescent="0.2">
      <c r="A141" s="116">
        <v>44146</v>
      </c>
      <c r="B141" s="74"/>
      <c r="C141" s="119">
        <v>675600</v>
      </c>
    </row>
    <row r="142" spans="1:3" x14ac:dyDescent="0.2">
      <c r="A142" s="116">
        <v>44147</v>
      </c>
      <c r="B142" s="74"/>
      <c r="C142" s="119">
        <v>675800</v>
      </c>
    </row>
    <row r="143" spans="1:3" x14ac:dyDescent="0.2">
      <c r="A143" s="116">
        <v>44148</v>
      </c>
      <c r="B143" s="74"/>
      <c r="C143" s="119">
        <v>674800</v>
      </c>
    </row>
    <row r="144" spans="1:3" x14ac:dyDescent="0.2">
      <c r="A144" s="116">
        <v>44149</v>
      </c>
      <c r="B144" s="74"/>
      <c r="C144" s="119">
        <v>674500</v>
      </c>
    </row>
    <row r="145" spans="1:3" x14ac:dyDescent="0.2">
      <c r="A145" s="116">
        <v>44150</v>
      </c>
      <c r="B145" s="74"/>
      <c r="C145" s="119">
        <v>674900</v>
      </c>
    </row>
    <row r="146" spans="1:3" x14ac:dyDescent="0.2">
      <c r="A146" s="116">
        <v>44151</v>
      </c>
      <c r="B146" s="74"/>
      <c r="C146" s="119">
        <v>673400</v>
      </c>
    </row>
    <row r="147" spans="1:3" x14ac:dyDescent="0.2">
      <c r="A147" s="116">
        <v>44152</v>
      </c>
      <c r="B147" s="74"/>
      <c r="C147" s="119">
        <v>673200</v>
      </c>
    </row>
    <row r="148" spans="1:3" x14ac:dyDescent="0.2">
      <c r="A148" s="116">
        <v>44153</v>
      </c>
      <c r="B148" s="74"/>
      <c r="C148" s="119">
        <v>673100</v>
      </c>
    </row>
    <row r="149" spans="1:3" x14ac:dyDescent="0.2">
      <c r="A149" s="116">
        <v>44154</v>
      </c>
      <c r="B149" s="74"/>
      <c r="C149" s="119">
        <v>673000</v>
      </c>
    </row>
    <row r="150" spans="1:3" x14ac:dyDescent="0.2">
      <c r="A150" s="116">
        <v>44155</v>
      </c>
      <c r="B150" s="74"/>
      <c r="C150" s="119">
        <v>673100</v>
      </c>
    </row>
    <row r="151" spans="1:3" x14ac:dyDescent="0.2">
      <c r="A151" s="116">
        <v>44156</v>
      </c>
      <c r="B151" s="74"/>
      <c r="C151" s="119">
        <v>672000</v>
      </c>
    </row>
    <row r="152" spans="1:3" x14ac:dyDescent="0.2">
      <c r="A152" s="116">
        <v>44157</v>
      </c>
      <c r="B152" s="74"/>
      <c r="C152" s="119">
        <v>671500</v>
      </c>
    </row>
    <row r="153" spans="1:3" x14ac:dyDescent="0.2">
      <c r="A153" s="116">
        <v>44158</v>
      </c>
      <c r="B153" s="74"/>
      <c r="C153" s="119">
        <v>670500</v>
      </c>
    </row>
    <row r="154" spans="1:3" x14ac:dyDescent="0.2">
      <c r="A154" s="116">
        <v>44159</v>
      </c>
      <c r="B154" s="74"/>
      <c r="C154" s="119">
        <v>669800</v>
      </c>
    </row>
    <row r="155" spans="1:3" x14ac:dyDescent="0.2">
      <c r="A155" s="116">
        <v>44160</v>
      </c>
      <c r="B155" s="74"/>
      <c r="C155" s="119">
        <v>669200</v>
      </c>
    </row>
    <row r="156" spans="1:3" x14ac:dyDescent="0.2">
      <c r="A156" s="116">
        <v>44161</v>
      </c>
      <c r="B156" s="74"/>
      <c r="C156" s="119">
        <v>668000</v>
      </c>
    </row>
    <row r="157" spans="1:3" x14ac:dyDescent="0.2">
      <c r="A157" s="116">
        <v>44162</v>
      </c>
      <c r="B157" s="74"/>
      <c r="C157" s="119">
        <v>666700</v>
      </c>
    </row>
    <row r="158" spans="1:3" x14ac:dyDescent="0.2">
      <c r="A158" s="116">
        <v>44163</v>
      </c>
      <c r="B158" s="74"/>
      <c r="C158" s="119">
        <v>663600</v>
      </c>
    </row>
    <row r="159" spans="1:3" x14ac:dyDescent="0.2">
      <c r="A159" s="116">
        <v>44164</v>
      </c>
      <c r="B159" s="74"/>
      <c r="C159" s="119">
        <v>659800</v>
      </c>
    </row>
    <row r="160" spans="1:3" x14ac:dyDescent="0.2">
      <c r="A160" s="116">
        <v>44165</v>
      </c>
      <c r="B160" s="74">
        <v>44165</v>
      </c>
      <c r="C160" s="119">
        <v>644400</v>
      </c>
    </row>
    <row r="161" spans="1:3" x14ac:dyDescent="0.2">
      <c r="A161" s="116">
        <v>44166</v>
      </c>
      <c r="B161" s="74"/>
      <c r="C161" s="119">
        <v>637300</v>
      </c>
    </row>
    <row r="162" spans="1:3" x14ac:dyDescent="0.2">
      <c r="A162" s="116">
        <v>44167</v>
      </c>
      <c r="B162" s="74"/>
      <c r="C162" s="119">
        <v>637300</v>
      </c>
    </row>
    <row r="163" spans="1:3" x14ac:dyDescent="0.2">
      <c r="A163" s="116">
        <v>44168</v>
      </c>
      <c r="B163" s="74"/>
      <c r="C163" s="119">
        <v>636100</v>
      </c>
    </row>
    <row r="164" spans="1:3" x14ac:dyDescent="0.2">
      <c r="A164" s="116">
        <v>44169</v>
      </c>
      <c r="B164" s="74"/>
      <c r="C164" s="119">
        <v>635800</v>
      </c>
    </row>
    <row r="165" spans="1:3" x14ac:dyDescent="0.2">
      <c r="A165" s="116">
        <v>44170</v>
      </c>
      <c r="B165" s="74"/>
      <c r="C165" s="119">
        <v>635600</v>
      </c>
    </row>
    <row r="166" spans="1:3" x14ac:dyDescent="0.2">
      <c r="A166" s="116">
        <v>44171</v>
      </c>
      <c r="B166" s="74"/>
      <c r="C166" s="119">
        <v>635100</v>
      </c>
    </row>
    <row r="167" spans="1:3" x14ac:dyDescent="0.2">
      <c r="A167" s="116">
        <v>44172</v>
      </c>
      <c r="B167" s="74"/>
      <c r="C167" s="119">
        <v>634100</v>
      </c>
    </row>
    <row r="168" spans="1:3" x14ac:dyDescent="0.2">
      <c r="A168" s="116">
        <v>44173</v>
      </c>
      <c r="B168" s="74"/>
      <c r="C168" s="119">
        <v>633500</v>
      </c>
    </row>
    <row r="169" spans="1:3" x14ac:dyDescent="0.2">
      <c r="A169" s="116">
        <v>44174</v>
      </c>
      <c r="B169" s="74"/>
      <c r="C169" s="119">
        <v>633200</v>
      </c>
    </row>
    <row r="170" spans="1:3" x14ac:dyDescent="0.2">
      <c r="A170" s="116">
        <v>44175</v>
      </c>
      <c r="B170" s="74"/>
      <c r="C170" s="119">
        <v>633000</v>
      </c>
    </row>
    <row r="171" spans="1:3" x14ac:dyDescent="0.2">
      <c r="A171" s="116">
        <v>44176</v>
      </c>
      <c r="B171" s="74"/>
      <c r="C171" s="119">
        <v>632700</v>
      </c>
    </row>
    <row r="172" spans="1:3" x14ac:dyDescent="0.2">
      <c r="A172" s="116">
        <v>44177</v>
      </c>
      <c r="B172" s="74"/>
      <c r="C172" s="119">
        <v>632700</v>
      </c>
    </row>
    <row r="173" spans="1:3" x14ac:dyDescent="0.2">
      <c r="A173" s="116">
        <v>44178</v>
      </c>
      <c r="B173" s="74"/>
      <c r="C173" s="119">
        <v>632200</v>
      </c>
    </row>
    <row r="174" spans="1:3" x14ac:dyDescent="0.2">
      <c r="A174" s="116">
        <v>44179</v>
      </c>
      <c r="B174" s="74"/>
      <c r="C174" s="119">
        <v>634900</v>
      </c>
    </row>
    <row r="175" spans="1:3" x14ac:dyDescent="0.2">
      <c r="A175" s="116">
        <v>44180</v>
      </c>
      <c r="B175" s="74"/>
      <c r="C175" s="119">
        <v>634800</v>
      </c>
    </row>
    <row r="176" spans="1:3" x14ac:dyDescent="0.2">
      <c r="A176" s="116">
        <v>44181</v>
      </c>
      <c r="B176" s="74"/>
      <c r="C176" s="119">
        <v>636800</v>
      </c>
    </row>
    <row r="177" spans="1:3" x14ac:dyDescent="0.2">
      <c r="A177" s="116">
        <v>44182</v>
      </c>
      <c r="B177" s="74"/>
      <c r="C177" s="119">
        <v>638300</v>
      </c>
    </row>
    <row r="178" spans="1:3" x14ac:dyDescent="0.2">
      <c r="A178" s="116">
        <v>44183</v>
      </c>
      <c r="B178" s="74"/>
      <c r="C178" s="119">
        <v>638500</v>
      </c>
    </row>
    <row r="179" spans="1:3" x14ac:dyDescent="0.2">
      <c r="A179" s="116">
        <v>44184</v>
      </c>
      <c r="B179" s="74"/>
      <c r="C179" s="119">
        <v>640500</v>
      </c>
    </row>
    <row r="180" spans="1:3" x14ac:dyDescent="0.2">
      <c r="A180" s="116">
        <v>44185</v>
      </c>
      <c r="B180" s="74"/>
      <c r="C180" s="119">
        <v>653900</v>
      </c>
    </row>
    <row r="181" spans="1:3" x14ac:dyDescent="0.2">
      <c r="A181" s="116">
        <v>44186</v>
      </c>
      <c r="B181" s="74"/>
      <c r="C181" s="119">
        <v>662900</v>
      </c>
    </row>
    <row r="182" spans="1:3" x14ac:dyDescent="0.2">
      <c r="A182" s="116">
        <v>44187</v>
      </c>
      <c r="B182" s="74"/>
      <c r="C182" s="119">
        <v>666000</v>
      </c>
    </row>
    <row r="183" spans="1:3" x14ac:dyDescent="0.2">
      <c r="A183" s="116">
        <v>44188</v>
      </c>
      <c r="B183" s="74"/>
      <c r="C183" s="119">
        <v>667700</v>
      </c>
    </row>
    <row r="184" spans="1:3" x14ac:dyDescent="0.2">
      <c r="A184" s="116">
        <v>44189</v>
      </c>
      <c r="B184" s="74"/>
      <c r="C184" s="119">
        <v>667700</v>
      </c>
    </row>
    <row r="185" spans="1:3" x14ac:dyDescent="0.2">
      <c r="A185" s="116">
        <v>44190</v>
      </c>
      <c r="B185" s="74"/>
      <c r="C185" s="119">
        <v>667700</v>
      </c>
    </row>
    <row r="186" spans="1:3" x14ac:dyDescent="0.2">
      <c r="A186" s="116">
        <v>44191</v>
      </c>
      <c r="B186" s="74"/>
      <c r="C186" s="119">
        <v>666100</v>
      </c>
    </row>
    <row r="187" spans="1:3" x14ac:dyDescent="0.2">
      <c r="A187" s="116">
        <v>44192</v>
      </c>
      <c r="B187" s="74"/>
      <c r="C187" s="119">
        <v>666200</v>
      </c>
    </row>
    <row r="188" spans="1:3" x14ac:dyDescent="0.2">
      <c r="A188" s="116">
        <v>44193</v>
      </c>
      <c r="B188" s="74"/>
      <c r="C188" s="119">
        <v>663700</v>
      </c>
    </row>
    <row r="189" spans="1:3" x14ac:dyDescent="0.2">
      <c r="A189" s="116">
        <v>44194</v>
      </c>
      <c r="B189" s="74"/>
      <c r="C189" s="119">
        <v>662000</v>
      </c>
    </row>
    <row r="190" spans="1:3" x14ac:dyDescent="0.2">
      <c r="A190" s="116">
        <v>44195</v>
      </c>
      <c r="B190" s="74"/>
      <c r="C190" s="119">
        <v>660200</v>
      </c>
    </row>
    <row r="191" spans="1:3" x14ac:dyDescent="0.2">
      <c r="A191" s="116">
        <v>44196</v>
      </c>
      <c r="B191" s="68">
        <f>A191</f>
        <v>44196</v>
      </c>
      <c r="C191" s="119">
        <v>654100</v>
      </c>
    </row>
    <row r="192" spans="1:3" x14ac:dyDescent="0.2">
      <c r="A192" s="116">
        <v>44197</v>
      </c>
      <c r="B192" s="74"/>
      <c r="C192" s="119">
        <v>740200</v>
      </c>
    </row>
    <row r="193" spans="1:3" x14ac:dyDescent="0.2">
      <c r="A193" s="116">
        <v>44198</v>
      </c>
      <c r="B193" s="74"/>
      <c r="C193" s="119">
        <v>740800</v>
      </c>
    </row>
    <row r="194" spans="1:3" x14ac:dyDescent="0.2">
      <c r="A194" s="116">
        <v>44199</v>
      </c>
      <c r="B194" s="69"/>
      <c r="C194" s="119">
        <v>741100</v>
      </c>
    </row>
    <row r="195" spans="1:3" x14ac:dyDescent="0.2">
      <c r="A195" s="116">
        <v>44200</v>
      </c>
      <c r="B195" s="70"/>
      <c r="C195" s="119">
        <v>747500</v>
      </c>
    </row>
    <row r="196" spans="1:3" x14ac:dyDescent="0.2">
      <c r="A196" s="116">
        <v>44201</v>
      </c>
      <c r="C196" s="119">
        <v>748400</v>
      </c>
    </row>
    <row r="197" spans="1:3" x14ac:dyDescent="0.2">
      <c r="A197" s="116">
        <v>44202</v>
      </c>
      <c r="C197" s="119">
        <v>748900</v>
      </c>
    </row>
    <row r="198" spans="1:3" x14ac:dyDescent="0.2">
      <c r="A198" s="116">
        <v>44203</v>
      </c>
      <c r="C198" s="119">
        <v>749500</v>
      </c>
    </row>
    <row r="199" spans="1:3" x14ac:dyDescent="0.2">
      <c r="A199" s="116">
        <v>44204</v>
      </c>
      <c r="C199" s="119">
        <v>749300</v>
      </c>
    </row>
    <row r="200" spans="1:3" x14ac:dyDescent="0.2">
      <c r="A200" s="116">
        <v>44205</v>
      </c>
      <c r="C200" s="119">
        <v>749400</v>
      </c>
    </row>
    <row r="201" spans="1:3" x14ac:dyDescent="0.2">
      <c r="A201" s="116">
        <v>44206</v>
      </c>
      <c r="C201" s="119">
        <v>749700</v>
      </c>
    </row>
    <row r="202" spans="1:3" x14ac:dyDescent="0.2">
      <c r="A202" s="116">
        <v>44207</v>
      </c>
      <c r="C202" s="119">
        <v>751700</v>
      </c>
    </row>
    <row r="203" spans="1:3" x14ac:dyDescent="0.2">
      <c r="A203" s="116">
        <v>44208</v>
      </c>
      <c r="C203" s="119">
        <v>751900</v>
      </c>
    </row>
    <row r="204" spans="1:3" x14ac:dyDescent="0.2">
      <c r="A204" s="116">
        <v>44209</v>
      </c>
      <c r="C204" s="119">
        <v>752100</v>
      </c>
    </row>
    <row r="205" spans="1:3" x14ac:dyDescent="0.2">
      <c r="A205" s="116">
        <v>44210</v>
      </c>
      <c r="C205" s="119">
        <v>752200</v>
      </c>
    </row>
    <row r="206" spans="1:3" x14ac:dyDescent="0.2">
      <c r="A206" s="116">
        <v>44211</v>
      </c>
      <c r="C206" s="119">
        <v>751800</v>
      </c>
    </row>
    <row r="207" spans="1:3" x14ac:dyDescent="0.2">
      <c r="A207" s="116">
        <v>44212</v>
      </c>
      <c r="C207" s="119">
        <v>751700</v>
      </c>
    </row>
    <row r="208" spans="1:3" x14ac:dyDescent="0.2">
      <c r="A208" s="116">
        <v>44213</v>
      </c>
      <c r="C208" s="119">
        <v>751700</v>
      </c>
    </row>
    <row r="209" spans="1:3" x14ac:dyDescent="0.2">
      <c r="A209" s="116">
        <v>44214</v>
      </c>
      <c r="C209" s="119">
        <v>752700</v>
      </c>
    </row>
    <row r="210" spans="1:3" x14ac:dyDescent="0.2">
      <c r="A210" s="116">
        <v>44215</v>
      </c>
      <c r="C210" s="119">
        <v>752600</v>
      </c>
    </row>
    <row r="211" spans="1:3" x14ac:dyDescent="0.2">
      <c r="A211" s="116">
        <v>44216</v>
      </c>
      <c r="C211" s="119">
        <v>752700</v>
      </c>
    </row>
    <row r="212" spans="1:3" x14ac:dyDescent="0.2">
      <c r="A212" s="116">
        <v>44217</v>
      </c>
      <c r="C212" s="119">
        <v>752300</v>
      </c>
    </row>
    <row r="213" spans="1:3" x14ac:dyDescent="0.2">
      <c r="A213" s="116">
        <v>44218</v>
      </c>
      <c r="C213" s="119">
        <v>751900</v>
      </c>
    </row>
    <row r="214" spans="1:3" x14ac:dyDescent="0.2">
      <c r="A214" s="116">
        <v>44219</v>
      </c>
      <c r="C214" s="119">
        <v>751200</v>
      </c>
    </row>
    <row r="215" spans="1:3" x14ac:dyDescent="0.2">
      <c r="A215" s="116">
        <v>44220</v>
      </c>
      <c r="C215" s="119">
        <v>750800</v>
      </c>
    </row>
    <row r="216" spans="1:3" x14ac:dyDescent="0.2">
      <c r="A216" s="116">
        <v>44221</v>
      </c>
      <c r="C216" s="119">
        <v>750000</v>
      </c>
    </row>
    <row r="217" spans="1:3" x14ac:dyDescent="0.2">
      <c r="A217" s="116">
        <v>44222</v>
      </c>
      <c r="C217" s="119">
        <v>749000</v>
      </c>
    </row>
    <row r="218" spans="1:3" x14ac:dyDescent="0.2">
      <c r="A218" s="116">
        <v>44223</v>
      </c>
      <c r="C218" s="119">
        <v>748700</v>
      </c>
    </row>
    <row r="219" spans="1:3" x14ac:dyDescent="0.2">
      <c r="A219" s="116">
        <v>44224</v>
      </c>
      <c r="C219" s="119">
        <v>748400</v>
      </c>
    </row>
    <row r="220" spans="1:3" x14ac:dyDescent="0.2">
      <c r="A220" s="116">
        <v>44225</v>
      </c>
      <c r="C220" s="119">
        <v>746000</v>
      </c>
    </row>
    <row r="221" spans="1:3" x14ac:dyDescent="0.2">
      <c r="A221" s="116">
        <v>44226</v>
      </c>
      <c r="C221" s="119">
        <v>740300</v>
      </c>
    </row>
    <row r="222" spans="1:3" x14ac:dyDescent="0.2">
      <c r="A222" s="116">
        <v>44227</v>
      </c>
      <c r="B222" s="116">
        <v>44227</v>
      </c>
      <c r="C222" s="119">
        <v>735600</v>
      </c>
    </row>
    <row r="223" spans="1:3" x14ac:dyDescent="0.2">
      <c r="A223" s="226">
        <v>44228</v>
      </c>
      <c r="C223" s="119">
        <v>739600</v>
      </c>
    </row>
    <row r="224" spans="1:3" x14ac:dyDescent="0.2">
      <c r="A224" s="226">
        <v>44229</v>
      </c>
      <c r="C224" s="119">
        <v>739800</v>
      </c>
    </row>
    <row r="225" spans="1:3" x14ac:dyDescent="0.2">
      <c r="A225" s="226">
        <v>44230</v>
      </c>
      <c r="C225" s="119">
        <v>740000</v>
      </c>
    </row>
    <row r="226" spans="1:3" x14ac:dyDescent="0.2">
      <c r="A226" s="226">
        <v>44231</v>
      </c>
      <c r="C226" s="119">
        <v>740600</v>
      </c>
    </row>
    <row r="227" spans="1:3" x14ac:dyDescent="0.2">
      <c r="A227" s="226">
        <v>44232</v>
      </c>
      <c r="C227" s="119">
        <v>740800</v>
      </c>
    </row>
    <row r="228" spans="1:3" x14ac:dyDescent="0.2">
      <c r="A228" s="226">
        <v>44233</v>
      </c>
      <c r="C228" s="119">
        <v>740800</v>
      </c>
    </row>
    <row r="229" spans="1:3" x14ac:dyDescent="0.2">
      <c r="A229" s="226">
        <v>44234</v>
      </c>
      <c r="C229" s="119">
        <v>740900</v>
      </c>
    </row>
    <row r="230" spans="1:3" x14ac:dyDescent="0.2">
      <c r="A230" s="226">
        <v>44235</v>
      </c>
      <c r="C230" s="119">
        <v>740400</v>
      </c>
    </row>
    <row r="231" spans="1:3" x14ac:dyDescent="0.2">
      <c r="A231" s="226">
        <v>44236</v>
      </c>
      <c r="C231" s="119">
        <v>740300</v>
      </c>
    </row>
    <row r="232" spans="1:3" x14ac:dyDescent="0.2">
      <c r="A232" s="226">
        <v>44237</v>
      </c>
      <c r="C232" s="119">
        <v>740200</v>
      </c>
    </row>
    <row r="233" spans="1:3" x14ac:dyDescent="0.2">
      <c r="A233" s="226">
        <v>44238</v>
      </c>
      <c r="C233" s="119">
        <v>740200</v>
      </c>
    </row>
    <row r="234" spans="1:3" x14ac:dyDescent="0.2">
      <c r="A234" s="226">
        <v>44239</v>
      </c>
      <c r="C234" s="119">
        <v>739800</v>
      </c>
    </row>
    <row r="235" spans="1:3" x14ac:dyDescent="0.2">
      <c r="A235" s="226">
        <v>44240</v>
      </c>
      <c r="C235" s="119">
        <v>739700</v>
      </c>
    </row>
    <row r="236" spans="1:3" x14ac:dyDescent="0.2">
      <c r="A236" s="226">
        <v>44241</v>
      </c>
      <c r="C236" s="119">
        <v>739600</v>
      </c>
    </row>
    <row r="237" spans="1:3" x14ac:dyDescent="0.2">
      <c r="A237" s="226">
        <v>44242</v>
      </c>
      <c r="C237" s="119">
        <v>738400</v>
      </c>
    </row>
    <row r="238" spans="1:3" x14ac:dyDescent="0.2">
      <c r="A238" s="226">
        <v>44243</v>
      </c>
      <c r="C238" s="119">
        <v>738300</v>
      </c>
    </row>
    <row r="239" spans="1:3" x14ac:dyDescent="0.2">
      <c r="A239" s="226">
        <v>44244</v>
      </c>
      <c r="C239" s="119">
        <v>738100</v>
      </c>
    </row>
    <row r="240" spans="1:3" x14ac:dyDescent="0.2">
      <c r="A240" s="226">
        <v>44245</v>
      </c>
      <c r="C240" s="119">
        <v>738000</v>
      </c>
    </row>
    <row r="241" spans="1:3" x14ac:dyDescent="0.2">
      <c r="A241" s="226">
        <v>44246</v>
      </c>
      <c r="C241" s="119">
        <v>737800</v>
      </c>
    </row>
    <row r="242" spans="1:3" x14ac:dyDescent="0.2">
      <c r="A242" s="226">
        <v>44247</v>
      </c>
      <c r="C242" s="119">
        <v>737300</v>
      </c>
    </row>
    <row r="243" spans="1:3" x14ac:dyDescent="0.2">
      <c r="A243" s="226">
        <v>44248</v>
      </c>
      <c r="C243" s="119">
        <v>736500</v>
      </c>
    </row>
    <row r="244" spans="1:3" x14ac:dyDescent="0.2">
      <c r="A244" s="226">
        <v>44249</v>
      </c>
      <c r="C244" s="119">
        <v>731200</v>
      </c>
    </row>
    <row r="245" spans="1:3" x14ac:dyDescent="0.2">
      <c r="A245" s="226">
        <v>44250</v>
      </c>
      <c r="C245" s="119">
        <v>730600</v>
      </c>
    </row>
    <row r="246" spans="1:3" x14ac:dyDescent="0.2">
      <c r="A246" s="226">
        <v>44251</v>
      </c>
      <c r="C246" s="119">
        <v>729800</v>
      </c>
    </row>
    <row r="247" spans="1:3" x14ac:dyDescent="0.2">
      <c r="A247" s="226">
        <v>44252</v>
      </c>
      <c r="C247" s="119">
        <v>729400</v>
      </c>
    </row>
    <row r="248" spans="1:3" x14ac:dyDescent="0.2">
      <c r="A248" s="226">
        <v>44253</v>
      </c>
      <c r="C248" s="119">
        <v>728200</v>
      </c>
    </row>
    <row r="249" spans="1:3" x14ac:dyDescent="0.2">
      <c r="A249" s="226">
        <v>44254</v>
      </c>
      <c r="C249" s="119">
        <v>723600</v>
      </c>
    </row>
    <row r="250" spans="1:3" x14ac:dyDescent="0.2">
      <c r="A250" s="120">
        <v>44255</v>
      </c>
      <c r="B250" s="120">
        <v>44255</v>
      </c>
      <c r="C250" s="121">
        <v>722000</v>
      </c>
    </row>
    <row r="251" spans="1:3" x14ac:dyDescent="0.2">
      <c r="A251" s="226">
        <v>44256</v>
      </c>
      <c r="C251" s="237">
        <v>683500</v>
      </c>
    </row>
    <row r="252" spans="1:3" x14ac:dyDescent="0.2">
      <c r="A252" s="226">
        <v>44257</v>
      </c>
      <c r="C252" s="237">
        <v>683500</v>
      </c>
    </row>
    <row r="253" spans="1:3" x14ac:dyDescent="0.2">
      <c r="A253" s="226">
        <v>44258</v>
      </c>
      <c r="C253" s="237">
        <v>683400</v>
      </c>
    </row>
    <row r="254" spans="1:3" x14ac:dyDescent="0.2">
      <c r="A254" s="226">
        <v>44259</v>
      </c>
      <c r="C254" s="237">
        <v>683200</v>
      </c>
    </row>
    <row r="255" spans="1:3" x14ac:dyDescent="0.2">
      <c r="A255" s="226">
        <v>44260</v>
      </c>
      <c r="C255" s="237">
        <v>683100</v>
      </c>
    </row>
    <row r="256" spans="1:3" x14ac:dyDescent="0.2">
      <c r="A256" s="226">
        <v>44261</v>
      </c>
      <c r="C256" s="237">
        <v>682900</v>
      </c>
    </row>
    <row r="257" spans="1:3" x14ac:dyDescent="0.2">
      <c r="A257" s="226">
        <v>44262</v>
      </c>
      <c r="C257" s="237">
        <v>683000</v>
      </c>
    </row>
    <row r="258" spans="1:3" x14ac:dyDescent="0.2">
      <c r="A258" s="226">
        <v>44263</v>
      </c>
      <c r="C258" s="237">
        <v>679300</v>
      </c>
    </row>
    <row r="259" spans="1:3" x14ac:dyDescent="0.2">
      <c r="A259" s="226">
        <v>44264</v>
      </c>
      <c r="C259" s="237">
        <v>678500</v>
      </c>
    </row>
    <row r="260" spans="1:3" x14ac:dyDescent="0.2">
      <c r="A260" s="226">
        <v>44265</v>
      </c>
      <c r="C260" s="237">
        <v>678400</v>
      </c>
    </row>
    <row r="261" spans="1:3" x14ac:dyDescent="0.2">
      <c r="A261" s="226">
        <v>44266</v>
      </c>
      <c r="C261" s="237">
        <v>678300</v>
      </c>
    </row>
    <row r="262" spans="1:3" x14ac:dyDescent="0.2">
      <c r="A262" s="226">
        <v>44267</v>
      </c>
      <c r="C262" s="237">
        <v>677700</v>
      </c>
    </row>
    <row r="263" spans="1:3" x14ac:dyDescent="0.2">
      <c r="A263" s="226">
        <v>44268</v>
      </c>
      <c r="C263" s="237">
        <v>677500</v>
      </c>
    </row>
    <row r="264" spans="1:3" x14ac:dyDescent="0.2">
      <c r="A264" s="226">
        <v>44269</v>
      </c>
      <c r="C264" s="237">
        <v>677400</v>
      </c>
    </row>
    <row r="265" spans="1:3" x14ac:dyDescent="0.2">
      <c r="A265" s="226">
        <v>44270</v>
      </c>
      <c r="C265" s="237">
        <v>675500</v>
      </c>
    </row>
    <row r="266" spans="1:3" x14ac:dyDescent="0.2">
      <c r="A266" s="226">
        <v>44271</v>
      </c>
      <c r="C266" s="237">
        <v>675000</v>
      </c>
    </row>
    <row r="267" spans="1:3" x14ac:dyDescent="0.2">
      <c r="A267" s="226">
        <v>44272</v>
      </c>
      <c r="C267" s="237">
        <v>674800</v>
      </c>
    </row>
    <row r="268" spans="1:3" x14ac:dyDescent="0.2">
      <c r="A268" s="226">
        <v>44273</v>
      </c>
      <c r="C268" s="237">
        <v>674600</v>
      </c>
    </row>
    <row r="269" spans="1:3" x14ac:dyDescent="0.2">
      <c r="A269" s="226">
        <v>44274</v>
      </c>
      <c r="C269" s="237">
        <v>674300</v>
      </c>
    </row>
    <row r="270" spans="1:3" x14ac:dyDescent="0.2">
      <c r="A270" s="226">
        <v>44275</v>
      </c>
      <c r="C270" s="237">
        <v>673900</v>
      </c>
    </row>
    <row r="271" spans="1:3" x14ac:dyDescent="0.2">
      <c r="A271" s="226">
        <v>44276</v>
      </c>
      <c r="C271" s="237">
        <v>673200</v>
      </c>
    </row>
    <row r="272" spans="1:3" x14ac:dyDescent="0.2">
      <c r="A272" s="226">
        <v>44277</v>
      </c>
      <c r="C272" s="237">
        <v>671700</v>
      </c>
    </row>
    <row r="273" spans="1:3" x14ac:dyDescent="0.2">
      <c r="A273" s="226">
        <v>44278</v>
      </c>
      <c r="C273" s="237">
        <v>671300</v>
      </c>
    </row>
    <row r="274" spans="1:3" x14ac:dyDescent="0.2">
      <c r="A274" s="226">
        <v>44279</v>
      </c>
      <c r="C274" s="237">
        <v>670600</v>
      </c>
    </row>
    <row r="275" spans="1:3" x14ac:dyDescent="0.2">
      <c r="A275" s="226">
        <v>44280</v>
      </c>
      <c r="C275" s="237">
        <v>670300</v>
      </c>
    </row>
    <row r="276" spans="1:3" x14ac:dyDescent="0.2">
      <c r="A276" s="226">
        <v>44281</v>
      </c>
      <c r="C276" s="237">
        <v>669800</v>
      </c>
    </row>
    <row r="277" spans="1:3" x14ac:dyDescent="0.2">
      <c r="A277" s="226">
        <v>44282</v>
      </c>
      <c r="C277" s="237">
        <v>668000</v>
      </c>
    </row>
    <row r="278" spans="1:3" x14ac:dyDescent="0.2">
      <c r="A278" s="226">
        <v>44283</v>
      </c>
      <c r="C278" s="237">
        <v>666700</v>
      </c>
    </row>
    <row r="279" spans="1:3" x14ac:dyDescent="0.2">
      <c r="A279" s="226">
        <v>44284</v>
      </c>
      <c r="C279" s="237">
        <v>659300</v>
      </c>
    </row>
    <row r="280" spans="1:3" x14ac:dyDescent="0.2">
      <c r="A280" s="226">
        <v>44285</v>
      </c>
      <c r="C280" s="237">
        <v>658100</v>
      </c>
    </row>
    <row r="281" spans="1:3" x14ac:dyDescent="0.2">
      <c r="A281" s="120">
        <v>44286</v>
      </c>
      <c r="B281" s="275">
        <v>44286</v>
      </c>
      <c r="C281" s="276">
        <v>654600</v>
      </c>
    </row>
    <row r="282" spans="1:3" x14ac:dyDescent="0.2">
      <c r="A282" s="279">
        <v>44287</v>
      </c>
      <c r="C282" s="259">
        <v>592500</v>
      </c>
    </row>
    <row r="283" spans="1:3" x14ac:dyDescent="0.2">
      <c r="A283" s="279">
        <v>44288</v>
      </c>
      <c r="C283" s="259">
        <v>592600</v>
      </c>
    </row>
    <row r="284" spans="1:3" x14ac:dyDescent="0.2">
      <c r="A284" s="279">
        <v>44289</v>
      </c>
      <c r="C284" s="259">
        <v>592100</v>
      </c>
    </row>
    <row r="285" spans="1:3" x14ac:dyDescent="0.2">
      <c r="A285" s="279">
        <v>44290</v>
      </c>
      <c r="C285" s="259">
        <v>591500</v>
      </c>
    </row>
    <row r="286" spans="1:3" x14ac:dyDescent="0.2">
      <c r="A286" s="279">
        <v>44291</v>
      </c>
      <c r="C286" s="259">
        <v>594200</v>
      </c>
    </row>
    <row r="287" spans="1:3" x14ac:dyDescent="0.2">
      <c r="A287" s="279">
        <v>44292</v>
      </c>
      <c r="C287" s="259">
        <v>592800</v>
      </c>
    </row>
    <row r="288" spans="1:3" x14ac:dyDescent="0.2">
      <c r="A288" s="279">
        <v>44293</v>
      </c>
      <c r="C288" s="259">
        <v>591500</v>
      </c>
    </row>
    <row r="289" spans="1:3" x14ac:dyDescent="0.2">
      <c r="A289" s="279">
        <v>44294</v>
      </c>
      <c r="C289" s="259">
        <v>590100</v>
      </c>
    </row>
    <row r="290" spans="1:3" x14ac:dyDescent="0.2">
      <c r="A290" s="279">
        <v>44295</v>
      </c>
      <c r="C290" s="259">
        <v>589400</v>
      </c>
    </row>
    <row r="291" spans="1:3" x14ac:dyDescent="0.2">
      <c r="A291" s="279">
        <v>44296</v>
      </c>
      <c r="C291" s="259">
        <v>588700</v>
      </c>
    </row>
    <row r="292" spans="1:3" x14ac:dyDescent="0.2">
      <c r="A292" s="279">
        <v>44297</v>
      </c>
      <c r="C292" s="259">
        <v>586700</v>
      </c>
    </row>
    <row r="293" spans="1:3" x14ac:dyDescent="0.2">
      <c r="A293" s="279">
        <v>44298</v>
      </c>
      <c r="C293" s="259">
        <v>571300</v>
      </c>
    </row>
    <row r="294" spans="1:3" x14ac:dyDescent="0.2">
      <c r="A294" s="279">
        <v>44299</v>
      </c>
      <c r="C294" s="259">
        <v>569300</v>
      </c>
    </row>
    <row r="295" spans="1:3" x14ac:dyDescent="0.2">
      <c r="A295" s="279">
        <v>44300</v>
      </c>
      <c r="C295" s="259">
        <v>568900</v>
      </c>
    </row>
    <row r="296" spans="1:3" x14ac:dyDescent="0.2">
      <c r="A296" s="279">
        <v>44301</v>
      </c>
      <c r="C296" s="259">
        <v>567400</v>
      </c>
    </row>
    <row r="297" spans="1:3" x14ac:dyDescent="0.2">
      <c r="A297" s="279">
        <v>44302</v>
      </c>
      <c r="C297" s="259">
        <v>566500</v>
      </c>
    </row>
    <row r="298" spans="1:3" x14ac:dyDescent="0.2">
      <c r="A298" s="279">
        <v>44303</v>
      </c>
      <c r="C298" s="259">
        <v>565700</v>
      </c>
    </row>
    <row r="299" spans="1:3" x14ac:dyDescent="0.2">
      <c r="A299" s="279">
        <v>44304</v>
      </c>
      <c r="C299" s="259">
        <v>565300</v>
      </c>
    </row>
    <row r="300" spans="1:3" x14ac:dyDescent="0.2">
      <c r="A300" s="279">
        <v>44305</v>
      </c>
      <c r="C300" s="259">
        <v>562600</v>
      </c>
    </row>
    <row r="301" spans="1:3" x14ac:dyDescent="0.2">
      <c r="A301" s="279">
        <v>44306</v>
      </c>
      <c r="C301" s="259">
        <v>562200</v>
      </c>
    </row>
    <row r="302" spans="1:3" x14ac:dyDescent="0.2">
      <c r="A302" s="279">
        <v>44307</v>
      </c>
      <c r="C302" s="259">
        <v>561100</v>
      </c>
    </row>
    <row r="303" spans="1:3" x14ac:dyDescent="0.2">
      <c r="A303" s="279">
        <v>44308</v>
      </c>
      <c r="C303" s="259">
        <v>560500</v>
      </c>
    </row>
    <row r="304" spans="1:3" x14ac:dyDescent="0.2">
      <c r="A304" s="279">
        <v>44309</v>
      </c>
      <c r="C304" s="259">
        <v>559000</v>
      </c>
    </row>
    <row r="305" spans="1:4" x14ac:dyDescent="0.2">
      <c r="A305" s="279">
        <v>44310</v>
      </c>
      <c r="C305" s="259">
        <v>558300</v>
      </c>
    </row>
    <row r="306" spans="1:4" x14ac:dyDescent="0.2">
      <c r="A306" s="279">
        <v>44311</v>
      </c>
      <c r="C306" s="259">
        <v>557800</v>
      </c>
    </row>
    <row r="307" spans="1:4" x14ac:dyDescent="0.2">
      <c r="A307" s="279">
        <v>44312</v>
      </c>
      <c r="C307" s="259">
        <v>554800</v>
      </c>
    </row>
    <row r="308" spans="1:4" x14ac:dyDescent="0.2">
      <c r="A308" s="279">
        <v>44313</v>
      </c>
      <c r="C308" s="259">
        <v>554300</v>
      </c>
    </row>
    <row r="309" spans="1:4" x14ac:dyDescent="0.2">
      <c r="A309" s="279">
        <v>44314</v>
      </c>
      <c r="C309" s="259">
        <v>554000</v>
      </c>
    </row>
    <row r="310" spans="1:4" x14ac:dyDescent="0.2">
      <c r="A310" s="279">
        <v>44315</v>
      </c>
      <c r="C310" s="259">
        <v>552400</v>
      </c>
    </row>
    <row r="311" spans="1:4" x14ac:dyDescent="0.2">
      <c r="A311" s="275">
        <v>44316</v>
      </c>
      <c r="B311" s="275">
        <v>44316</v>
      </c>
      <c r="C311" s="276">
        <v>551300</v>
      </c>
    </row>
    <row r="312" spans="1:4" s="268" customFormat="1" x14ac:dyDescent="0.2">
      <c r="B312" s="274"/>
      <c r="C312" s="274"/>
      <c r="D312" s="259"/>
    </row>
  </sheetData>
  <hyperlinks>
    <hyperlink ref="A1" location="Index!A1" display="Index" xr:uid="{E3DE43B6-5CF8-484F-BF04-36C34109C6F6}"/>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3F121-35D7-4D69-8FBD-8A4F12E0190D}">
  <dimension ref="A1:E78"/>
  <sheetViews>
    <sheetView zoomScale="70" zoomScaleNormal="70" workbookViewId="0">
      <selection activeCell="B72" sqref="B72"/>
    </sheetView>
  </sheetViews>
  <sheetFormatPr defaultRowHeight="12.75" x14ac:dyDescent="0.2"/>
  <cols>
    <col min="1" max="1" width="14.85546875" style="79" bestFit="1" customWidth="1"/>
    <col min="2" max="2" width="29.140625" style="78" bestFit="1" customWidth="1"/>
    <col min="3" max="3" width="25.85546875" style="78" bestFit="1" customWidth="1"/>
    <col min="4" max="4" width="9.140625" style="78"/>
    <col min="5" max="5" width="25.85546875" style="78" bestFit="1" customWidth="1"/>
    <col min="6" max="252" width="9.140625" style="79"/>
    <col min="253" max="253" width="34.85546875" style="79" customWidth="1"/>
    <col min="254" max="254" width="2.5703125" style="79" customWidth="1"/>
    <col min="255" max="256" width="15.85546875" style="79" customWidth="1"/>
    <col min="257" max="257" width="9.140625" style="79" bestFit="1" customWidth="1"/>
    <col min="258" max="259" width="9.140625" style="79"/>
    <col min="260" max="260" width="9.140625" style="79" bestFit="1" customWidth="1"/>
    <col min="261" max="508" width="9.140625" style="79"/>
    <col min="509" max="509" width="34.85546875" style="79" customWidth="1"/>
    <col min="510" max="510" width="2.5703125" style="79" customWidth="1"/>
    <col min="511" max="512" width="15.85546875" style="79" customWidth="1"/>
    <col min="513" max="513" width="9.140625" style="79" bestFit="1" customWidth="1"/>
    <col min="514" max="515" width="9.140625" style="79"/>
    <col min="516" max="516" width="9.140625" style="79" bestFit="1" customWidth="1"/>
    <col min="517" max="764" width="9.140625" style="79"/>
    <col min="765" max="765" width="34.85546875" style="79" customWidth="1"/>
    <col min="766" max="766" width="2.5703125" style="79" customWidth="1"/>
    <col min="767" max="768" width="15.85546875" style="79" customWidth="1"/>
    <col min="769" max="769" width="9.140625" style="79" bestFit="1" customWidth="1"/>
    <col min="770" max="771" width="9.140625" style="79"/>
    <col min="772" max="772" width="9.140625" style="79" bestFit="1" customWidth="1"/>
    <col min="773" max="1020" width="9.140625" style="79"/>
    <col min="1021" max="1021" width="34.85546875" style="79" customWidth="1"/>
    <col min="1022" max="1022" width="2.5703125" style="79" customWidth="1"/>
    <col min="1023" max="1024" width="15.85546875" style="79" customWidth="1"/>
    <col min="1025" max="1025" width="9.140625" style="79" bestFit="1" customWidth="1"/>
    <col min="1026" max="1027" width="9.140625" style="79"/>
    <col min="1028" max="1028" width="9.140625" style="79" bestFit="1" customWidth="1"/>
    <col min="1029" max="1276" width="9.140625" style="79"/>
    <col min="1277" max="1277" width="34.85546875" style="79" customWidth="1"/>
    <col min="1278" max="1278" width="2.5703125" style="79" customWidth="1"/>
    <col min="1279" max="1280" width="15.85546875" style="79" customWidth="1"/>
    <col min="1281" max="1281" width="9.140625" style="79" bestFit="1" customWidth="1"/>
    <col min="1282" max="1283" width="9.140625" style="79"/>
    <col min="1284" max="1284" width="9.140625" style="79" bestFit="1" customWidth="1"/>
    <col min="1285" max="1532" width="9.140625" style="79"/>
    <col min="1533" max="1533" width="34.85546875" style="79" customWidth="1"/>
    <col min="1534" max="1534" width="2.5703125" style="79" customWidth="1"/>
    <col min="1535" max="1536" width="15.85546875" style="79" customWidth="1"/>
    <col min="1537" max="1537" width="9.140625" style="79" bestFit="1" customWidth="1"/>
    <col min="1538" max="1539" width="9.140625" style="79"/>
    <col min="1540" max="1540" width="9.140625" style="79" bestFit="1" customWidth="1"/>
    <col min="1541" max="1788" width="9.140625" style="79"/>
    <col min="1789" max="1789" width="34.85546875" style="79" customWidth="1"/>
    <col min="1790" max="1790" width="2.5703125" style="79" customWidth="1"/>
    <col min="1791" max="1792" width="15.85546875" style="79" customWidth="1"/>
    <col min="1793" max="1793" width="9.140625" style="79" bestFit="1" customWidth="1"/>
    <col min="1794" max="1795" width="9.140625" style="79"/>
    <col min="1796" max="1796" width="9.140625" style="79" bestFit="1" customWidth="1"/>
    <col min="1797" max="2044" width="9.140625" style="79"/>
    <col min="2045" max="2045" width="34.85546875" style="79" customWidth="1"/>
    <col min="2046" max="2046" width="2.5703125" style="79" customWidth="1"/>
    <col min="2047" max="2048" width="15.85546875" style="79" customWidth="1"/>
    <col min="2049" max="2049" width="9.140625" style="79" bestFit="1" customWidth="1"/>
    <col min="2050" max="2051" width="9.140625" style="79"/>
    <col min="2052" max="2052" width="9.140625" style="79" bestFit="1" customWidth="1"/>
    <col min="2053" max="2300" width="9.140625" style="79"/>
    <col min="2301" max="2301" width="34.85546875" style="79" customWidth="1"/>
    <col min="2302" max="2302" width="2.5703125" style="79" customWidth="1"/>
    <col min="2303" max="2304" width="15.85546875" style="79" customWidth="1"/>
    <col min="2305" max="2305" width="9.140625" style="79" bestFit="1" customWidth="1"/>
    <col min="2306" max="2307" width="9.140625" style="79"/>
    <col min="2308" max="2308" width="9.140625" style="79" bestFit="1" customWidth="1"/>
    <col min="2309" max="2556" width="9.140625" style="79"/>
    <col min="2557" max="2557" width="34.85546875" style="79" customWidth="1"/>
    <col min="2558" max="2558" width="2.5703125" style="79" customWidth="1"/>
    <col min="2559" max="2560" width="15.85546875" style="79" customWidth="1"/>
    <col min="2561" max="2561" width="9.140625" style="79" bestFit="1" customWidth="1"/>
    <col min="2562" max="2563" width="9.140625" style="79"/>
    <col min="2564" max="2564" width="9.140625" style="79" bestFit="1" customWidth="1"/>
    <col min="2565" max="2812" width="9.140625" style="79"/>
    <col min="2813" max="2813" width="34.85546875" style="79" customWidth="1"/>
    <col min="2814" max="2814" width="2.5703125" style="79" customWidth="1"/>
    <col min="2815" max="2816" width="15.85546875" style="79" customWidth="1"/>
    <col min="2817" max="2817" width="9.140625" style="79" bestFit="1" customWidth="1"/>
    <col min="2818" max="2819" width="9.140625" style="79"/>
    <col min="2820" max="2820" width="9.140625" style="79" bestFit="1" customWidth="1"/>
    <col min="2821" max="3068" width="9.140625" style="79"/>
    <col min="3069" max="3069" width="34.85546875" style="79" customWidth="1"/>
    <col min="3070" max="3070" width="2.5703125" style="79" customWidth="1"/>
    <col min="3071" max="3072" width="15.85546875" style="79" customWidth="1"/>
    <col min="3073" max="3073" width="9.140625" style="79" bestFit="1" customWidth="1"/>
    <col min="3074" max="3075" width="9.140625" style="79"/>
    <col min="3076" max="3076" width="9.140625" style="79" bestFit="1" customWidth="1"/>
    <col min="3077" max="3324" width="9.140625" style="79"/>
    <col min="3325" max="3325" width="34.85546875" style="79" customWidth="1"/>
    <col min="3326" max="3326" width="2.5703125" style="79" customWidth="1"/>
    <col min="3327" max="3328" width="15.85546875" style="79" customWidth="1"/>
    <col min="3329" max="3329" width="9.140625" style="79" bestFit="1" customWidth="1"/>
    <col min="3330" max="3331" width="9.140625" style="79"/>
    <col min="3332" max="3332" width="9.140625" style="79" bestFit="1" customWidth="1"/>
    <col min="3333" max="3580" width="9.140625" style="79"/>
    <col min="3581" max="3581" width="34.85546875" style="79" customWidth="1"/>
    <col min="3582" max="3582" width="2.5703125" style="79" customWidth="1"/>
    <col min="3583" max="3584" width="15.85546875" style="79" customWidth="1"/>
    <col min="3585" max="3585" width="9.140625" style="79" bestFit="1" customWidth="1"/>
    <col min="3586" max="3587" width="9.140625" style="79"/>
    <col min="3588" max="3588" width="9.140625" style="79" bestFit="1" customWidth="1"/>
    <col min="3589" max="3836" width="9.140625" style="79"/>
    <col min="3837" max="3837" width="34.85546875" style="79" customWidth="1"/>
    <col min="3838" max="3838" width="2.5703125" style="79" customWidth="1"/>
    <col min="3839" max="3840" width="15.85546875" style="79" customWidth="1"/>
    <col min="3841" max="3841" width="9.140625" style="79" bestFit="1" customWidth="1"/>
    <col min="3842" max="3843" width="9.140625" style="79"/>
    <col min="3844" max="3844" width="9.140625" style="79" bestFit="1" customWidth="1"/>
    <col min="3845" max="4092" width="9.140625" style="79"/>
    <col min="4093" max="4093" width="34.85546875" style="79" customWidth="1"/>
    <col min="4094" max="4094" width="2.5703125" style="79" customWidth="1"/>
    <col min="4095" max="4096" width="15.85546875" style="79" customWidth="1"/>
    <col min="4097" max="4097" width="9.140625" style="79" bestFit="1" customWidth="1"/>
    <col min="4098" max="4099" width="9.140625" style="79"/>
    <col min="4100" max="4100" width="9.140625" style="79" bestFit="1" customWidth="1"/>
    <col min="4101" max="4348" width="9.140625" style="79"/>
    <col min="4349" max="4349" width="34.85546875" style="79" customWidth="1"/>
    <col min="4350" max="4350" width="2.5703125" style="79" customWidth="1"/>
    <col min="4351" max="4352" width="15.85546875" style="79" customWidth="1"/>
    <col min="4353" max="4353" width="9.140625" style="79" bestFit="1" customWidth="1"/>
    <col min="4354" max="4355" width="9.140625" style="79"/>
    <col min="4356" max="4356" width="9.140625" style="79" bestFit="1" customWidth="1"/>
    <col min="4357" max="4604" width="9.140625" style="79"/>
    <col min="4605" max="4605" width="34.85546875" style="79" customWidth="1"/>
    <col min="4606" max="4606" width="2.5703125" style="79" customWidth="1"/>
    <col min="4607" max="4608" width="15.85546875" style="79" customWidth="1"/>
    <col min="4609" max="4609" width="9.140625" style="79" bestFit="1" customWidth="1"/>
    <col min="4610" max="4611" width="9.140625" style="79"/>
    <col min="4612" max="4612" width="9.140625" style="79" bestFit="1" customWidth="1"/>
    <col min="4613" max="4860" width="9.140625" style="79"/>
    <col min="4861" max="4861" width="34.85546875" style="79" customWidth="1"/>
    <col min="4862" max="4862" width="2.5703125" style="79" customWidth="1"/>
    <col min="4863" max="4864" width="15.85546875" style="79" customWidth="1"/>
    <col min="4865" max="4865" width="9.140625" style="79" bestFit="1" customWidth="1"/>
    <col min="4866" max="4867" width="9.140625" style="79"/>
    <col min="4868" max="4868" width="9.140625" style="79" bestFit="1" customWidth="1"/>
    <col min="4869" max="5116" width="9.140625" style="79"/>
    <col min="5117" max="5117" width="34.85546875" style="79" customWidth="1"/>
    <col min="5118" max="5118" width="2.5703125" style="79" customWidth="1"/>
    <col min="5119" max="5120" width="15.85546875" style="79" customWidth="1"/>
    <col min="5121" max="5121" width="9.140625" style="79" bestFit="1" customWidth="1"/>
    <col min="5122" max="5123" width="9.140625" style="79"/>
    <col min="5124" max="5124" width="9.140625" style="79" bestFit="1" customWidth="1"/>
    <col min="5125" max="5372" width="9.140625" style="79"/>
    <col min="5373" max="5373" width="34.85546875" style="79" customWidth="1"/>
    <col min="5374" max="5374" width="2.5703125" style="79" customWidth="1"/>
    <col min="5375" max="5376" width="15.85546875" style="79" customWidth="1"/>
    <col min="5377" max="5377" width="9.140625" style="79" bestFit="1" customWidth="1"/>
    <col min="5378" max="5379" width="9.140625" style="79"/>
    <col min="5380" max="5380" width="9.140625" style="79" bestFit="1" customWidth="1"/>
    <col min="5381" max="5628" width="9.140625" style="79"/>
    <col min="5629" max="5629" width="34.85546875" style="79" customWidth="1"/>
    <col min="5630" max="5630" width="2.5703125" style="79" customWidth="1"/>
    <col min="5631" max="5632" width="15.85546875" style="79" customWidth="1"/>
    <col min="5633" max="5633" width="9.140625" style="79" bestFit="1" customWidth="1"/>
    <col min="5634" max="5635" width="9.140625" style="79"/>
    <col min="5636" max="5636" width="9.140625" style="79" bestFit="1" customWidth="1"/>
    <col min="5637" max="5884" width="9.140625" style="79"/>
    <col min="5885" max="5885" width="34.85546875" style="79" customWidth="1"/>
    <col min="5886" max="5886" width="2.5703125" style="79" customWidth="1"/>
    <col min="5887" max="5888" width="15.85546875" style="79" customWidth="1"/>
    <col min="5889" max="5889" width="9.140625" style="79" bestFit="1" customWidth="1"/>
    <col min="5890" max="5891" width="9.140625" style="79"/>
    <col min="5892" max="5892" width="9.140625" style="79" bestFit="1" customWidth="1"/>
    <col min="5893" max="6140" width="9.140625" style="79"/>
    <col min="6141" max="6141" width="34.85546875" style="79" customWidth="1"/>
    <col min="6142" max="6142" width="2.5703125" style="79" customWidth="1"/>
    <col min="6143" max="6144" width="15.85546875" style="79" customWidth="1"/>
    <col min="6145" max="6145" width="9.140625" style="79" bestFit="1" customWidth="1"/>
    <col min="6146" max="6147" width="9.140625" style="79"/>
    <col min="6148" max="6148" width="9.140625" style="79" bestFit="1" customWidth="1"/>
    <col min="6149" max="6396" width="9.140625" style="79"/>
    <col min="6397" max="6397" width="34.85546875" style="79" customWidth="1"/>
    <col min="6398" max="6398" width="2.5703125" style="79" customWidth="1"/>
    <col min="6399" max="6400" width="15.85546875" style="79" customWidth="1"/>
    <col min="6401" max="6401" width="9.140625" style="79" bestFit="1" customWidth="1"/>
    <col min="6402" max="6403" width="9.140625" style="79"/>
    <col min="6404" max="6404" width="9.140625" style="79" bestFit="1" customWidth="1"/>
    <col min="6405" max="6652" width="9.140625" style="79"/>
    <col min="6653" max="6653" width="34.85546875" style="79" customWidth="1"/>
    <col min="6654" max="6654" width="2.5703125" style="79" customWidth="1"/>
    <col min="6655" max="6656" width="15.85546875" style="79" customWidth="1"/>
    <col min="6657" max="6657" width="9.140625" style="79" bestFit="1" customWidth="1"/>
    <col min="6658" max="6659" width="9.140625" style="79"/>
    <col min="6660" max="6660" width="9.140625" style="79" bestFit="1" customWidth="1"/>
    <col min="6661" max="6908" width="9.140625" style="79"/>
    <col min="6909" max="6909" width="34.85546875" style="79" customWidth="1"/>
    <col min="6910" max="6910" width="2.5703125" style="79" customWidth="1"/>
    <col min="6911" max="6912" width="15.85546875" style="79" customWidth="1"/>
    <col min="6913" max="6913" width="9.140625" style="79" bestFit="1" customWidth="1"/>
    <col min="6914" max="6915" width="9.140625" style="79"/>
    <col min="6916" max="6916" width="9.140625" style="79" bestFit="1" customWidth="1"/>
    <col min="6917" max="7164" width="9.140625" style="79"/>
    <col min="7165" max="7165" width="34.85546875" style="79" customWidth="1"/>
    <col min="7166" max="7166" width="2.5703125" style="79" customWidth="1"/>
    <col min="7167" max="7168" width="15.85546875" style="79" customWidth="1"/>
    <col min="7169" max="7169" width="9.140625" style="79" bestFit="1" customWidth="1"/>
    <col min="7170" max="7171" width="9.140625" style="79"/>
    <col min="7172" max="7172" width="9.140625" style="79" bestFit="1" customWidth="1"/>
    <col min="7173" max="7420" width="9.140625" style="79"/>
    <col min="7421" max="7421" width="34.85546875" style="79" customWidth="1"/>
    <col min="7422" max="7422" width="2.5703125" style="79" customWidth="1"/>
    <col min="7423" max="7424" width="15.85546875" style="79" customWidth="1"/>
    <col min="7425" max="7425" width="9.140625" style="79" bestFit="1" customWidth="1"/>
    <col min="7426" max="7427" width="9.140625" style="79"/>
    <col min="7428" max="7428" width="9.140625" style="79" bestFit="1" customWidth="1"/>
    <col min="7429" max="7676" width="9.140625" style="79"/>
    <col min="7677" max="7677" width="34.85546875" style="79" customWidth="1"/>
    <col min="7678" max="7678" width="2.5703125" style="79" customWidth="1"/>
    <col min="7679" max="7680" width="15.85546875" style="79" customWidth="1"/>
    <col min="7681" max="7681" width="9.140625" style="79" bestFit="1" customWidth="1"/>
    <col min="7682" max="7683" width="9.140625" style="79"/>
    <col min="7684" max="7684" width="9.140625" style="79" bestFit="1" customWidth="1"/>
    <col min="7685" max="7932" width="9.140625" style="79"/>
    <col min="7933" max="7933" width="34.85546875" style="79" customWidth="1"/>
    <col min="7934" max="7934" width="2.5703125" style="79" customWidth="1"/>
    <col min="7935" max="7936" width="15.85546875" style="79" customWidth="1"/>
    <col min="7937" max="7937" width="9.140625" style="79" bestFit="1" customWidth="1"/>
    <col min="7938" max="7939" width="9.140625" style="79"/>
    <col min="7940" max="7940" width="9.140625" style="79" bestFit="1" customWidth="1"/>
    <col min="7941" max="8188" width="9.140625" style="79"/>
    <col min="8189" max="8189" width="34.85546875" style="79" customWidth="1"/>
    <col min="8190" max="8190" width="2.5703125" style="79" customWidth="1"/>
    <col min="8191" max="8192" width="15.85546875" style="79" customWidth="1"/>
    <col min="8193" max="8193" width="9.140625" style="79" bestFit="1" customWidth="1"/>
    <col min="8194" max="8195" width="9.140625" style="79"/>
    <col min="8196" max="8196" width="9.140625" style="79" bestFit="1" customWidth="1"/>
    <col min="8197" max="8444" width="9.140625" style="79"/>
    <col min="8445" max="8445" width="34.85546875" style="79" customWidth="1"/>
    <col min="8446" max="8446" width="2.5703125" style="79" customWidth="1"/>
    <col min="8447" max="8448" width="15.85546875" style="79" customWidth="1"/>
    <col min="8449" max="8449" width="9.140625" style="79" bestFit="1" customWidth="1"/>
    <col min="8450" max="8451" width="9.140625" style="79"/>
    <col min="8452" max="8452" width="9.140625" style="79" bestFit="1" customWidth="1"/>
    <col min="8453" max="8700" width="9.140625" style="79"/>
    <col min="8701" max="8701" width="34.85546875" style="79" customWidth="1"/>
    <col min="8702" max="8702" width="2.5703125" style="79" customWidth="1"/>
    <col min="8703" max="8704" width="15.85546875" style="79" customWidth="1"/>
    <col min="8705" max="8705" width="9.140625" style="79" bestFit="1" customWidth="1"/>
    <col min="8706" max="8707" width="9.140625" style="79"/>
    <col min="8708" max="8708" width="9.140625" style="79" bestFit="1" customWidth="1"/>
    <col min="8709" max="8956" width="9.140625" style="79"/>
    <col min="8957" max="8957" width="34.85546875" style="79" customWidth="1"/>
    <col min="8958" max="8958" width="2.5703125" style="79" customWidth="1"/>
    <col min="8959" max="8960" width="15.85546875" style="79" customWidth="1"/>
    <col min="8961" max="8961" width="9.140625" style="79" bestFit="1" customWidth="1"/>
    <col min="8962" max="8963" width="9.140625" style="79"/>
    <col min="8964" max="8964" width="9.140625" style="79" bestFit="1" customWidth="1"/>
    <col min="8965" max="9212" width="9.140625" style="79"/>
    <col min="9213" max="9213" width="34.85546875" style="79" customWidth="1"/>
    <col min="9214" max="9214" width="2.5703125" style="79" customWidth="1"/>
    <col min="9215" max="9216" width="15.85546875" style="79" customWidth="1"/>
    <col min="9217" max="9217" width="9.140625" style="79" bestFit="1" customWidth="1"/>
    <col min="9218" max="9219" width="9.140625" style="79"/>
    <col min="9220" max="9220" width="9.140625" style="79" bestFit="1" customWidth="1"/>
    <col min="9221" max="9468" width="9.140625" style="79"/>
    <col min="9469" max="9469" width="34.85546875" style="79" customWidth="1"/>
    <col min="9470" max="9470" width="2.5703125" style="79" customWidth="1"/>
    <col min="9471" max="9472" width="15.85546875" style="79" customWidth="1"/>
    <col min="9473" max="9473" width="9.140625" style="79" bestFit="1" customWidth="1"/>
    <col min="9474" max="9475" width="9.140625" style="79"/>
    <col min="9476" max="9476" width="9.140625" style="79" bestFit="1" customWidth="1"/>
    <col min="9477" max="9724" width="9.140625" style="79"/>
    <col min="9725" max="9725" width="34.85546875" style="79" customWidth="1"/>
    <col min="9726" max="9726" width="2.5703125" style="79" customWidth="1"/>
    <col min="9727" max="9728" width="15.85546875" style="79" customWidth="1"/>
    <col min="9729" max="9729" width="9.140625" style="79" bestFit="1" customWidth="1"/>
    <col min="9730" max="9731" width="9.140625" style="79"/>
    <col min="9732" max="9732" width="9.140625" style="79" bestFit="1" customWidth="1"/>
    <col min="9733" max="9980" width="9.140625" style="79"/>
    <col min="9981" max="9981" width="34.85546875" style="79" customWidth="1"/>
    <col min="9982" max="9982" width="2.5703125" style="79" customWidth="1"/>
    <col min="9983" max="9984" width="15.85546875" style="79" customWidth="1"/>
    <col min="9985" max="9985" width="9.140625" style="79" bestFit="1" customWidth="1"/>
    <col min="9986" max="9987" width="9.140625" style="79"/>
    <col min="9988" max="9988" width="9.140625" style="79" bestFit="1" customWidth="1"/>
    <col min="9989" max="10236" width="9.140625" style="79"/>
    <col min="10237" max="10237" width="34.85546875" style="79" customWidth="1"/>
    <col min="10238" max="10238" width="2.5703125" style="79" customWidth="1"/>
    <col min="10239" max="10240" width="15.85546875" style="79" customWidth="1"/>
    <col min="10241" max="10241" width="9.140625" style="79" bestFit="1" customWidth="1"/>
    <col min="10242" max="10243" width="9.140625" style="79"/>
    <col min="10244" max="10244" width="9.140625" style="79" bestFit="1" customWidth="1"/>
    <col min="10245" max="10492" width="9.140625" style="79"/>
    <col min="10493" max="10493" width="34.85546875" style="79" customWidth="1"/>
    <col min="10494" max="10494" width="2.5703125" style="79" customWidth="1"/>
    <col min="10495" max="10496" width="15.85546875" style="79" customWidth="1"/>
    <col min="10497" max="10497" width="9.140625" style="79" bestFit="1" customWidth="1"/>
    <col min="10498" max="10499" width="9.140625" style="79"/>
    <col min="10500" max="10500" width="9.140625" style="79" bestFit="1" customWidth="1"/>
    <col min="10501" max="10748" width="9.140625" style="79"/>
    <col min="10749" max="10749" width="34.85546875" style="79" customWidth="1"/>
    <col min="10750" max="10750" width="2.5703125" style="79" customWidth="1"/>
    <col min="10751" max="10752" width="15.85546875" style="79" customWidth="1"/>
    <col min="10753" max="10753" width="9.140625" style="79" bestFit="1" customWidth="1"/>
    <col min="10754" max="10755" width="9.140625" style="79"/>
    <col min="10756" max="10756" width="9.140625" style="79" bestFit="1" customWidth="1"/>
    <col min="10757" max="11004" width="9.140625" style="79"/>
    <col min="11005" max="11005" width="34.85546875" style="79" customWidth="1"/>
    <col min="11006" max="11006" width="2.5703125" style="79" customWidth="1"/>
    <col min="11007" max="11008" width="15.85546875" style="79" customWidth="1"/>
    <col min="11009" max="11009" width="9.140625" style="79" bestFit="1" customWidth="1"/>
    <col min="11010" max="11011" width="9.140625" style="79"/>
    <col min="11012" max="11012" width="9.140625" style="79" bestFit="1" customWidth="1"/>
    <col min="11013" max="11260" width="9.140625" style="79"/>
    <col min="11261" max="11261" width="34.85546875" style="79" customWidth="1"/>
    <col min="11262" max="11262" width="2.5703125" style="79" customWidth="1"/>
    <col min="11263" max="11264" width="15.85546875" style="79" customWidth="1"/>
    <col min="11265" max="11265" width="9.140625" style="79" bestFit="1" customWidth="1"/>
    <col min="11266" max="11267" width="9.140625" style="79"/>
    <col min="11268" max="11268" width="9.140625" style="79" bestFit="1" customWidth="1"/>
    <col min="11269" max="11516" width="9.140625" style="79"/>
    <col min="11517" max="11517" width="34.85546875" style="79" customWidth="1"/>
    <col min="11518" max="11518" width="2.5703125" style="79" customWidth="1"/>
    <col min="11519" max="11520" width="15.85546875" style="79" customWidth="1"/>
    <col min="11521" max="11521" width="9.140625" style="79" bestFit="1" customWidth="1"/>
    <col min="11522" max="11523" width="9.140625" style="79"/>
    <col min="11524" max="11524" width="9.140625" style="79" bestFit="1" customWidth="1"/>
    <col min="11525" max="11772" width="9.140625" style="79"/>
    <col min="11773" max="11773" width="34.85546875" style="79" customWidth="1"/>
    <col min="11774" max="11774" width="2.5703125" style="79" customWidth="1"/>
    <col min="11775" max="11776" width="15.85546875" style="79" customWidth="1"/>
    <col min="11777" max="11777" width="9.140625" style="79" bestFit="1" customWidth="1"/>
    <col min="11778" max="11779" width="9.140625" style="79"/>
    <col min="11780" max="11780" width="9.140625" style="79" bestFit="1" customWidth="1"/>
    <col min="11781" max="12028" width="9.140625" style="79"/>
    <col min="12029" max="12029" width="34.85546875" style="79" customWidth="1"/>
    <col min="12030" max="12030" width="2.5703125" style="79" customWidth="1"/>
    <col min="12031" max="12032" width="15.85546875" style="79" customWidth="1"/>
    <col min="12033" max="12033" width="9.140625" style="79" bestFit="1" customWidth="1"/>
    <col min="12034" max="12035" width="9.140625" style="79"/>
    <col min="12036" max="12036" width="9.140625" style="79" bestFit="1" customWidth="1"/>
    <col min="12037" max="12284" width="9.140625" style="79"/>
    <col min="12285" max="12285" width="34.85546875" style="79" customWidth="1"/>
    <col min="12286" max="12286" width="2.5703125" style="79" customWidth="1"/>
    <col min="12287" max="12288" width="15.85546875" style="79" customWidth="1"/>
    <col min="12289" max="12289" width="9.140625" style="79" bestFit="1" customWidth="1"/>
    <col min="12290" max="12291" width="9.140625" style="79"/>
    <col min="12292" max="12292" width="9.140625" style="79" bestFit="1" customWidth="1"/>
    <col min="12293" max="12540" width="9.140625" style="79"/>
    <col min="12541" max="12541" width="34.85546875" style="79" customWidth="1"/>
    <col min="12542" max="12542" width="2.5703125" style="79" customWidth="1"/>
    <col min="12543" max="12544" width="15.85546875" style="79" customWidth="1"/>
    <col min="12545" max="12545" width="9.140625" style="79" bestFit="1" customWidth="1"/>
    <col min="12546" max="12547" width="9.140625" style="79"/>
    <col min="12548" max="12548" width="9.140625" style="79" bestFit="1" customWidth="1"/>
    <col min="12549" max="12796" width="9.140625" style="79"/>
    <col min="12797" max="12797" width="34.85546875" style="79" customWidth="1"/>
    <col min="12798" max="12798" width="2.5703125" style="79" customWidth="1"/>
    <col min="12799" max="12800" width="15.85546875" style="79" customWidth="1"/>
    <col min="12801" max="12801" width="9.140625" style="79" bestFit="1" customWidth="1"/>
    <col min="12802" max="12803" width="9.140625" style="79"/>
    <col min="12804" max="12804" width="9.140625" style="79" bestFit="1" customWidth="1"/>
    <col min="12805" max="13052" width="9.140625" style="79"/>
    <col min="13053" max="13053" width="34.85546875" style="79" customWidth="1"/>
    <col min="13054" max="13054" width="2.5703125" style="79" customWidth="1"/>
    <col min="13055" max="13056" width="15.85546875" style="79" customWidth="1"/>
    <col min="13057" max="13057" width="9.140625" style="79" bestFit="1" customWidth="1"/>
    <col min="13058" max="13059" width="9.140625" style="79"/>
    <col min="13060" max="13060" width="9.140625" style="79" bestFit="1" customWidth="1"/>
    <col min="13061" max="13308" width="9.140625" style="79"/>
    <col min="13309" max="13309" width="34.85546875" style="79" customWidth="1"/>
    <col min="13310" max="13310" width="2.5703125" style="79" customWidth="1"/>
    <col min="13311" max="13312" width="15.85546875" style="79" customWidth="1"/>
    <col min="13313" max="13313" width="9.140625" style="79" bestFit="1" customWidth="1"/>
    <col min="13314" max="13315" width="9.140625" style="79"/>
    <col min="13316" max="13316" width="9.140625" style="79" bestFit="1" customWidth="1"/>
    <col min="13317" max="13564" width="9.140625" style="79"/>
    <col min="13565" max="13565" width="34.85546875" style="79" customWidth="1"/>
    <col min="13566" max="13566" width="2.5703125" style="79" customWidth="1"/>
    <col min="13567" max="13568" width="15.85546875" style="79" customWidth="1"/>
    <col min="13569" max="13569" width="9.140625" style="79" bestFit="1" customWidth="1"/>
    <col min="13570" max="13571" width="9.140625" style="79"/>
    <col min="13572" max="13572" width="9.140625" style="79" bestFit="1" customWidth="1"/>
    <col min="13573" max="13820" width="9.140625" style="79"/>
    <col min="13821" max="13821" width="34.85546875" style="79" customWidth="1"/>
    <col min="13822" max="13822" width="2.5703125" style="79" customWidth="1"/>
    <col min="13823" max="13824" width="15.85546875" style="79" customWidth="1"/>
    <col min="13825" max="13825" width="9.140625" style="79" bestFit="1" customWidth="1"/>
    <col min="13826" max="13827" width="9.140625" style="79"/>
    <col min="13828" max="13828" width="9.140625" style="79" bestFit="1" customWidth="1"/>
    <col min="13829" max="14076" width="9.140625" style="79"/>
    <col min="14077" max="14077" width="34.85546875" style="79" customWidth="1"/>
    <col min="14078" max="14078" width="2.5703125" style="79" customWidth="1"/>
    <col min="14079" max="14080" width="15.85546875" style="79" customWidth="1"/>
    <col min="14081" max="14081" width="9.140625" style="79" bestFit="1" customWidth="1"/>
    <col min="14082" max="14083" width="9.140625" style="79"/>
    <col min="14084" max="14084" width="9.140625" style="79" bestFit="1" customWidth="1"/>
    <col min="14085" max="14332" width="9.140625" style="79"/>
    <col min="14333" max="14333" width="34.85546875" style="79" customWidth="1"/>
    <col min="14334" max="14334" width="2.5703125" style="79" customWidth="1"/>
    <col min="14335" max="14336" width="15.85546875" style="79" customWidth="1"/>
    <col min="14337" max="14337" width="9.140625" style="79" bestFit="1" customWidth="1"/>
    <col min="14338" max="14339" width="9.140625" style="79"/>
    <col min="14340" max="14340" width="9.140625" style="79" bestFit="1" customWidth="1"/>
    <col min="14341" max="14588" width="9.140625" style="79"/>
    <col min="14589" max="14589" width="34.85546875" style="79" customWidth="1"/>
    <col min="14590" max="14590" width="2.5703125" style="79" customWidth="1"/>
    <col min="14591" max="14592" width="15.85546875" style="79" customWidth="1"/>
    <col min="14593" max="14593" width="9.140625" style="79" bestFit="1" customWidth="1"/>
    <col min="14594" max="14595" width="9.140625" style="79"/>
    <col min="14596" max="14596" width="9.140625" style="79" bestFit="1" customWidth="1"/>
    <col min="14597" max="14844" width="9.140625" style="79"/>
    <col min="14845" max="14845" width="34.85546875" style="79" customWidth="1"/>
    <col min="14846" max="14846" width="2.5703125" style="79" customWidth="1"/>
    <col min="14847" max="14848" width="15.85546875" style="79" customWidth="1"/>
    <col min="14849" max="14849" width="9.140625" style="79" bestFit="1" customWidth="1"/>
    <col min="14850" max="14851" width="9.140625" style="79"/>
    <col min="14852" max="14852" width="9.140625" style="79" bestFit="1" customWidth="1"/>
    <col min="14853" max="15100" width="9.140625" style="79"/>
    <col min="15101" max="15101" width="34.85546875" style="79" customWidth="1"/>
    <col min="15102" max="15102" width="2.5703125" style="79" customWidth="1"/>
    <col min="15103" max="15104" width="15.85546875" style="79" customWidth="1"/>
    <col min="15105" max="15105" width="9.140625" style="79" bestFit="1" customWidth="1"/>
    <col min="15106" max="15107" width="9.140625" style="79"/>
    <col min="15108" max="15108" width="9.140625" style="79" bestFit="1" customWidth="1"/>
    <col min="15109" max="15356" width="9.140625" style="79"/>
    <col min="15357" max="15357" width="34.85546875" style="79" customWidth="1"/>
    <col min="15358" max="15358" width="2.5703125" style="79" customWidth="1"/>
    <col min="15359" max="15360" width="15.85546875" style="79" customWidth="1"/>
    <col min="15361" max="15361" width="9.140625" style="79" bestFit="1" customWidth="1"/>
    <col min="15362" max="15363" width="9.140625" style="79"/>
    <col min="15364" max="15364" width="9.140625" style="79" bestFit="1" customWidth="1"/>
    <col min="15365" max="15612" width="9.140625" style="79"/>
    <col min="15613" max="15613" width="34.85546875" style="79" customWidth="1"/>
    <col min="15614" max="15614" width="2.5703125" style="79" customWidth="1"/>
    <col min="15615" max="15616" width="15.85546875" style="79" customWidth="1"/>
    <col min="15617" max="15617" width="9.140625" style="79" bestFit="1" customWidth="1"/>
    <col min="15618" max="15619" width="9.140625" style="79"/>
    <col min="15620" max="15620" width="9.140625" style="79" bestFit="1" customWidth="1"/>
    <col min="15621" max="15868" width="9.140625" style="79"/>
    <col min="15869" max="15869" width="34.85546875" style="79" customWidth="1"/>
    <col min="15870" max="15870" width="2.5703125" style="79" customWidth="1"/>
    <col min="15871" max="15872" width="15.85546875" style="79" customWidth="1"/>
    <col min="15873" max="15873" width="9.140625" style="79" bestFit="1" customWidth="1"/>
    <col min="15874" max="15875" width="9.140625" style="79"/>
    <col min="15876" max="15876" width="9.140625" style="79" bestFit="1" customWidth="1"/>
    <col min="15877" max="16124" width="9.140625" style="79"/>
    <col min="16125" max="16125" width="34.85546875" style="79" customWidth="1"/>
    <col min="16126" max="16126" width="2.5703125" style="79" customWidth="1"/>
    <col min="16127" max="16128" width="15.85546875" style="79" customWidth="1"/>
    <col min="16129" max="16129" width="9.140625" style="79" bestFit="1" customWidth="1"/>
    <col min="16130" max="16131" width="9.140625" style="79"/>
    <col min="16132" max="16132" width="9.140625" style="79" bestFit="1" customWidth="1"/>
    <col min="16133" max="16384" width="9.140625" style="79"/>
  </cols>
  <sheetData>
    <row r="1" spans="1:5" s="3" customFormat="1" x14ac:dyDescent="0.2">
      <c r="A1" s="62" t="s">
        <v>203</v>
      </c>
    </row>
    <row r="2" spans="1:5" s="3" customFormat="1" x14ac:dyDescent="0.2">
      <c r="A2" s="63" t="s">
        <v>131</v>
      </c>
      <c r="B2" s="83">
        <v>44363</v>
      </c>
    </row>
    <row r="3" spans="1:5" s="3" customFormat="1" x14ac:dyDescent="0.2">
      <c r="A3" s="64" t="s">
        <v>130</v>
      </c>
      <c r="B3" s="84" t="s">
        <v>236</v>
      </c>
    </row>
    <row r="4" spans="1:5" s="3" customFormat="1" x14ac:dyDescent="0.2">
      <c r="A4" s="64"/>
      <c r="B4" s="55"/>
    </row>
    <row r="5" spans="1:5" x14ac:dyDescent="0.2">
      <c r="A5" s="86" t="s">
        <v>296</v>
      </c>
      <c r="B5" s="85"/>
    </row>
    <row r="6" spans="1:5" x14ac:dyDescent="0.2">
      <c r="A6" s="306"/>
      <c r="B6" s="307"/>
    </row>
    <row r="7" spans="1:5" x14ac:dyDescent="0.2">
      <c r="A7" s="75" t="s">
        <v>237</v>
      </c>
      <c r="B7" s="76" t="s">
        <v>3</v>
      </c>
      <c r="C7" s="77" t="s">
        <v>295</v>
      </c>
      <c r="D7" s="77"/>
      <c r="E7" s="77"/>
    </row>
    <row r="8" spans="1:5" hidden="1" x14ac:dyDescent="0.2">
      <c r="A8" s="80" t="s">
        <v>238</v>
      </c>
      <c r="B8" s="81">
        <v>315782</v>
      </c>
      <c r="C8" s="82"/>
      <c r="E8" s="82"/>
    </row>
    <row r="9" spans="1:5" hidden="1" x14ac:dyDescent="0.2">
      <c r="A9" s="80" t="s">
        <v>239</v>
      </c>
      <c r="B9" s="81">
        <v>335923</v>
      </c>
      <c r="C9" s="82"/>
      <c r="E9" s="82"/>
    </row>
    <row r="10" spans="1:5" hidden="1" x14ac:dyDescent="0.2">
      <c r="A10" s="80" t="s">
        <v>240</v>
      </c>
      <c r="B10" s="81">
        <v>344262</v>
      </c>
      <c r="C10" s="82"/>
      <c r="E10" s="82"/>
    </row>
    <row r="11" spans="1:5" hidden="1" x14ac:dyDescent="0.2">
      <c r="A11" s="80" t="s">
        <v>241</v>
      </c>
      <c r="B11" s="81">
        <v>356849</v>
      </c>
      <c r="C11" s="82"/>
      <c r="E11" s="82"/>
    </row>
    <row r="12" spans="1:5" hidden="1" x14ac:dyDescent="0.2">
      <c r="A12" s="80" t="s">
        <v>242</v>
      </c>
      <c r="B12" s="81">
        <v>405458</v>
      </c>
      <c r="C12" s="82"/>
      <c r="E12" s="82"/>
    </row>
    <row r="13" spans="1:5" hidden="1" x14ac:dyDescent="0.2">
      <c r="A13" s="80" t="s">
        <v>243</v>
      </c>
      <c r="B13" s="81">
        <v>434993</v>
      </c>
      <c r="C13" s="82"/>
      <c r="E13" s="82"/>
    </row>
    <row r="14" spans="1:5" hidden="1" x14ac:dyDescent="0.2">
      <c r="A14" s="80" t="s">
        <v>244</v>
      </c>
      <c r="B14" s="81">
        <v>430807</v>
      </c>
      <c r="C14" s="82"/>
      <c r="E14" s="82"/>
    </row>
    <row r="15" spans="1:5" hidden="1" x14ac:dyDescent="0.2">
      <c r="A15" s="80" t="s">
        <v>245</v>
      </c>
      <c r="B15" s="81">
        <v>428766</v>
      </c>
      <c r="C15" s="82"/>
      <c r="E15" s="82"/>
    </row>
    <row r="16" spans="1:5" hidden="1" x14ac:dyDescent="0.2">
      <c r="A16" s="80" t="s">
        <v>246</v>
      </c>
      <c r="B16" s="81">
        <v>440273</v>
      </c>
      <c r="C16" s="82"/>
      <c r="E16" s="82"/>
    </row>
    <row r="17" spans="1:5" hidden="1" x14ac:dyDescent="0.2">
      <c r="A17" s="80" t="s">
        <v>247</v>
      </c>
      <c r="B17" s="81">
        <v>465300</v>
      </c>
      <c r="C17" s="82"/>
      <c r="E17" s="82"/>
    </row>
    <row r="18" spans="1:5" hidden="1" x14ac:dyDescent="0.2">
      <c r="A18" s="80" t="s">
        <v>248</v>
      </c>
      <c r="B18" s="81">
        <v>477646</v>
      </c>
      <c r="C18" s="82"/>
      <c r="E18" s="82"/>
    </row>
    <row r="19" spans="1:5" hidden="1" x14ac:dyDescent="0.2">
      <c r="A19" s="80" t="s">
        <v>249</v>
      </c>
      <c r="B19" s="81">
        <v>464252</v>
      </c>
      <c r="C19" s="82" t="str">
        <f t="shared" ref="C19:C43" si="0">IFERROR((B19/B7)-1, "")</f>
        <v/>
      </c>
      <c r="E19" s="82"/>
    </row>
    <row r="20" spans="1:5" hidden="1" x14ac:dyDescent="0.2">
      <c r="A20" s="80" t="s">
        <v>250</v>
      </c>
      <c r="B20" s="81">
        <v>501901</v>
      </c>
      <c r="C20" s="82">
        <f t="shared" si="0"/>
        <v>0.58939078224851316</v>
      </c>
      <c r="E20" s="82"/>
    </row>
    <row r="21" spans="1:5" hidden="1" x14ac:dyDescent="0.2">
      <c r="A21" s="80" t="s">
        <v>251</v>
      </c>
      <c r="B21" s="81">
        <v>557647</v>
      </c>
      <c r="C21" s="82">
        <f t="shared" si="0"/>
        <v>0.66004411725306089</v>
      </c>
      <c r="E21" s="82"/>
    </row>
    <row r="22" spans="1:5" hidden="1" x14ac:dyDescent="0.2">
      <c r="A22" s="80" t="s">
        <v>252</v>
      </c>
      <c r="B22" s="81">
        <v>586919</v>
      </c>
      <c r="C22" s="82">
        <f t="shared" si="0"/>
        <v>0.70486141369073563</v>
      </c>
      <c r="E22" s="82"/>
    </row>
    <row r="23" spans="1:5" hidden="1" x14ac:dyDescent="0.2">
      <c r="A23" s="80" t="s">
        <v>253</v>
      </c>
      <c r="B23" s="81">
        <v>552290</v>
      </c>
      <c r="C23" s="82">
        <f t="shared" si="0"/>
        <v>0.54768543557639227</v>
      </c>
      <c r="E23" s="82"/>
    </row>
    <row r="24" spans="1:5" hidden="1" x14ac:dyDescent="0.2">
      <c r="A24" s="80" t="s">
        <v>254</v>
      </c>
      <c r="B24" s="81">
        <v>527156</v>
      </c>
      <c r="C24" s="82">
        <f t="shared" si="0"/>
        <v>0.30014946060997683</v>
      </c>
      <c r="E24" s="82"/>
    </row>
    <row r="25" spans="1:5" hidden="1" x14ac:dyDescent="0.2">
      <c r="A25" s="80" t="s">
        <v>255</v>
      </c>
      <c r="B25" s="81">
        <v>557396</v>
      </c>
      <c r="C25" s="82">
        <f t="shared" si="0"/>
        <v>0.28139073502332224</v>
      </c>
      <c r="E25" s="82"/>
    </row>
    <row r="26" spans="1:5" hidden="1" x14ac:dyDescent="0.2">
      <c r="A26" s="80" t="s">
        <v>256</v>
      </c>
      <c r="B26" s="81">
        <v>569333</v>
      </c>
      <c r="C26" s="82">
        <f t="shared" si="0"/>
        <v>0.32155002123920928</v>
      </c>
      <c r="E26" s="82"/>
    </row>
    <row r="27" spans="1:5" hidden="1" x14ac:dyDescent="0.2">
      <c r="A27" s="80" t="s">
        <v>257</v>
      </c>
      <c r="B27" s="81">
        <v>548024</v>
      </c>
      <c r="C27" s="82">
        <f t="shared" si="0"/>
        <v>0.27814239002159691</v>
      </c>
      <c r="E27" s="82"/>
    </row>
    <row r="28" spans="1:5" hidden="1" x14ac:dyDescent="0.2">
      <c r="A28" s="80" t="s">
        <v>258</v>
      </c>
      <c r="B28" s="81">
        <v>545267</v>
      </c>
      <c r="C28" s="82">
        <f t="shared" si="0"/>
        <v>0.23847476452110405</v>
      </c>
      <c r="E28" s="82"/>
    </row>
    <row r="29" spans="1:5" hidden="1" x14ac:dyDescent="0.2">
      <c r="A29" s="80" t="s">
        <v>259</v>
      </c>
      <c r="B29" s="81">
        <v>483685</v>
      </c>
      <c r="C29" s="82">
        <f t="shared" si="0"/>
        <v>3.9512142703632014E-2</v>
      </c>
      <c r="E29" s="82"/>
    </row>
    <row r="30" spans="1:5" hidden="1" x14ac:dyDescent="0.2">
      <c r="A30" s="80" t="s">
        <v>260</v>
      </c>
      <c r="B30" s="81">
        <v>484910</v>
      </c>
      <c r="C30" s="82">
        <f t="shared" si="0"/>
        <v>1.5207915485526913E-2</v>
      </c>
      <c r="E30" s="82"/>
    </row>
    <row r="31" spans="1:5" hidden="1" x14ac:dyDescent="0.2">
      <c r="A31" s="80" t="s">
        <v>261</v>
      </c>
      <c r="B31" s="81">
        <v>420674</v>
      </c>
      <c r="C31" s="82">
        <f t="shared" si="0"/>
        <v>-9.3867123889611714E-2</v>
      </c>
      <c r="E31" s="82"/>
    </row>
    <row r="32" spans="1:5" hidden="1" x14ac:dyDescent="0.2">
      <c r="A32" s="80" t="s">
        <v>262</v>
      </c>
      <c r="B32" s="81">
        <v>485675</v>
      </c>
      <c r="C32" s="82">
        <f t="shared" si="0"/>
        <v>-3.2329084819516241E-2</v>
      </c>
      <c r="E32" s="82"/>
    </row>
    <row r="33" spans="1:5" hidden="1" x14ac:dyDescent="0.2">
      <c r="A33" s="80" t="s">
        <v>263</v>
      </c>
      <c r="B33" s="81">
        <v>519740</v>
      </c>
      <c r="C33" s="82">
        <f t="shared" si="0"/>
        <v>-6.7976694934250514E-2</v>
      </c>
      <c r="E33" s="82"/>
    </row>
    <row r="34" spans="1:5" hidden="1" x14ac:dyDescent="0.2">
      <c r="A34" s="80" t="s">
        <v>264</v>
      </c>
      <c r="B34" s="81">
        <v>499077</v>
      </c>
      <c r="C34" s="82">
        <f t="shared" si="0"/>
        <v>-0.14966630829807859</v>
      </c>
      <c r="E34" s="82"/>
    </row>
    <row r="35" spans="1:5" hidden="1" x14ac:dyDescent="0.2">
      <c r="A35" s="80" t="s">
        <v>265</v>
      </c>
      <c r="B35" s="81">
        <v>503258</v>
      </c>
      <c r="C35" s="82">
        <f t="shared" si="0"/>
        <v>-8.8779445581125827E-2</v>
      </c>
      <c r="E35" s="82"/>
    </row>
    <row r="36" spans="1:5" hidden="1" x14ac:dyDescent="0.2">
      <c r="A36" s="80" t="s">
        <v>112</v>
      </c>
      <c r="B36" s="81">
        <v>532510</v>
      </c>
      <c r="C36" s="82">
        <f t="shared" si="0"/>
        <v>1.0156386344839063E-2</v>
      </c>
      <c r="E36" s="82"/>
    </row>
    <row r="37" spans="1:5" hidden="1" x14ac:dyDescent="0.2">
      <c r="A37" s="80" t="s">
        <v>266</v>
      </c>
      <c r="B37" s="81">
        <v>538315</v>
      </c>
      <c r="C37" s="82">
        <f t="shared" si="0"/>
        <v>-3.4232394922102061E-2</v>
      </c>
      <c r="E37" s="82"/>
    </row>
    <row r="38" spans="1:5" hidden="1" x14ac:dyDescent="0.2">
      <c r="A38" s="80" t="s">
        <v>267</v>
      </c>
      <c r="B38" s="81">
        <v>547050</v>
      </c>
      <c r="C38" s="82">
        <f t="shared" si="0"/>
        <v>-3.9138781697178993E-2</v>
      </c>
      <c r="E38" s="82"/>
    </row>
    <row r="39" spans="1:5" hidden="1" x14ac:dyDescent="0.2">
      <c r="A39" s="80" t="s">
        <v>268</v>
      </c>
      <c r="B39" s="81">
        <v>539988</v>
      </c>
      <c r="C39" s="82">
        <f t="shared" si="0"/>
        <v>-1.466359137556017E-2</v>
      </c>
      <c r="E39" s="82"/>
    </row>
    <row r="40" spans="1:5" hidden="1" x14ac:dyDescent="0.2">
      <c r="A40" s="80" t="s">
        <v>269</v>
      </c>
      <c r="B40" s="81">
        <v>562882</v>
      </c>
      <c r="C40" s="82">
        <f t="shared" si="0"/>
        <v>3.2305274296812403E-2</v>
      </c>
      <c r="E40" s="82"/>
    </row>
    <row r="41" spans="1:5" hidden="1" x14ac:dyDescent="0.2">
      <c r="A41" s="80" t="s">
        <v>270</v>
      </c>
      <c r="B41" s="81">
        <v>545481</v>
      </c>
      <c r="C41" s="82">
        <f t="shared" si="0"/>
        <v>0.12776083608133382</v>
      </c>
      <c r="E41" s="82"/>
    </row>
    <row r="42" spans="1:5" hidden="1" x14ac:dyDescent="0.2">
      <c r="A42" s="80" t="s">
        <v>271</v>
      </c>
      <c r="B42" s="81">
        <v>543502</v>
      </c>
      <c r="C42" s="82">
        <f t="shared" si="0"/>
        <v>0.1208306696087933</v>
      </c>
      <c r="E42" s="82"/>
    </row>
    <row r="43" spans="1:5" hidden="1" x14ac:dyDescent="0.2">
      <c r="A43" s="80" t="s">
        <v>272</v>
      </c>
      <c r="B43" s="81">
        <v>464604</v>
      </c>
      <c r="C43" s="82">
        <f t="shared" si="0"/>
        <v>0.10442765657017072</v>
      </c>
      <c r="E43" s="82"/>
    </row>
    <row r="44" spans="1:5" x14ac:dyDescent="0.2">
      <c r="A44" s="80" t="s">
        <v>273</v>
      </c>
      <c r="B44" s="81">
        <v>563584</v>
      </c>
      <c r="C44" s="87">
        <v>5.1967081231112676E-2</v>
      </c>
      <c r="E44" s="87"/>
    </row>
    <row r="45" spans="1:5" x14ac:dyDescent="0.2">
      <c r="A45" s="80" t="s">
        <v>274</v>
      </c>
      <c r="B45" s="81">
        <v>587393</v>
      </c>
      <c r="C45" s="87">
        <v>3.0863081710122902E-2</v>
      </c>
      <c r="E45" s="87"/>
    </row>
    <row r="46" spans="1:5" x14ac:dyDescent="0.2">
      <c r="A46" s="80" t="s">
        <v>275</v>
      </c>
      <c r="B46" s="81">
        <v>625100</v>
      </c>
      <c r="C46" s="87">
        <v>0.13832952736834822</v>
      </c>
      <c r="E46" s="87"/>
    </row>
    <row r="47" spans="1:5" x14ac:dyDescent="0.2">
      <c r="A47" s="80" t="s">
        <v>276</v>
      </c>
      <c r="B47" s="81">
        <v>594594</v>
      </c>
      <c r="C47" s="87">
        <v>7.461666919690299E-2</v>
      </c>
      <c r="E47" s="87"/>
    </row>
    <row r="48" spans="1:5" x14ac:dyDescent="0.2">
      <c r="A48" s="80" t="s">
        <v>13</v>
      </c>
      <c r="B48" s="81">
        <v>628231</v>
      </c>
      <c r="C48" s="87">
        <v>7.8619256919167643E-2</v>
      </c>
      <c r="E48" s="87"/>
    </row>
    <row r="49" spans="1:5" x14ac:dyDescent="0.2">
      <c r="A49" s="80" t="s">
        <v>277</v>
      </c>
      <c r="B49" s="81">
        <v>637083</v>
      </c>
      <c r="C49" s="87">
        <v>8.3026912347448245E-2</v>
      </c>
      <c r="E49" s="87"/>
    </row>
    <row r="50" spans="1:5" x14ac:dyDescent="0.2">
      <c r="A50" s="80" t="s">
        <v>278</v>
      </c>
      <c r="B50" s="81">
        <v>643830</v>
      </c>
      <c r="C50" s="87">
        <v>7.8675291645933537E-2</v>
      </c>
      <c r="E50" s="87"/>
    </row>
    <row r="51" spans="1:5" x14ac:dyDescent="0.2">
      <c r="A51" s="80" t="s">
        <v>279</v>
      </c>
      <c r="B51" s="81">
        <v>619289</v>
      </c>
      <c r="C51" s="87">
        <v>4.964237288135593E-2</v>
      </c>
      <c r="E51" s="87"/>
    </row>
    <row r="52" spans="1:5" x14ac:dyDescent="0.2">
      <c r="A52" s="80" t="s">
        <v>280</v>
      </c>
      <c r="B52" s="81">
        <v>612795</v>
      </c>
      <c r="C52" s="87">
        <v>-1.1421764989026947E-4</v>
      </c>
      <c r="E52" s="87"/>
    </row>
    <row r="53" spans="1:5" x14ac:dyDescent="0.2">
      <c r="A53" s="80" t="s">
        <v>281</v>
      </c>
      <c r="B53" s="81">
        <v>608996</v>
      </c>
      <c r="C53" s="87">
        <v>2.2677046878883344E-2</v>
      </c>
      <c r="E53" s="87"/>
    </row>
    <row r="54" spans="1:5" x14ac:dyDescent="0.2">
      <c r="A54" s="80" t="s">
        <v>282</v>
      </c>
      <c r="B54" s="81">
        <v>577670</v>
      </c>
      <c r="C54" s="87">
        <v>-2.6759194208436313E-2</v>
      </c>
      <c r="E54" s="87"/>
    </row>
    <row r="55" spans="1:5" x14ac:dyDescent="0.2">
      <c r="A55" s="80" t="s">
        <v>283</v>
      </c>
      <c r="B55" s="81">
        <v>535281</v>
      </c>
      <c r="C55" s="87">
        <v>4.0038937269028553E-2</v>
      </c>
      <c r="E55" s="87"/>
    </row>
    <row r="56" spans="1:5" x14ac:dyDescent="0.2">
      <c r="A56" s="80" t="s">
        <v>284</v>
      </c>
      <c r="B56" s="81">
        <v>575004</v>
      </c>
      <c r="C56" s="87">
        <v>2.0263172836702249E-2</v>
      </c>
      <c r="E56" s="87"/>
    </row>
    <row r="57" spans="1:5" x14ac:dyDescent="0.2">
      <c r="A57" s="80" t="s">
        <v>285</v>
      </c>
      <c r="B57" s="81">
        <v>609173</v>
      </c>
      <c r="C57" s="87">
        <v>3.7079093554060055E-2</v>
      </c>
      <c r="E57" s="87"/>
    </row>
    <row r="58" spans="1:5" x14ac:dyDescent="0.2">
      <c r="A58" s="80" t="s">
        <v>286</v>
      </c>
      <c r="B58" s="81">
        <v>605380</v>
      </c>
      <c r="C58" s="87">
        <v>-3.1546952487601983E-2</v>
      </c>
      <c r="E58" s="87"/>
    </row>
    <row r="59" spans="1:5" x14ac:dyDescent="0.2">
      <c r="A59" s="80" t="s">
        <v>287</v>
      </c>
      <c r="B59" s="81">
        <v>518117</v>
      </c>
      <c r="C59" s="87">
        <v>-0.1286205377114468</v>
      </c>
      <c r="E59" s="87"/>
    </row>
    <row r="60" spans="1:5" x14ac:dyDescent="0.2">
      <c r="A60" s="80" t="s">
        <v>20</v>
      </c>
      <c r="B60" s="81">
        <v>463408</v>
      </c>
      <c r="C60" s="87">
        <v>-0.26236050115323822</v>
      </c>
      <c r="E60" s="87"/>
    </row>
    <row r="61" spans="1:5" x14ac:dyDescent="0.2">
      <c r="A61" s="80" t="s">
        <v>288</v>
      </c>
      <c r="B61" s="81">
        <v>445965</v>
      </c>
      <c r="C61" s="87">
        <v>-0.29998916938609255</v>
      </c>
      <c r="E61" s="87"/>
    </row>
    <row r="62" spans="1:5" x14ac:dyDescent="0.2">
      <c r="A62" s="80" t="s">
        <v>289</v>
      </c>
      <c r="B62" s="81">
        <v>465445</v>
      </c>
      <c r="C62" s="87">
        <v>-0.27706848081015173</v>
      </c>
      <c r="E62" s="87"/>
    </row>
    <row r="63" spans="1:5" x14ac:dyDescent="0.2">
      <c r="A63" s="80" t="s">
        <v>290</v>
      </c>
      <c r="B63" s="81">
        <v>452880</v>
      </c>
      <c r="C63" s="87">
        <v>-0.26870976232421373</v>
      </c>
      <c r="E63" s="87"/>
    </row>
    <row r="64" spans="1:5" x14ac:dyDescent="0.2">
      <c r="A64" s="80" t="s">
        <v>291</v>
      </c>
      <c r="B64" s="81">
        <v>475472</v>
      </c>
      <c r="C64" s="87">
        <v>-0.22409288587537432</v>
      </c>
      <c r="E64" s="87"/>
    </row>
    <row r="65" spans="1:5" x14ac:dyDescent="0.2">
      <c r="A65" s="80" t="s">
        <v>292</v>
      </c>
      <c r="B65" s="81">
        <v>507217</v>
      </c>
      <c r="C65" s="87">
        <v>-0.16712589245249559</v>
      </c>
      <c r="E65" s="87"/>
    </row>
    <row r="66" spans="1:5" x14ac:dyDescent="0.2">
      <c r="A66" s="80" t="s">
        <v>293</v>
      </c>
      <c r="B66" s="81">
        <v>519715</v>
      </c>
      <c r="C66" s="87">
        <v>-0.10032544532345457</v>
      </c>
      <c r="E66" s="87"/>
    </row>
    <row r="67" spans="1:5" x14ac:dyDescent="0.2">
      <c r="A67" s="80" t="s">
        <v>294</v>
      </c>
      <c r="B67" s="81">
        <v>504286</v>
      </c>
      <c r="C67" s="87">
        <v>-5.7904166222974472E-2</v>
      </c>
      <c r="E67" s="87"/>
    </row>
    <row r="68" spans="1:5" x14ac:dyDescent="0.2">
      <c r="A68" s="79" t="s">
        <v>342</v>
      </c>
      <c r="B68" s="78">
        <v>506786</v>
      </c>
      <c r="C68" s="87">
        <v>-0.1186391746840022</v>
      </c>
      <c r="E68" s="87"/>
    </row>
    <row r="69" spans="1:5" x14ac:dyDescent="0.2">
      <c r="A69" s="79" t="s">
        <v>343</v>
      </c>
      <c r="B69" s="78">
        <v>438393</v>
      </c>
      <c r="C69" s="87">
        <v>-0.280347290506966</v>
      </c>
      <c r="E69" s="87"/>
    </row>
    <row r="70" spans="1:5" s="228" customFormat="1" x14ac:dyDescent="0.2">
      <c r="A70" s="235" t="s">
        <v>509</v>
      </c>
      <c r="B70" s="78">
        <v>496659</v>
      </c>
      <c r="C70" s="87">
        <v>-0.17959133106478575</v>
      </c>
      <c r="D70" s="78"/>
      <c r="E70" s="87"/>
    </row>
    <row r="71" spans="1:5" s="228" customFormat="1" x14ac:dyDescent="0.2">
      <c r="A71" s="235" t="s">
        <v>507</v>
      </c>
      <c r="B71" s="78">
        <v>482254</v>
      </c>
      <c r="C71" s="87">
        <v>-6.9217956561934857E-2</v>
      </c>
      <c r="D71" s="78"/>
      <c r="E71" s="87"/>
    </row>
    <row r="72" spans="1:5" s="228" customFormat="1" x14ac:dyDescent="0.2">
      <c r="A72" s="235" t="s">
        <v>524</v>
      </c>
      <c r="B72" s="78">
        <v>516368</v>
      </c>
      <c r="C72" s="87">
        <v>0.11428374132513897</v>
      </c>
      <c r="D72" s="78"/>
      <c r="E72" s="87"/>
    </row>
    <row r="73" spans="1:5" s="250" customFormat="1" x14ac:dyDescent="0.2">
      <c r="B73" s="78"/>
      <c r="C73" s="87"/>
      <c r="D73" s="78"/>
      <c r="E73" s="87"/>
    </row>
    <row r="74" spans="1:5" x14ac:dyDescent="0.2">
      <c r="A74" s="79" t="s">
        <v>297</v>
      </c>
    </row>
    <row r="78" spans="1:5" ht="15" x14ac:dyDescent="0.25">
      <c r="B78" s="234"/>
      <c r="C78" s="236"/>
      <c r="D78" s="236"/>
    </row>
  </sheetData>
  <mergeCells count="1">
    <mergeCell ref="A6:B6"/>
  </mergeCells>
  <phoneticPr fontId="36" type="noConversion"/>
  <hyperlinks>
    <hyperlink ref="A1" location="Index!A1" display="Index" xr:uid="{1EF48E9F-5CE4-42F6-B6C0-447C7DAB7333}"/>
    <hyperlink ref="B3" r:id="rId1" xr:uid="{45D45250-98BC-4936-98E1-3076918B17B4}"/>
  </hyperlinks>
  <printOptions gridLines="1" gridLinesSet="0"/>
  <pageMargins left="0.75" right="0.75" top="1" bottom="1" header="0.5" footer="0.5"/>
  <pageSetup paperSize="9" fitToWidth="0" fitToHeight="0" orientation="portrait"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8949-B94E-4D76-9BC3-9A27DC7AB2D1}">
  <dimension ref="A1:AA23"/>
  <sheetViews>
    <sheetView workbookViewId="0">
      <selection activeCell="I20" sqref="I20"/>
    </sheetView>
  </sheetViews>
  <sheetFormatPr defaultColWidth="9" defaultRowHeight="15" x14ac:dyDescent="0.25"/>
  <cols>
    <col min="1" max="1" width="51" style="52" customWidth="1"/>
    <col min="2" max="2" width="9.85546875" style="52" bestFit="1" customWidth="1"/>
    <col min="3" max="16384" width="9" style="52"/>
  </cols>
  <sheetData>
    <row r="1" spans="1:27" s="3" customFormat="1" ht="12.75" x14ac:dyDescent="0.2">
      <c r="A1" s="62" t="s">
        <v>203</v>
      </c>
    </row>
    <row r="2" spans="1:27" s="3" customFormat="1" ht="12.75" x14ac:dyDescent="0.2">
      <c r="A2" s="63" t="s">
        <v>131</v>
      </c>
      <c r="B2" s="83"/>
    </row>
    <row r="3" spans="1:27" x14ac:dyDescent="0.25">
      <c r="A3" s="52" t="s">
        <v>338</v>
      </c>
    </row>
    <row r="5" spans="1:27" x14ac:dyDescent="0.25">
      <c r="A5" s="52" t="s">
        <v>3</v>
      </c>
    </row>
    <row r="8" spans="1:27" x14ac:dyDescent="0.25">
      <c r="A8" s="111"/>
      <c r="B8" s="112">
        <v>43466</v>
      </c>
      <c r="C8" s="112">
        <v>43497</v>
      </c>
      <c r="D8" s="112">
        <v>43525</v>
      </c>
      <c r="E8" s="112">
        <v>43556</v>
      </c>
      <c r="F8" s="112">
        <v>43586</v>
      </c>
      <c r="G8" s="112">
        <v>43617</v>
      </c>
      <c r="H8" s="112">
        <v>43647</v>
      </c>
      <c r="I8" s="112">
        <v>43678</v>
      </c>
      <c r="J8" s="112">
        <v>43709</v>
      </c>
      <c r="K8" s="112">
        <v>43739</v>
      </c>
      <c r="L8" s="112">
        <v>43770</v>
      </c>
      <c r="M8" s="112">
        <v>43800</v>
      </c>
      <c r="N8" s="112">
        <v>43831</v>
      </c>
      <c r="O8" s="112">
        <v>43862</v>
      </c>
      <c r="P8" s="112">
        <v>43891</v>
      </c>
      <c r="Q8" s="112">
        <v>43922</v>
      </c>
      <c r="R8" s="112">
        <v>43952</v>
      </c>
      <c r="S8" s="112">
        <v>43983</v>
      </c>
      <c r="T8" s="112">
        <v>44013</v>
      </c>
      <c r="U8" s="112">
        <v>44044</v>
      </c>
      <c r="V8" s="112">
        <v>44075</v>
      </c>
      <c r="W8" s="112">
        <v>44105</v>
      </c>
      <c r="X8" s="112">
        <v>44136</v>
      </c>
      <c r="Y8" s="112">
        <v>44166</v>
      </c>
      <c r="Z8" s="112">
        <v>44197</v>
      </c>
      <c r="AA8" s="112">
        <v>44228</v>
      </c>
    </row>
    <row r="9" spans="1:27" x14ac:dyDescent="0.25">
      <c r="A9" s="111" t="s">
        <v>327</v>
      </c>
      <c r="B9" s="233">
        <v>173821</v>
      </c>
      <c r="C9" s="233">
        <v>173425</v>
      </c>
      <c r="D9" s="233">
        <v>173238</v>
      </c>
      <c r="E9" s="233">
        <v>173281</v>
      </c>
      <c r="F9" s="233">
        <v>173510</v>
      </c>
      <c r="G9" s="233">
        <v>173357</v>
      </c>
      <c r="H9" s="233">
        <v>173400</v>
      </c>
      <c r="I9" s="233">
        <v>173417</v>
      </c>
      <c r="J9" s="233">
        <v>173115</v>
      </c>
      <c r="K9" s="233">
        <v>172867</v>
      </c>
      <c r="L9" s="233">
        <v>172746</v>
      </c>
      <c r="M9" s="233">
        <v>172629</v>
      </c>
      <c r="N9" s="233">
        <v>172930</v>
      </c>
      <c r="O9" s="233">
        <v>172659</v>
      </c>
      <c r="P9" s="233">
        <v>172408</v>
      </c>
      <c r="Q9" s="233">
        <v>172483</v>
      </c>
      <c r="R9" s="233">
        <v>170773</v>
      </c>
      <c r="S9" s="233">
        <v>171512</v>
      </c>
      <c r="T9" s="233">
        <v>171697</v>
      </c>
      <c r="U9" s="233">
        <v>171489</v>
      </c>
      <c r="V9" s="233">
        <v>171292</v>
      </c>
      <c r="W9" s="233">
        <v>171323</v>
      </c>
      <c r="X9" s="233">
        <v>171139</v>
      </c>
      <c r="Y9" s="233">
        <v>171098</v>
      </c>
      <c r="Z9" s="233">
        <v>170993</v>
      </c>
      <c r="AA9" s="233">
        <v>170270</v>
      </c>
    </row>
    <row r="10" spans="1:27" x14ac:dyDescent="0.25">
      <c r="A10" s="111" t="s">
        <v>328</v>
      </c>
      <c r="B10" s="233">
        <v>482735</v>
      </c>
      <c r="C10" s="233">
        <v>472554</v>
      </c>
      <c r="D10" s="233">
        <v>462554</v>
      </c>
      <c r="E10" s="233">
        <v>455059</v>
      </c>
      <c r="F10" s="233">
        <v>449885</v>
      </c>
      <c r="G10" s="233">
        <v>442098</v>
      </c>
      <c r="H10" s="233">
        <v>436037</v>
      </c>
      <c r="I10" s="233">
        <v>430003</v>
      </c>
      <c r="J10" s="233">
        <v>422348</v>
      </c>
      <c r="K10" s="233">
        <v>415720</v>
      </c>
      <c r="L10" s="233">
        <v>409258</v>
      </c>
      <c r="M10" s="233">
        <v>404954</v>
      </c>
      <c r="N10" s="233">
        <v>401540</v>
      </c>
      <c r="O10" s="233">
        <v>395514</v>
      </c>
      <c r="P10" s="233">
        <v>390373</v>
      </c>
      <c r="Q10" s="233">
        <v>386019</v>
      </c>
      <c r="R10" s="233">
        <v>376024</v>
      </c>
      <c r="S10" s="233">
        <v>371538</v>
      </c>
      <c r="T10" s="233">
        <v>368829</v>
      </c>
      <c r="U10" s="233">
        <v>364483</v>
      </c>
      <c r="V10" s="233">
        <v>360327</v>
      </c>
      <c r="W10" s="233">
        <v>356131</v>
      </c>
      <c r="X10" s="233">
        <v>351001</v>
      </c>
      <c r="Y10" s="233">
        <v>347462</v>
      </c>
      <c r="Z10" s="233">
        <v>343441</v>
      </c>
      <c r="AA10" s="233">
        <v>340557</v>
      </c>
    </row>
    <row r="11" spans="1:27" x14ac:dyDescent="0.25">
      <c r="A11" s="111" t="s">
        <v>329</v>
      </c>
      <c r="B11" s="233">
        <v>11857</v>
      </c>
      <c r="C11" s="233">
        <v>11974</v>
      </c>
      <c r="D11" s="233">
        <v>11811</v>
      </c>
      <c r="E11" s="233">
        <v>11542</v>
      </c>
      <c r="F11" s="233">
        <v>11023</v>
      </c>
      <c r="G11" s="233">
        <v>10486</v>
      </c>
      <c r="H11" s="233">
        <v>9926</v>
      </c>
      <c r="I11" s="233">
        <v>9682</v>
      </c>
      <c r="J11" s="233">
        <v>9248</v>
      </c>
      <c r="K11" s="233">
        <v>8807</v>
      </c>
      <c r="L11" s="233">
        <v>8419</v>
      </c>
      <c r="M11" s="233">
        <v>8132</v>
      </c>
      <c r="N11" s="233">
        <v>7855</v>
      </c>
      <c r="O11" s="233">
        <v>7584</v>
      </c>
      <c r="P11" s="233">
        <v>7444</v>
      </c>
      <c r="Q11" s="233">
        <v>7307</v>
      </c>
      <c r="R11" s="233">
        <v>7018</v>
      </c>
      <c r="S11" s="233">
        <v>6877</v>
      </c>
      <c r="T11" s="233">
        <v>6698</v>
      </c>
      <c r="U11" s="233">
        <v>6547</v>
      </c>
      <c r="V11" s="231">
        <v>6331</v>
      </c>
      <c r="W11" s="231">
        <v>6226</v>
      </c>
      <c r="X11" s="231">
        <v>6323</v>
      </c>
      <c r="Y11" s="231">
        <v>6539</v>
      </c>
      <c r="Z11" s="231">
        <v>6365</v>
      </c>
      <c r="AA11" s="231">
        <v>6473</v>
      </c>
    </row>
    <row r="12" spans="1:27" x14ac:dyDescent="0.25">
      <c r="A12" s="111" t="s">
        <v>330</v>
      </c>
      <c r="B12" s="233">
        <v>5648</v>
      </c>
      <c r="C12" s="233">
        <v>6214</v>
      </c>
      <c r="D12" s="233">
        <v>6730</v>
      </c>
      <c r="E12" s="233">
        <v>7442</v>
      </c>
      <c r="F12" s="233">
        <v>8565</v>
      </c>
      <c r="G12" s="233">
        <v>9095</v>
      </c>
      <c r="H12" s="233">
        <v>9594</v>
      </c>
      <c r="I12" s="233">
        <v>10220</v>
      </c>
      <c r="J12" s="233">
        <v>10635</v>
      </c>
      <c r="K12" s="233">
        <v>10737</v>
      </c>
      <c r="L12" s="233">
        <v>11115</v>
      </c>
      <c r="M12" s="233">
        <v>11409</v>
      </c>
      <c r="N12" s="233">
        <v>12070</v>
      </c>
      <c r="O12" s="233">
        <v>12476</v>
      </c>
      <c r="P12" s="233">
        <v>16657</v>
      </c>
      <c r="Q12" s="233">
        <v>34808</v>
      </c>
      <c r="R12" s="233">
        <v>39786</v>
      </c>
      <c r="S12" s="233">
        <v>42804</v>
      </c>
      <c r="T12" s="233">
        <v>45156</v>
      </c>
      <c r="U12" s="233">
        <v>45319</v>
      </c>
      <c r="V12" s="233">
        <v>46487</v>
      </c>
      <c r="W12" s="233">
        <v>47970</v>
      </c>
      <c r="X12" s="233">
        <v>50390</v>
      </c>
      <c r="Y12" s="233">
        <v>50607</v>
      </c>
      <c r="Z12" s="233">
        <v>57791</v>
      </c>
      <c r="AA12" s="233">
        <v>60025</v>
      </c>
    </row>
    <row r="13" spans="1:27" x14ac:dyDescent="0.25">
      <c r="A13" s="111" t="s">
        <v>331</v>
      </c>
      <c r="B13" s="233">
        <v>180014</v>
      </c>
      <c r="C13" s="233">
        <v>199806</v>
      </c>
      <c r="D13" s="233">
        <v>213278</v>
      </c>
      <c r="E13" s="233">
        <v>226548</v>
      </c>
      <c r="F13" s="233">
        <v>237769</v>
      </c>
      <c r="G13" s="233">
        <v>250948</v>
      </c>
      <c r="H13" s="233">
        <v>263059</v>
      </c>
      <c r="I13" s="233">
        <v>272209</v>
      </c>
      <c r="J13" s="233">
        <v>285339</v>
      </c>
      <c r="K13" s="233">
        <v>295083</v>
      </c>
      <c r="L13" s="233">
        <v>306278</v>
      </c>
      <c r="M13" s="233">
        <v>314344</v>
      </c>
      <c r="N13" s="233">
        <v>321450</v>
      </c>
      <c r="O13" s="233">
        <v>339333</v>
      </c>
      <c r="P13" s="233">
        <v>353366</v>
      </c>
      <c r="Q13" s="233">
        <v>492081</v>
      </c>
      <c r="R13" s="233">
        <v>555635</v>
      </c>
      <c r="S13" s="233">
        <v>589248</v>
      </c>
      <c r="T13" s="233">
        <v>610350</v>
      </c>
      <c r="U13" s="233">
        <v>616955</v>
      </c>
      <c r="V13" s="233">
        <v>630715</v>
      </c>
      <c r="W13" s="233">
        <v>651547</v>
      </c>
      <c r="X13" s="233">
        <v>674105</v>
      </c>
      <c r="Y13" s="233">
        <v>669730</v>
      </c>
      <c r="Z13" s="233">
        <v>696130</v>
      </c>
      <c r="AA13" s="233">
        <v>711523</v>
      </c>
    </row>
    <row r="14" spans="1:27" x14ac:dyDescent="0.25">
      <c r="A14" s="111" t="s">
        <v>332</v>
      </c>
      <c r="B14" s="233">
        <v>23019</v>
      </c>
      <c r="C14" s="233">
        <v>14889</v>
      </c>
      <c r="D14" s="233">
        <v>15445</v>
      </c>
      <c r="E14" s="233">
        <v>16534</v>
      </c>
      <c r="F14" s="233">
        <v>15842</v>
      </c>
      <c r="G14" s="233">
        <v>17806</v>
      </c>
      <c r="H14" s="233">
        <v>17837</v>
      </c>
      <c r="I14" s="233">
        <v>19717</v>
      </c>
      <c r="J14" s="233">
        <v>20104</v>
      </c>
      <c r="K14" s="233">
        <v>21076</v>
      </c>
      <c r="L14" s="233">
        <v>21862</v>
      </c>
      <c r="M14" s="233">
        <v>22148</v>
      </c>
      <c r="N14" s="233">
        <v>21069</v>
      </c>
      <c r="O14" s="233">
        <v>19663</v>
      </c>
      <c r="P14" s="233">
        <v>20450</v>
      </c>
      <c r="Q14" s="233">
        <v>41901</v>
      </c>
      <c r="R14" s="233">
        <v>79496</v>
      </c>
      <c r="S14" s="233">
        <v>79206</v>
      </c>
      <c r="T14" s="233">
        <v>79285</v>
      </c>
      <c r="U14" s="233">
        <v>99092</v>
      </c>
      <c r="V14" s="233">
        <v>105008</v>
      </c>
      <c r="W14" s="233">
        <v>101528</v>
      </c>
      <c r="X14" s="233">
        <v>106790</v>
      </c>
      <c r="Y14" s="233">
        <v>123042</v>
      </c>
      <c r="Z14" s="233">
        <v>104433</v>
      </c>
      <c r="AA14" s="233">
        <v>96151</v>
      </c>
    </row>
    <row r="15" spans="1:27" x14ac:dyDescent="0.25">
      <c r="A15" s="113" t="s">
        <v>7</v>
      </c>
      <c r="B15" s="233">
        <v>854075</v>
      </c>
      <c r="C15" s="233">
        <v>863973</v>
      </c>
      <c r="D15" s="233">
        <v>867611</v>
      </c>
      <c r="E15" s="233">
        <v>873872</v>
      </c>
      <c r="F15" s="233">
        <v>880752</v>
      </c>
      <c r="G15" s="233">
        <v>885984</v>
      </c>
      <c r="H15" s="233">
        <v>892016</v>
      </c>
      <c r="I15" s="233">
        <v>895531</v>
      </c>
      <c r="J15" s="233">
        <v>900685</v>
      </c>
      <c r="K15" s="233">
        <v>903214</v>
      </c>
      <c r="L15" s="233">
        <v>907816</v>
      </c>
      <c r="M15" s="233">
        <v>911468</v>
      </c>
      <c r="N15" s="233">
        <v>915845</v>
      </c>
      <c r="O15" s="233">
        <v>927566</v>
      </c>
      <c r="P15" s="233">
        <v>940248</v>
      </c>
      <c r="Q15" s="233">
        <v>1092698</v>
      </c>
      <c r="R15" s="233">
        <v>1149236</v>
      </c>
      <c r="S15" s="233">
        <v>1181979</v>
      </c>
      <c r="T15" s="233">
        <v>1202730</v>
      </c>
      <c r="U15" s="233">
        <v>1204793</v>
      </c>
      <c r="V15" s="233">
        <v>1215152</v>
      </c>
      <c r="W15" s="233">
        <v>1233197</v>
      </c>
      <c r="X15" s="233">
        <v>1252958</v>
      </c>
      <c r="Y15" s="233">
        <v>1245436</v>
      </c>
      <c r="Z15" s="233">
        <v>1274720</v>
      </c>
      <c r="AA15" s="233">
        <v>1288848</v>
      </c>
    </row>
    <row r="17" spans="1:1" x14ac:dyDescent="0.25">
      <c r="A17" s="111" t="s">
        <v>333</v>
      </c>
    </row>
    <row r="18" spans="1:1" x14ac:dyDescent="0.25">
      <c r="A18" s="111" t="s">
        <v>337</v>
      </c>
    </row>
    <row r="19" spans="1:1" x14ac:dyDescent="0.25">
      <c r="A19" s="111" t="s">
        <v>334</v>
      </c>
    </row>
    <row r="20" spans="1:1" x14ac:dyDescent="0.25">
      <c r="A20" s="111" t="s">
        <v>335</v>
      </c>
    </row>
    <row r="21" spans="1:1" x14ac:dyDescent="0.25">
      <c r="A21" s="111" t="s">
        <v>336</v>
      </c>
    </row>
    <row r="23" spans="1:1" x14ac:dyDescent="0.25">
      <c r="A23" s="111" t="s">
        <v>508</v>
      </c>
    </row>
  </sheetData>
  <hyperlinks>
    <hyperlink ref="A1" location="Index!A1" display="Index" xr:uid="{C68EDEDA-3AD2-4840-86A2-9335FAA0F97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CB09-28B0-4385-B7B1-150E68C09C3E}">
  <dimension ref="A1:F89"/>
  <sheetViews>
    <sheetView workbookViewId="0">
      <selection activeCell="I17" sqref="I17"/>
    </sheetView>
  </sheetViews>
  <sheetFormatPr defaultRowHeight="15" x14ac:dyDescent="0.25"/>
  <cols>
    <col min="1" max="1" width="19" customWidth="1"/>
  </cols>
  <sheetData>
    <row r="1" spans="1:6" x14ac:dyDescent="0.25">
      <c r="A1" s="123" t="s">
        <v>349</v>
      </c>
      <c r="B1" s="254"/>
      <c r="C1" s="254"/>
      <c r="D1" s="254"/>
      <c r="E1" s="254"/>
      <c r="F1" s="254"/>
    </row>
    <row r="2" spans="1:6" x14ac:dyDescent="0.25">
      <c r="A2" s="124" t="s">
        <v>350</v>
      </c>
      <c r="B2" s="254"/>
      <c r="C2" s="254"/>
      <c r="D2" s="254"/>
      <c r="E2" s="254"/>
      <c r="F2" s="254"/>
    </row>
    <row r="4" spans="1:6" x14ac:dyDescent="0.25">
      <c r="A4" s="122" t="s">
        <v>351</v>
      </c>
      <c r="B4" s="254"/>
      <c r="C4" s="254"/>
      <c r="D4" s="254"/>
      <c r="E4" s="254"/>
      <c r="F4" s="254"/>
    </row>
    <row r="6" spans="1:6" ht="90" x14ac:dyDescent="0.25">
      <c r="A6" s="125" t="s">
        <v>8</v>
      </c>
      <c r="B6" s="264" t="s">
        <v>344</v>
      </c>
      <c r="C6" s="264" t="s">
        <v>345</v>
      </c>
      <c r="D6" s="264" t="s">
        <v>346</v>
      </c>
      <c r="E6" s="264" t="s">
        <v>347</v>
      </c>
      <c r="F6" s="264" t="s">
        <v>348</v>
      </c>
    </row>
    <row r="7" spans="1:6" x14ac:dyDescent="0.25">
      <c r="A7" s="122" t="s">
        <v>352</v>
      </c>
      <c r="B7" s="260">
        <v>476993</v>
      </c>
      <c r="C7" s="260">
        <v>1004002</v>
      </c>
      <c r="D7" s="260">
        <v>758428</v>
      </c>
      <c r="E7" s="260">
        <v>545987</v>
      </c>
      <c r="F7" s="260">
        <v>886187</v>
      </c>
    </row>
    <row r="8" spans="1:6" x14ac:dyDescent="0.25">
      <c r="A8" s="122" t="s">
        <v>353</v>
      </c>
      <c r="B8" s="260">
        <v>479091</v>
      </c>
      <c r="C8" s="260">
        <v>1009150</v>
      </c>
      <c r="D8" s="260">
        <v>762289</v>
      </c>
      <c r="E8" s="260">
        <v>547802</v>
      </c>
      <c r="F8" s="260">
        <v>889293</v>
      </c>
    </row>
    <row r="9" spans="1:6" x14ac:dyDescent="0.25">
      <c r="A9" s="122" t="s">
        <v>354</v>
      </c>
      <c r="B9" s="260">
        <v>480576</v>
      </c>
      <c r="C9" s="260">
        <v>1013828</v>
      </c>
      <c r="D9" s="260">
        <v>764858</v>
      </c>
      <c r="E9" s="260">
        <v>549317</v>
      </c>
      <c r="F9" s="260">
        <v>891318</v>
      </c>
    </row>
    <row r="10" spans="1:6" x14ac:dyDescent="0.25">
      <c r="A10" s="122" t="s">
        <v>355</v>
      </c>
      <c r="B10" s="260">
        <v>480928</v>
      </c>
      <c r="C10" s="260">
        <v>1017437</v>
      </c>
      <c r="D10" s="260">
        <v>766939</v>
      </c>
      <c r="E10" s="260">
        <v>550517</v>
      </c>
      <c r="F10" s="260">
        <v>893642</v>
      </c>
    </row>
    <row r="11" spans="1:6" x14ac:dyDescent="0.25">
      <c r="A11" s="122" t="s">
        <v>356</v>
      </c>
      <c r="B11" s="260">
        <v>483768</v>
      </c>
      <c r="C11" s="260">
        <v>1023509</v>
      </c>
      <c r="D11" s="260">
        <v>770174</v>
      </c>
      <c r="E11" s="260">
        <v>552943</v>
      </c>
      <c r="F11" s="260">
        <v>898275</v>
      </c>
    </row>
    <row r="12" spans="1:6" x14ac:dyDescent="0.25">
      <c r="A12" s="122" t="s">
        <v>357</v>
      </c>
      <c r="B12" s="260">
        <v>485035</v>
      </c>
      <c r="C12" s="260">
        <v>1026942</v>
      </c>
      <c r="D12" s="260">
        <v>771976</v>
      </c>
      <c r="E12" s="260">
        <v>553859</v>
      </c>
      <c r="F12" s="260">
        <v>900933</v>
      </c>
    </row>
    <row r="13" spans="1:6" x14ac:dyDescent="0.25">
      <c r="A13" s="122" t="s">
        <v>358</v>
      </c>
      <c r="B13" s="260">
        <v>486919</v>
      </c>
      <c r="C13" s="260">
        <v>1032838</v>
      </c>
      <c r="D13" s="260">
        <v>776564</v>
      </c>
      <c r="E13" s="260">
        <v>556338</v>
      </c>
      <c r="F13" s="260">
        <v>904937</v>
      </c>
    </row>
    <row r="14" spans="1:6" x14ac:dyDescent="0.25">
      <c r="A14" s="122" t="s">
        <v>359</v>
      </c>
      <c r="B14" s="260">
        <v>487951</v>
      </c>
      <c r="C14" s="260">
        <v>1036411</v>
      </c>
      <c r="D14" s="260">
        <v>779121</v>
      </c>
      <c r="E14" s="260">
        <v>557886</v>
      </c>
      <c r="F14" s="260">
        <v>906850</v>
      </c>
    </row>
    <row r="15" spans="1:6" x14ac:dyDescent="0.25">
      <c r="A15" s="122" t="s">
        <v>360</v>
      </c>
      <c r="B15" s="260">
        <v>489891</v>
      </c>
      <c r="C15" s="260">
        <v>1042170</v>
      </c>
      <c r="D15" s="260">
        <v>782421</v>
      </c>
      <c r="E15" s="260">
        <v>559500</v>
      </c>
      <c r="F15" s="260">
        <v>910806</v>
      </c>
    </row>
    <row r="16" spans="1:6" x14ac:dyDescent="0.25">
      <c r="A16" s="122" t="s">
        <v>361</v>
      </c>
      <c r="B16" s="260">
        <v>491298</v>
      </c>
      <c r="C16" s="260">
        <v>1045150</v>
      </c>
      <c r="D16" s="260">
        <v>785179</v>
      </c>
      <c r="E16" s="260">
        <v>560747</v>
      </c>
      <c r="F16" s="260">
        <v>914069</v>
      </c>
    </row>
    <row r="17" spans="1:6" x14ac:dyDescent="0.25">
      <c r="A17" s="122" t="s">
        <v>362</v>
      </c>
      <c r="B17" s="260">
        <v>492519</v>
      </c>
      <c r="C17" s="260">
        <v>1049300</v>
      </c>
      <c r="D17" s="260">
        <v>787708</v>
      </c>
      <c r="E17" s="260">
        <v>561905</v>
      </c>
      <c r="F17" s="260">
        <v>916808</v>
      </c>
    </row>
    <row r="18" spans="1:6" x14ac:dyDescent="0.25">
      <c r="A18" s="122" t="s">
        <v>363</v>
      </c>
      <c r="B18" s="260">
        <v>493305</v>
      </c>
      <c r="C18" s="260">
        <v>1053878</v>
      </c>
      <c r="D18" s="260">
        <v>791242</v>
      </c>
      <c r="E18" s="260">
        <v>563351</v>
      </c>
      <c r="F18" s="260">
        <v>920648</v>
      </c>
    </row>
    <row r="19" spans="1:6" x14ac:dyDescent="0.25">
      <c r="A19" s="122" t="s">
        <v>364</v>
      </c>
      <c r="B19" s="260">
        <v>495184</v>
      </c>
      <c r="C19" s="260">
        <v>1058012</v>
      </c>
      <c r="D19" s="260">
        <v>793794</v>
      </c>
      <c r="E19" s="260">
        <v>564584</v>
      </c>
      <c r="F19" s="260">
        <v>923803</v>
      </c>
    </row>
    <row r="20" spans="1:6" x14ac:dyDescent="0.25">
      <c r="A20" s="122" t="s">
        <v>365</v>
      </c>
      <c r="B20" s="260">
        <v>495959</v>
      </c>
      <c r="C20" s="260">
        <v>1060480</v>
      </c>
      <c r="D20" s="260">
        <v>795988</v>
      </c>
      <c r="E20" s="260">
        <v>565981</v>
      </c>
      <c r="F20" s="260">
        <v>926016</v>
      </c>
    </row>
    <row r="21" spans="1:6" x14ac:dyDescent="0.25">
      <c r="A21" s="122" t="s">
        <v>366</v>
      </c>
      <c r="B21" s="260">
        <v>497347</v>
      </c>
      <c r="C21" s="260">
        <v>1065066</v>
      </c>
      <c r="D21" s="260">
        <v>798432</v>
      </c>
      <c r="E21" s="260">
        <v>567570</v>
      </c>
      <c r="F21" s="260">
        <v>929158</v>
      </c>
    </row>
    <row r="22" spans="1:6" x14ac:dyDescent="0.25">
      <c r="A22" s="122" t="s">
        <v>367</v>
      </c>
      <c r="B22" s="260">
        <v>499290</v>
      </c>
      <c r="C22" s="260">
        <v>1069500</v>
      </c>
      <c r="D22" s="260">
        <v>801279</v>
      </c>
      <c r="E22" s="260">
        <v>569082</v>
      </c>
      <c r="F22" s="260">
        <v>931650</v>
      </c>
    </row>
    <row r="23" spans="1:6" x14ac:dyDescent="0.25">
      <c r="A23" s="122" t="s">
        <v>368</v>
      </c>
      <c r="B23" s="260">
        <v>500355</v>
      </c>
      <c r="C23" s="260">
        <v>1071849</v>
      </c>
      <c r="D23" s="260">
        <v>802618</v>
      </c>
      <c r="E23" s="260">
        <v>570236</v>
      </c>
      <c r="F23" s="260">
        <v>933296</v>
      </c>
    </row>
    <row r="24" spans="1:6" x14ac:dyDescent="0.25">
      <c r="A24" s="122" t="s">
        <v>369</v>
      </c>
      <c r="B24" s="260">
        <v>500477</v>
      </c>
      <c r="C24" s="260">
        <v>1072096</v>
      </c>
      <c r="D24" s="260">
        <v>802774</v>
      </c>
      <c r="E24" s="260">
        <v>570441</v>
      </c>
      <c r="F24" s="260">
        <v>933145</v>
      </c>
    </row>
    <row r="25" spans="1:6" x14ac:dyDescent="0.25">
      <c r="A25" s="122" t="s">
        <v>370</v>
      </c>
      <c r="B25" s="260">
        <v>501123</v>
      </c>
      <c r="C25" s="260">
        <v>1074938</v>
      </c>
      <c r="D25" s="260">
        <v>804885</v>
      </c>
      <c r="E25" s="260">
        <v>571607</v>
      </c>
      <c r="F25" s="260">
        <v>935332</v>
      </c>
    </row>
    <row r="26" spans="1:6" x14ac:dyDescent="0.25">
      <c r="A26" s="122" t="s">
        <v>371</v>
      </c>
      <c r="B26" s="260">
        <v>501845</v>
      </c>
      <c r="C26" s="260">
        <v>1077763</v>
      </c>
      <c r="D26" s="260">
        <v>806903</v>
      </c>
      <c r="E26" s="260">
        <v>572797</v>
      </c>
      <c r="F26" s="260">
        <v>937216</v>
      </c>
    </row>
    <row r="27" spans="1:6" x14ac:dyDescent="0.25">
      <c r="A27" s="122" t="s">
        <v>372</v>
      </c>
      <c r="B27" s="260">
        <v>501574</v>
      </c>
      <c r="C27" s="260">
        <v>1079317</v>
      </c>
      <c r="D27" s="260">
        <v>807576</v>
      </c>
      <c r="E27" s="260">
        <v>573346</v>
      </c>
      <c r="F27" s="260">
        <v>937997</v>
      </c>
    </row>
    <row r="28" spans="1:6" x14ac:dyDescent="0.25">
      <c r="A28" s="122" t="s">
        <v>373</v>
      </c>
      <c r="B28" s="260">
        <v>503112</v>
      </c>
      <c r="C28" s="260">
        <v>1080013</v>
      </c>
      <c r="D28" s="260">
        <v>808391</v>
      </c>
      <c r="E28" s="260">
        <v>573991</v>
      </c>
      <c r="F28" s="260">
        <v>939666</v>
      </c>
    </row>
    <row r="29" spans="1:6" x14ac:dyDescent="0.25">
      <c r="A29" s="122" t="s">
        <v>242</v>
      </c>
      <c r="B29" s="260">
        <v>503670</v>
      </c>
      <c r="C29" s="260">
        <v>1081522</v>
      </c>
      <c r="D29" s="260">
        <v>810019</v>
      </c>
      <c r="E29" s="260">
        <v>574993</v>
      </c>
      <c r="F29" s="260">
        <v>940777</v>
      </c>
    </row>
    <row r="30" spans="1:6" x14ac:dyDescent="0.25">
      <c r="A30" s="122" t="s">
        <v>374</v>
      </c>
      <c r="B30" s="260">
        <v>503812</v>
      </c>
      <c r="C30" s="260">
        <v>1082777</v>
      </c>
      <c r="D30" s="260">
        <v>811554</v>
      </c>
      <c r="E30" s="260">
        <v>576515</v>
      </c>
      <c r="F30" s="260">
        <v>941267</v>
      </c>
    </row>
    <row r="31" spans="1:6" x14ac:dyDescent="0.25">
      <c r="A31" s="122" t="s">
        <v>375</v>
      </c>
      <c r="B31" s="260">
        <v>503488</v>
      </c>
      <c r="C31" s="260">
        <v>1084492</v>
      </c>
      <c r="D31" s="260">
        <v>813348</v>
      </c>
      <c r="E31" s="260">
        <v>577620</v>
      </c>
      <c r="F31" s="260">
        <v>942315</v>
      </c>
    </row>
    <row r="32" spans="1:6" x14ac:dyDescent="0.25">
      <c r="A32" s="122" t="s">
        <v>376</v>
      </c>
      <c r="B32" s="260">
        <v>503195</v>
      </c>
      <c r="C32" s="260">
        <v>1085636</v>
      </c>
      <c r="D32" s="260">
        <v>814530</v>
      </c>
      <c r="E32" s="260">
        <v>577656</v>
      </c>
      <c r="F32" s="260">
        <v>943314</v>
      </c>
    </row>
    <row r="33" spans="1:6" x14ac:dyDescent="0.25">
      <c r="A33" s="122" t="s">
        <v>377</v>
      </c>
      <c r="B33" s="260">
        <v>503152</v>
      </c>
      <c r="C33" s="260">
        <v>1087530</v>
      </c>
      <c r="D33" s="260">
        <v>816044</v>
      </c>
      <c r="E33" s="260">
        <v>578382</v>
      </c>
      <c r="F33" s="260">
        <v>944211</v>
      </c>
    </row>
    <row r="34" spans="1:6" x14ac:dyDescent="0.25">
      <c r="A34" s="122" t="s">
        <v>378</v>
      </c>
      <c r="B34" s="260">
        <v>503211</v>
      </c>
      <c r="C34" s="260">
        <v>1089165</v>
      </c>
      <c r="D34" s="260">
        <v>817186</v>
      </c>
      <c r="E34" s="260">
        <v>579040</v>
      </c>
      <c r="F34" s="260">
        <v>945011</v>
      </c>
    </row>
    <row r="35" spans="1:6" x14ac:dyDescent="0.25">
      <c r="A35" s="122" t="s">
        <v>379</v>
      </c>
      <c r="B35" s="260">
        <v>503906</v>
      </c>
      <c r="C35" s="260">
        <v>1091279</v>
      </c>
      <c r="D35" s="260">
        <v>818707</v>
      </c>
      <c r="E35" s="260">
        <v>579890</v>
      </c>
      <c r="F35" s="260">
        <v>945625</v>
      </c>
    </row>
    <row r="36" spans="1:6" x14ac:dyDescent="0.25">
      <c r="A36" s="122" t="s">
        <v>380</v>
      </c>
      <c r="B36" s="260">
        <v>504739</v>
      </c>
      <c r="C36" s="260">
        <v>1094021</v>
      </c>
      <c r="D36" s="260">
        <v>820261</v>
      </c>
      <c r="E36" s="260">
        <v>580737</v>
      </c>
      <c r="F36" s="260">
        <v>946345</v>
      </c>
    </row>
    <row r="37" spans="1:6" x14ac:dyDescent="0.25">
      <c r="A37" s="122" t="s">
        <v>381</v>
      </c>
      <c r="B37" s="260">
        <v>505388</v>
      </c>
      <c r="C37" s="260">
        <v>1095858</v>
      </c>
      <c r="D37" s="260">
        <v>821577</v>
      </c>
      <c r="E37" s="260">
        <v>581071</v>
      </c>
      <c r="F37" s="260">
        <v>947290</v>
      </c>
    </row>
    <row r="38" spans="1:6" x14ac:dyDescent="0.25">
      <c r="A38" s="122" t="s">
        <v>382</v>
      </c>
      <c r="B38" s="260">
        <v>505806</v>
      </c>
      <c r="C38" s="260">
        <v>1098258</v>
      </c>
      <c r="D38" s="260">
        <v>823433</v>
      </c>
      <c r="E38" s="260">
        <v>581756</v>
      </c>
      <c r="F38" s="260">
        <v>948513</v>
      </c>
    </row>
    <row r="39" spans="1:6" x14ac:dyDescent="0.25">
      <c r="A39" s="122" t="s">
        <v>383</v>
      </c>
      <c r="B39" s="260">
        <v>506141</v>
      </c>
      <c r="C39" s="260">
        <v>1101885</v>
      </c>
      <c r="D39" s="260">
        <v>824788</v>
      </c>
      <c r="E39" s="260">
        <v>582638</v>
      </c>
      <c r="F39" s="260">
        <v>949926</v>
      </c>
    </row>
    <row r="40" spans="1:6" x14ac:dyDescent="0.25">
      <c r="A40" s="122" t="s">
        <v>384</v>
      </c>
      <c r="B40" s="260">
        <v>506323</v>
      </c>
      <c r="C40" s="260">
        <v>1099145</v>
      </c>
      <c r="D40" s="260">
        <v>827323</v>
      </c>
      <c r="E40" s="260">
        <v>583445</v>
      </c>
      <c r="F40" s="260">
        <v>952470</v>
      </c>
    </row>
    <row r="41" spans="1:6" x14ac:dyDescent="0.25">
      <c r="A41" s="122" t="s">
        <v>254</v>
      </c>
      <c r="B41" s="260">
        <v>506229</v>
      </c>
      <c r="C41" s="260">
        <v>1101406</v>
      </c>
      <c r="D41" s="260">
        <v>827836</v>
      </c>
      <c r="E41" s="260">
        <v>584087</v>
      </c>
      <c r="F41" s="260">
        <v>953357</v>
      </c>
    </row>
    <row r="42" spans="1:6" x14ac:dyDescent="0.25">
      <c r="A42" s="122" t="s">
        <v>385</v>
      </c>
      <c r="B42" s="260">
        <v>507667</v>
      </c>
      <c r="C42" s="260">
        <v>1103004</v>
      </c>
      <c r="D42" s="260">
        <v>828387</v>
      </c>
      <c r="E42" s="260">
        <v>584673</v>
      </c>
      <c r="F42" s="260">
        <v>953987</v>
      </c>
    </row>
    <row r="43" spans="1:6" x14ac:dyDescent="0.25">
      <c r="A43" s="122" t="s">
        <v>386</v>
      </c>
      <c r="B43" s="260">
        <v>507958</v>
      </c>
      <c r="C43" s="260">
        <v>1104885</v>
      </c>
      <c r="D43" s="260">
        <v>829381</v>
      </c>
      <c r="E43" s="260">
        <v>585356</v>
      </c>
      <c r="F43" s="260">
        <v>954589</v>
      </c>
    </row>
    <row r="44" spans="1:6" x14ac:dyDescent="0.25">
      <c r="A44" s="122" t="s">
        <v>387</v>
      </c>
      <c r="B44" s="260">
        <v>508639</v>
      </c>
      <c r="C44" s="260">
        <v>1106503</v>
      </c>
      <c r="D44" s="260">
        <v>830553</v>
      </c>
      <c r="E44" s="260">
        <v>586093</v>
      </c>
      <c r="F44" s="260">
        <v>955151</v>
      </c>
    </row>
    <row r="45" spans="1:6" x14ac:dyDescent="0.25">
      <c r="A45" s="122" t="s">
        <v>388</v>
      </c>
      <c r="B45" s="260">
        <v>509344</v>
      </c>
      <c r="C45" s="260">
        <v>1109264</v>
      </c>
      <c r="D45" s="260">
        <v>831736</v>
      </c>
      <c r="E45" s="260">
        <v>586752</v>
      </c>
      <c r="F45" s="260">
        <v>956839</v>
      </c>
    </row>
    <row r="46" spans="1:6" x14ac:dyDescent="0.25">
      <c r="A46" s="122" t="s">
        <v>389</v>
      </c>
      <c r="B46" s="260">
        <v>509797</v>
      </c>
      <c r="C46" s="260">
        <v>1112034</v>
      </c>
      <c r="D46" s="260">
        <v>833279</v>
      </c>
      <c r="E46" s="260">
        <v>587225</v>
      </c>
      <c r="F46" s="260">
        <v>958374</v>
      </c>
    </row>
    <row r="47" spans="1:6" x14ac:dyDescent="0.25">
      <c r="A47" s="122" t="s">
        <v>106</v>
      </c>
      <c r="B47" s="260">
        <v>510087</v>
      </c>
      <c r="C47" s="260">
        <v>1114163</v>
      </c>
      <c r="D47" s="260">
        <v>834499</v>
      </c>
      <c r="E47" s="260">
        <v>587885</v>
      </c>
      <c r="F47" s="260">
        <v>958827</v>
      </c>
    </row>
    <row r="48" spans="1:6" x14ac:dyDescent="0.25">
      <c r="A48" s="122" t="s">
        <v>107</v>
      </c>
      <c r="B48" s="260">
        <v>509831</v>
      </c>
      <c r="C48" s="260">
        <v>1116959</v>
      </c>
      <c r="D48" s="260">
        <v>835373</v>
      </c>
      <c r="E48" s="260">
        <v>588329</v>
      </c>
      <c r="F48" s="260">
        <v>958584</v>
      </c>
    </row>
    <row r="49" spans="1:6" x14ac:dyDescent="0.25">
      <c r="A49" s="122" t="s">
        <v>108</v>
      </c>
      <c r="B49" s="260">
        <v>510722</v>
      </c>
      <c r="C49" s="260">
        <v>1119333</v>
      </c>
      <c r="D49" s="260">
        <v>836349</v>
      </c>
      <c r="E49" s="260">
        <v>589407</v>
      </c>
      <c r="F49" s="260">
        <v>959563</v>
      </c>
    </row>
    <row r="50" spans="1:6" x14ac:dyDescent="0.25">
      <c r="A50" s="122" t="s">
        <v>109</v>
      </c>
      <c r="B50" s="260">
        <v>511182</v>
      </c>
      <c r="C50" s="260">
        <v>1119608</v>
      </c>
      <c r="D50" s="260">
        <v>836178</v>
      </c>
      <c r="E50" s="260">
        <v>589688</v>
      </c>
      <c r="F50" s="260">
        <v>959484</v>
      </c>
    </row>
    <row r="51" spans="1:6" x14ac:dyDescent="0.25">
      <c r="A51" s="122" t="s">
        <v>110</v>
      </c>
      <c r="B51" s="260">
        <v>511309</v>
      </c>
      <c r="C51" s="260">
        <v>1120233</v>
      </c>
      <c r="D51" s="260">
        <v>835183</v>
      </c>
      <c r="E51" s="260">
        <v>589890</v>
      </c>
      <c r="F51" s="260">
        <v>958820</v>
      </c>
    </row>
    <row r="52" spans="1:6" x14ac:dyDescent="0.25">
      <c r="A52" s="122" t="s">
        <v>111</v>
      </c>
      <c r="B52" s="260">
        <v>512234</v>
      </c>
      <c r="C52" s="260">
        <v>1123685</v>
      </c>
      <c r="D52" s="260">
        <v>838545</v>
      </c>
      <c r="E52" s="260">
        <v>591787</v>
      </c>
      <c r="F52" s="260">
        <v>961693</v>
      </c>
    </row>
    <row r="53" spans="1:6" x14ac:dyDescent="0.25">
      <c r="A53" s="122" t="s">
        <v>112</v>
      </c>
      <c r="B53" s="260">
        <v>512734</v>
      </c>
      <c r="C53" s="260">
        <v>1124881</v>
      </c>
      <c r="D53" s="260">
        <v>840296</v>
      </c>
      <c r="E53" s="260">
        <v>592680</v>
      </c>
      <c r="F53" s="260">
        <v>962688</v>
      </c>
    </row>
    <row r="54" spans="1:6" x14ac:dyDescent="0.25">
      <c r="A54" s="122" t="s">
        <v>113</v>
      </c>
      <c r="B54" s="260">
        <v>512587</v>
      </c>
      <c r="C54" s="260">
        <v>1126083</v>
      </c>
      <c r="D54" s="260">
        <v>840876</v>
      </c>
      <c r="E54" s="260">
        <v>593077</v>
      </c>
      <c r="F54" s="260">
        <v>963267</v>
      </c>
    </row>
    <row r="55" spans="1:6" x14ac:dyDescent="0.25">
      <c r="A55" s="122" t="s">
        <v>114</v>
      </c>
      <c r="B55" s="260">
        <v>513326</v>
      </c>
      <c r="C55" s="260">
        <v>1128798</v>
      </c>
      <c r="D55" s="260">
        <v>841934</v>
      </c>
      <c r="E55" s="260">
        <v>593670</v>
      </c>
      <c r="F55" s="260">
        <v>964429</v>
      </c>
    </row>
    <row r="56" spans="1:6" x14ac:dyDescent="0.25">
      <c r="A56" s="122" t="s">
        <v>115</v>
      </c>
      <c r="B56" s="260">
        <v>514117</v>
      </c>
      <c r="C56" s="260">
        <v>1131050</v>
      </c>
      <c r="D56" s="260">
        <v>843276</v>
      </c>
      <c r="E56" s="260">
        <v>594615</v>
      </c>
      <c r="F56" s="260">
        <v>965894</v>
      </c>
    </row>
    <row r="57" spans="1:6" x14ac:dyDescent="0.25">
      <c r="A57" s="122" t="s">
        <v>116</v>
      </c>
      <c r="B57" s="260">
        <v>514124</v>
      </c>
      <c r="C57" s="260">
        <v>1132802</v>
      </c>
      <c r="D57" s="260">
        <v>844284</v>
      </c>
      <c r="E57" s="260">
        <v>595088</v>
      </c>
      <c r="F57" s="260">
        <v>967140</v>
      </c>
    </row>
    <row r="58" spans="1:6" x14ac:dyDescent="0.25">
      <c r="A58" s="122" t="s">
        <v>117</v>
      </c>
      <c r="B58" s="260">
        <v>515903</v>
      </c>
      <c r="C58" s="260">
        <v>1135933</v>
      </c>
      <c r="D58" s="260">
        <v>846442</v>
      </c>
      <c r="E58" s="260">
        <v>595938</v>
      </c>
      <c r="F58" s="260">
        <v>968964</v>
      </c>
    </row>
    <row r="59" spans="1:6" x14ac:dyDescent="0.25">
      <c r="A59" s="122" t="s">
        <v>118</v>
      </c>
      <c r="B59" s="260">
        <v>517706</v>
      </c>
      <c r="C59" s="260">
        <v>1139322</v>
      </c>
      <c r="D59" s="260">
        <v>848598</v>
      </c>
      <c r="E59" s="260">
        <v>596911</v>
      </c>
      <c r="F59" s="260">
        <v>972380</v>
      </c>
    </row>
    <row r="60" spans="1:6" x14ac:dyDescent="0.25">
      <c r="A60" s="122" t="s">
        <v>119</v>
      </c>
      <c r="B60" s="260">
        <v>518585</v>
      </c>
      <c r="C60" s="260">
        <v>1140593</v>
      </c>
      <c r="D60" s="260">
        <v>849010</v>
      </c>
      <c r="E60" s="260">
        <v>596956</v>
      </c>
      <c r="F60" s="260">
        <v>973379</v>
      </c>
    </row>
    <row r="61" spans="1:6" x14ac:dyDescent="0.25">
      <c r="A61" s="122" t="s">
        <v>9</v>
      </c>
      <c r="B61" s="260">
        <v>519068</v>
      </c>
      <c r="C61" s="260">
        <v>1142013</v>
      </c>
      <c r="D61" s="260">
        <v>849752</v>
      </c>
      <c r="E61" s="260">
        <v>597456</v>
      </c>
      <c r="F61" s="260">
        <v>975089</v>
      </c>
    </row>
    <row r="62" spans="1:6" x14ac:dyDescent="0.25">
      <c r="A62" s="122" t="s">
        <v>10</v>
      </c>
      <c r="B62" s="260">
        <v>520544</v>
      </c>
      <c r="C62" s="260">
        <v>1143927</v>
      </c>
      <c r="D62" s="260">
        <v>851804</v>
      </c>
      <c r="E62" s="260">
        <v>598592</v>
      </c>
      <c r="F62" s="260">
        <v>977124</v>
      </c>
    </row>
    <row r="63" spans="1:6" x14ac:dyDescent="0.25">
      <c r="A63" s="122" t="s">
        <v>11</v>
      </c>
      <c r="B63" s="260">
        <v>522591</v>
      </c>
      <c r="C63" s="260">
        <v>1148834</v>
      </c>
      <c r="D63" s="260">
        <v>853740</v>
      </c>
      <c r="E63" s="260">
        <v>599286</v>
      </c>
      <c r="F63" s="260">
        <v>979937</v>
      </c>
    </row>
    <row r="64" spans="1:6" x14ac:dyDescent="0.25">
      <c r="A64" s="122" t="s">
        <v>12</v>
      </c>
      <c r="B64" s="260">
        <v>522669</v>
      </c>
      <c r="C64" s="260">
        <v>1153742</v>
      </c>
      <c r="D64" s="260">
        <v>852390</v>
      </c>
      <c r="E64" s="260">
        <v>602220</v>
      </c>
      <c r="F64" s="260">
        <v>975032</v>
      </c>
    </row>
    <row r="65" spans="1:6" x14ac:dyDescent="0.25">
      <c r="A65" s="122" t="s">
        <v>13</v>
      </c>
      <c r="B65" s="260">
        <v>521981</v>
      </c>
      <c r="C65" s="260">
        <v>1153647</v>
      </c>
      <c r="D65" s="260">
        <v>852374</v>
      </c>
      <c r="E65" s="260">
        <v>602029</v>
      </c>
      <c r="F65" s="260">
        <v>976149</v>
      </c>
    </row>
    <row r="66" spans="1:6" x14ac:dyDescent="0.25">
      <c r="A66" s="122" t="s">
        <v>14</v>
      </c>
      <c r="B66" s="260">
        <v>522676</v>
      </c>
      <c r="C66" s="260">
        <v>1154066</v>
      </c>
      <c r="D66" s="260">
        <v>852831</v>
      </c>
      <c r="E66" s="260">
        <v>602366</v>
      </c>
      <c r="F66" s="260">
        <v>976808</v>
      </c>
    </row>
    <row r="67" spans="1:6" x14ac:dyDescent="0.25">
      <c r="A67" s="122" t="s">
        <v>15</v>
      </c>
      <c r="B67" s="260">
        <v>523227</v>
      </c>
      <c r="C67" s="260">
        <v>1154985</v>
      </c>
      <c r="D67" s="260">
        <v>853279</v>
      </c>
      <c r="E67" s="260">
        <v>602229</v>
      </c>
      <c r="F67" s="260">
        <v>977803</v>
      </c>
    </row>
    <row r="68" spans="1:6" x14ac:dyDescent="0.25">
      <c r="A68" s="122" t="s">
        <v>120</v>
      </c>
      <c r="B68" s="260">
        <v>524381</v>
      </c>
      <c r="C68" s="260">
        <v>1156630</v>
      </c>
      <c r="D68" s="260">
        <v>855425</v>
      </c>
      <c r="E68" s="260">
        <v>603288</v>
      </c>
      <c r="F68" s="260">
        <v>980455</v>
      </c>
    </row>
    <row r="69" spans="1:6" x14ac:dyDescent="0.25">
      <c r="A69" s="122" t="s">
        <v>121</v>
      </c>
      <c r="B69" s="260">
        <v>525330</v>
      </c>
      <c r="C69" s="260">
        <v>1161047</v>
      </c>
      <c r="D69" s="260">
        <v>857854</v>
      </c>
      <c r="E69" s="260">
        <v>604168</v>
      </c>
      <c r="F69" s="260">
        <v>983145</v>
      </c>
    </row>
    <row r="70" spans="1:6" x14ac:dyDescent="0.25">
      <c r="A70" s="122" t="s">
        <v>122</v>
      </c>
      <c r="B70" s="260">
        <v>525861</v>
      </c>
      <c r="C70" s="260">
        <v>1163360</v>
      </c>
      <c r="D70" s="260">
        <v>859344</v>
      </c>
      <c r="E70" s="260">
        <v>604319</v>
      </c>
      <c r="F70" s="260">
        <v>984097</v>
      </c>
    </row>
    <row r="71" spans="1:6" x14ac:dyDescent="0.25">
      <c r="A71" s="122" t="s">
        <v>123</v>
      </c>
      <c r="B71" s="260">
        <v>526014</v>
      </c>
      <c r="C71" s="260">
        <v>1165236</v>
      </c>
      <c r="D71" s="260">
        <v>861053</v>
      </c>
      <c r="E71" s="260">
        <v>604470</v>
      </c>
      <c r="F71" s="260">
        <v>985350</v>
      </c>
    </row>
    <row r="72" spans="1:6" x14ac:dyDescent="0.25">
      <c r="A72" s="122" t="s">
        <v>124</v>
      </c>
      <c r="B72" s="260">
        <v>526842</v>
      </c>
      <c r="C72" s="260">
        <v>1167692</v>
      </c>
      <c r="D72" s="260">
        <v>862874</v>
      </c>
      <c r="E72" s="260">
        <v>605448</v>
      </c>
      <c r="F72" s="260">
        <v>986817</v>
      </c>
    </row>
    <row r="73" spans="1:6" x14ac:dyDescent="0.25">
      <c r="A73" s="122" t="s">
        <v>16</v>
      </c>
      <c r="B73" s="260">
        <v>527046</v>
      </c>
      <c r="C73" s="260">
        <v>1169078</v>
      </c>
      <c r="D73" s="260">
        <v>864483</v>
      </c>
      <c r="E73" s="260">
        <v>606475</v>
      </c>
      <c r="F73" s="260">
        <v>988118</v>
      </c>
    </row>
    <row r="74" spans="1:6" x14ac:dyDescent="0.25">
      <c r="A74" s="122" t="s">
        <v>17</v>
      </c>
      <c r="B74" s="260">
        <v>527204</v>
      </c>
      <c r="C74" s="260">
        <v>1171012</v>
      </c>
      <c r="D74" s="260">
        <v>865246</v>
      </c>
      <c r="E74" s="260">
        <v>606657</v>
      </c>
      <c r="F74" s="260">
        <v>988085</v>
      </c>
    </row>
    <row r="75" spans="1:6" x14ac:dyDescent="0.25">
      <c r="A75" s="122" t="s">
        <v>18</v>
      </c>
      <c r="B75" s="260">
        <v>526355</v>
      </c>
      <c r="C75" s="260">
        <v>1169412</v>
      </c>
      <c r="D75" s="260">
        <v>863795</v>
      </c>
      <c r="E75" s="260">
        <v>606085</v>
      </c>
      <c r="F75" s="260">
        <v>985363</v>
      </c>
    </row>
    <row r="76" spans="1:6" x14ac:dyDescent="0.25">
      <c r="A76" s="122" t="s">
        <v>19</v>
      </c>
      <c r="B76" s="260">
        <v>516356</v>
      </c>
      <c r="C76" s="260">
        <v>1141597</v>
      </c>
      <c r="D76" s="260">
        <v>850828</v>
      </c>
      <c r="E76" s="260">
        <v>597044</v>
      </c>
      <c r="F76" s="260">
        <v>966454</v>
      </c>
    </row>
    <row r="77" spans="1:6" x14ac:dyDescent="0.25">
      <c r="A77" s="122" t="s">
        <v>20</v>
      </c>
      <c r="B77" s="260">
        <v>510719</v>
      </c>
      <c r="C77" s="260">
        <v>1132777</v>
      </c>
      <c r="D77" s="260">
        <v>845581</v>
      </c>
      <c r="E77" s="260">
        <v>593599</v>
      </c>
      <c r="F77" s="260">
        <v>958332</v>
      </c>
    </row>
    <row r="78" spans="1:6" x14ac:dyDescent="0.25">
      <c r="A78" s="122" t="s">
        <v>21</v>
      </c>
      <c r="B78" s="260">
        <v>507475</v>
      </c>
      <c r="C78" s="260">
        <v>1128128</v>
      </c>
      <c r="D78" s="260">
        <v>843200</v>
      </c>
      <c r="E78" s="260">
        <v>591442</v>
      </c>
      <c r="F78" s="260">
        <v>953529</v>
      </c>
    </row>
    <row r="79" spans="1:6" x14ac:dyDescent="0.25">
      <c r="A79" s="122" t="s">
        <v>22</v>
      </c>
      <c r="B79" s="260">
        <v>505006</v>
      </c>
      <c r="C79" s="260">
        <v>1124436</v>
      </c>
      <c r="D79" s="260">
        <v>840266</v>
      </c>
      <c r="E79" s="260">
        <v>589527</v>
      </c>
      <c r="F79" s="260">
        <v>948108</v>
      </c>
    </row>
    <row r="80" spans="1:6" x14ac:dyDescent="0.25">
      <c r="A80" s="122" t="s">
        <v>125</v>
      </c>
      <c r="B80" s="260">
        <v>503582</v>
      </c>
      <c r="C80" s="260">
        <v>1117052</v>
      </c>
      <c r="D80" s="260">
        <v>837651</v>
      </c>
      <c r="E80" s="260">
        <v>587833</v>
      </c>
      <c r="F80" s="260">
        <v>942012</v>
      </c>
    </row>
    <row r="81" spans="1:6" x14ac:dyDescent="0.25">
      <c r="A81" s="122" t="s">
        <v>126</v>
      </c>
      <c r="B81" s="260">
        <v>500833</v>
      </c>
      <c r="C81" s="260">
        <v>1109194</v>
      </c>
      <c r="D81" s="260">
        <v>833253</v>
      </c>
      <c r="E81" s="260">
        <v>585588</v>
      </c>
      <c r="F81" s="260">
        <v>934727</v>
      </c>
    </row>
    <row r="82" spans="1:6" x14ac:dyDescent="0.25">
      <c r="A82" s="122" t="s">
        <v>127</v>
      </c>
      <c r="B82" s="260">
        <v>498475</v>
      </c>
      <c r="C82" s="260">
        <v>1102803</v>
      </c>
      <c r="D82" s="260">
        <v>829474</v>
      </c>
      <c r="E82" s="260">
        <v>584046</v>
      </c>
      <c r="F82" s="260">
        <v>929042</v>
      </c>
    </row>
    <row r="83" spans="1:6" x14ac:dyDescent="0.25">
      <c r="A83" s="122" t="s">
        <v>142</v>
      </c>
      <c r="B83" s="260">
        <v>494807</v>
      </c>
      <c r="C83" s="260">
        <v>1093133</v>
      </c>
      <c r="D83" s="260">
        <v>824854</v>
      </c>
      <c r="E83" s="260">
        <v>581516</v>
      </c>
      <c r="F83" s="260">
        <v>922062</v>
      </c>
    </row>
    <row r="84" spans="1:6" x14ac:dyDescent="0.25">
      <c r="A84" s="122" t="s">
        <v>300</v>
      </c>
      <c r="B84" s="260">
        <v>495257</v>
      </c>
      <c r="C84" s="260">
        <v>1095015</v>
      </c>
      <c r="D84" s="260">
        <v>824880</v>
      </c>
      <c r="E84" s="260">
        <v>581677</v>
      </c>
      <c r="F84" s="260">
        <v>921176</v>
      </c>
    </row>
    <row r="85" spans="1:6" x14ac:dyDescent="0.25">
      <c r="A85" s="122" t="s">
        <v>390</v>
      </c>
      <c r="B85" s="260">
        <v>494866</v>
      </c>
      <c r="C85" s="260">
        <v>1094732</v>
      </c>
      <c r="D85" s="260">
        <v>824700</v>
      </c>
      <c r="E85" s="260">
        <v>580802</v>
      </c>
      <c r="F85" s="260">
        <v>919843</v>
      </c>
    </row>
    <row r="86" spans="1:6" x14ac:dyDescent="0.25">
      <c r="A86" s="229" t="s">
        <v>505</v>
      </c>
      <c r="B86" s="260">
        <v>494234</v>
      </c>
      <c r="C86" s="260">
        <v>1093214</v>
      </c>
      <c r="D86" s="260">
        <v>824873</v>
      </c>
      <c r="E86" s="260">
        <v>581048</v>
      </c>
      <c r="F86" s="260">
        <v>918241</v>
      </c>
    </row>
    <row r="87" spans="1:6" x14ac:dyDescent="0.25">
      <c r="A87" s="229" t="s">
        <v>506</v>
      </c>
      <c r="B87" s="260">
        <v>494054</v>
      </c>
      <c r="C87" s="260">
        <v>1093923</v>
      </c>
      <c r="D87" s="260">
        <v>825539</v>
      </c>
      <c r="E87" s="260">
        <v>581088</v>
      </c>
      <c r="F87" s="260">
        <v>917933</v>
      </c>
    </row>
    <row r="88" spans="1:6" x14ac:dyDescent="0.25">
      <c r="A88" s="229" t="s">
        <v>507</v>
      </c>
      <c r="B88" s="260">
        <v>497027</v>
      </c>
      <c r="C88" s="260">
        <v>1099392</v>
      </c>
      <c r="D88" s="260">
        <v>830080</v>
      </c>
      <c r="E88" s="260">
        <v>584242</v>
      </c>
      <c r="F88" s="260">
        <v>925223</v>
      </c>
    </row>
    <row r="89" spans="1:6" x14ac:dyDescent="0.25">
      <c r="A89" s="252" t="s">
        <v>524</v>
      </c>
      <c r="B89" s="260">
        <v>501561</v>
      </c>
      <c r="C89" s="260">
        <v>1110389</v>
      </c>
      <c r="D89" s="260">
        <v>836471</v>
      </c>
      <c r="E89" s="260">
        <v>589178</v>
      </c>
      <c r="F89" s="260">
        <v>932845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CA60-7BA4-40B0-B395-5B175A114103}">
  <dimension ref="A1:F89"/>
  <sheetViews>
    <sheetView topLeftCell="A67" workbookViewId="0">
      <selection activeCell="A3" sqref="A3"/>
    </sheetView>
  </sheetViews>
  <sheetFormatPr defaultRowHeight="15" x14ac:dyDescent="0.25"/>
  <cols>
    <col min="1" max="1" width="17.5703125" customWidth="1"/>
  </cols>
  <sheetData>
    <row r="1" spans="1:6" x14ac:dyDescent="0.25">
      <c r="A1" s="127" t="s">
        <v>391</v>
      </c>
      <c r="B1" s="255"/>
      <c r="C1" s="255"/>
      <c r="D1" s="255"/>
      <c r="E1" s="255"/>
      <c r="F1" s="255"/>
    </row>
    <row r="2" spans="1:6" x14ac:dyDescent="0.25">
      <c r="A2" s="128" t="s">
        <v>350</v>
      </c>
      <c r="B2" s="255"/>
      <c r="C2" s="255"/>
      <c r="D2" s="255"/>
      <c r="E2" s="255"/>
      <c r="F2" s="255"/>
    </row>
    <row r="4" spans="1:6" x14ac:dyDescent="0.25">
      <c r="A4" s="126" t="s">
        <v>351</v>
      </c>
      <c r="B4" s="255"/>
      <c r="C4" s="255"/>
      <c r="D4" s="255"/>
      <c r="E4" s="255"/>
      <c r="F4" s="255"/>
    </row>
    <row r="6" spans="1:6" ht="90" x14ac:dyDescent="0.25">
      <c r="A6" s="129" t="s">
        <v>8</v>
      </c>
      <c r="B6" s="257" t="s">
        <v>344</v>
      </c>
      <c r="C6" s="257" t="s">
        <v>345</v>
      </c>
      <c r="D6" s="257" t="s">
        <v>346</v>
      </c>
      <c r="E6" s="257" t="s">
        <v>347</v>
      </c>
      <c r="F6" s="257" t="s">
        <v>348</v>
      </c>
    </row>
    <row r="7" spans="1:6" x14ac:dyDescent="0.25">
      <c r="A7" s="126" t="s">
        <v>352</v>
      </c>
      <c r="B7" s="256">
        <v>2447</v>
      </c>
      <c r="C7" s="256">
        <v>1888</v>
      </c>
      <c r="D7" s="256">
        <v>1763</v>
      </c>
      <c r="E7" s="256">
        <v>1971</v>
      </c>
      <c r="F7" s="256">
        <v>1840</v>
      </c>
    </row>
    <row r="8" spans="1:6" x14ac:dyDescent="0.25">
      <c r="A8" s="126" t="s">
        <v>353</v>
      </c>
      <c r="B8" s="256">
        <v>2448</v>
      </c>
      <c r="C8" s="256">
        <v>1894</v>
      </c>
      <c r="D8" s="256">
        <v>1761</v>
      </c>
      <c r="E8" s="256">
        <v>1973</v>
      </c>
      <c r="F8" s="256">
        <v>1839</v>
      </c>
    </row>
    <row r="9" spans="1:6" x14ac:dyDescent="0.25">
      <c r="A9" s="126" t="s">
        <v>354</v>
      </c>
      <c r="B9" s="256">
        <v>2452</v>
      </c>
      <c r="C9" s="256">
        <v>1897</v>
      </c>
      <c r="D9" s="256">
        <v>1756</v>
      </c>
      <c r="E9" s="256">
        <v>1973</v>
      </c>
      <c r="F9" s="256">
        <v>1840</v>
      </c>
    </row>
    <row r="10" spans="1:6" x14ac:dyDescent="0.25">
      <c r="A10" s="126" t="s">
        <v>355</v>
      </c>
      <c r="B10" s="256">
        <v>2462</v>
      </c>
      <c r="C10" s="256">
        <v>1904</v>
      </c>
      <c r="D10" s="256">
        <v>1765</v>
      </c>
      <c r="E10" s="256">
        <v>1984</v>
      </c>
      <c r="F10" s="256">
        <v>1851</v>
      </c>
    </row>
    <row r="11" spans="1:6" x14ac:dyDescent="0.25">
      <c r="A11" s="126" t="s">
        <v>356</v>
      </c>
      <c r="B11" s="256">
        <v>2458</v>
      </c>
      <c r="C11" s="256">
        <v>1903</v>
      </c>
      <c r="D11" s="256">
        <v>1766</v>
      </c>
      <c r="E11" s="256">
        <v>1987</v>
      </c>
      <c r="F11" s="256">
        <v>1848</v>
      </c>
    </row>
    <row r="12" spans="1:6" x14ac:dyDescent="0.25">
      <c r="A12" s="126" t="s">
        <v>357</v>
      </c>
      <c r="B12" s="256">
        <v>2503</v>
      </c>
      <c r="C12" s="256">
        <v>1933</v>
      </c>
      <c r="D12" s="256">
        <v>1789</v>
      </c>
      <c r="E12" s="256">
        <v>2010</v>
      </c>
      <c r="F12" s="256">
        <v>1872</v>
      </c>
    </row>
    <row r="13" spans="1:6" x14ac:dyDescent="0.25">
      <c r="A13" s="126" t="s">
        <v>358</v>
      </c>
      <c r="B13" s="256">
        <v>2471</v>
      </c>
      <c r="C13" s="256">
        <v>1915</v>
      </c>
      <c r="D13" s="256">
        <v>1773</v>
      </c>
      <c r="E13" s="256">
        <v>1991</v>
      </c>
      <c r="F13" s="256">
        <v>1858</v>
      </c>
    </row>
    <row r="14" spans="1:6" x14ac:dyDescent="0.25">
      <c r="A14" s="126" t="s">
        <v>359</v>
      </c>
      <c r="B14" s="256">
        <v>2479</v>
      </c>
      <c r="C14" s="256">
        <v>1912</v>
      </c>
      <c r="D14" s="256">
        <v>1774</v>
      </c>
      <c r="E14" s="256">
        <v>1992</v>
      </c>
      <c r="F14" s="256">
        <v>1854</v>
      </c>
    </row>
    <row r="15" spans="1:6" x14ac:dyDescent="0.25">
      <c r="A15" s="126" t="s">
        <v>360</v>
      </c>
      <c r="B15" s="256">
        <v>2499</v>
      </c>
      <c r="C15" s="256">
        <v>1928</v>
      </c>
      <c r="D15" s="256">
        <v>1782</v>
      </c>
      <c r="E15" s="256">
        <v>2011</v>
      </c>
      <c r="F15" s="256">
        <v>1865</v>
      </c>
    </row>
    <row r="16" spans="1:6" x14ac:dyDescent="0.25">
      <c r="A16" s="126" t="s">
        <v>361</v>
      </c>
      <c r="B16" s="256">
        <v>2461</v>
      </c>
      <c r="C16" s="256">
        <v>1916</v>
      </c>
      <c r="D16" s="256">
        <v>1776</v>
      </c>
      <c r="E16" s="256">
        <v>1994</v>
      </c>
      <c r="F16" s="256">
        <v>1856</v>
      </c>
    </row>
    <row r="17" spans="1:6" x14ac:dyDescent="0.25">
      <c r="A17" s="126" t="s">
        <v>362</v>
      </c>
      <c r="B17" s="256">
        <v>2460</v>
      </c>
      <c r="C17" s="256">
        <v>1925</v>
      </c>
      <c r="D17" s="256">
        <v>1778</v>
      </c>
      <c r="E17" s="256">
        <v>1994</v>
      </c>
      <c r="F17" s="256">
        <v>1857</v>
      </c>
    </row>
    <row r="18" spans="1:6" x14ac:dyDescent="0.25">
      <c r="A18" s="126" t="s">
        <v>363</v>
      </c>
      <c r="B18" s="256">
        <v>2467</v>
      </c>
      <c r="C18" s="256">
        <v>1929</v>
      </c>
      <c r="D18" s="256">
        <v>1776</v>
      </c>
      <c r="E18" s="256">
        <v>1994</v>
      </c>
      <c r="F18" s="256">
        <v>1854</v>
      </c>
    </row>
    <row r="19" spans="1:6" x14ac:dyDescent="0.25">
      <c r="A19" s="126" t="s">
        <v>364</v>
      </c>
      <c r="B19" s="256">
        <v>2480</v>
      </c>
      <c r="C19" s="256">
        <v>1939</v>
      </c>
      <c r="D19" s="256">
        <v>1779</v>
      </c>
      <c r="E19" s="256">
        <v>1997</v>
      </c>
      <c r="F19" s="256">
        <v>1854</v>
      </c>
    </row>
    <row r="20" spans="1:6" x14ac:dyDescent="0.25">
      <c r="A20" s="126" t="s">
        <v>365</v>
      </c>
      <c r="B20" s="256">
        <v>2482</v>
      </c>
      <c r="C20" s="256">
        <v>1939</v>
      </c>
      <c r="D20" s="256">
        <v>1776</v>
      </c>
      <c r="E20" s="256">
        <v>1996</v>
      </c>
      <c r="F20" s="256">
        <v>1851</v>
      </c>
    </row>
    <row r="21" spans="1:6" x14ac:dyDescent="0.25">
      <c r="A21" s="126" t="s">
        <v>366</v>
      </c>
      <c r="B21" s="256">
        <v>2482</v>
      </c>
      <c r="C21" s="256">
        <v>1944</v>
      </c>
      <c r="D21" s="256">
        <v>1778</v>
      </c>
      <c r="E21" s="256">
        <v>2000</v>
      </c>
      <c r="F21" s="256">
        <v>1859</v>
      </c>
    </row>
    <row r="22" spans="1:6" x14ac:dyDescent="0.25">
      <c r="A22" s="126" t="s">
        <v>367</v>
      </c>
      <c r="B22" s="256">
        <v>2494</v>
      </c>
      <c r="C22" s="256">
        <v>1957</v>
      </c>
      <c r="D22" s="256">
        <v>1794</v>
      </c>
      <c r="E22" s="256">
        <v>2012</v>
      </c>
      <c r="F22" s="256">
        <v>1864</v>
      </c>
    </row>
    <row r="23" spans="1:6" x14ac:dyDescent="0.25">
      <c r="A23" s="126" t="s">
        <v>368</v>
      </c>
      <c r="B23" s="256">
        <v>2491</v>
      </c>
      <c r="C23" s="256">
        <v>1952</v>
      </c>
      <c r="D23" s="256">
        <v>1794</v>
      </c>
      <c r="E23" s="256">
        <v>2016</v>
      </c>
      <c r="F23" s="256">
        <v>1861</v>
      </c>
    </row>
    <row r="24" spans="1:6" x14ac:dyDescent="0.25">
      <c r="A24" s="126" t="s">
        <v>369</v>
      </c>
      <c r="B24" s="256">
        <v>2526</v>
      </c>
      <c r="C24" s="256">
        <v>1974</v>
      </c>
      <c r="D24" s="256">
        <v>1803</v>
      </c>
      <c r="E24" s="256">
        <v>2029</v>
      </c>
      <c r="F24" s="256">
        <v>1881</v>
      </c>
    </row>
    <row r="25" spans="1:6" x14ac:dyDescent="0.25">
      <c r="A25" s="126" t="s">
        <v>370</v>
      </c>
      <c r="B25" s="256">
        <v>2498</v>
      </c>
      <c r="C25" s="256">
        <v>1959</v>
      </c>
      <c r="D25" s="256">
        <v>1796</v>
      </c>
      <c r="E25" s="256">
        <v>2023</v>
      </c>
      <c r="F25" s="256">
        <v>1866</v>
      </c>
    </row>
    <row r="26" spans="1:6" x14ac:dyDescent="0.25">
      <c r="A26" s="126" t="s">
        <v>371</v>
      </c>
      <c r="B26" s="256">
        <v>2511</v>
      </c>
      <c r="C26" s="256">
        <v>1963</v>
      </c>
      <c r="D26" s="256">
        <v>1796</v>
      </c>
      <c r="E26" s="256">
        <v>2026</v>
      </c>
      <c r="F26" s="256">
        <v>1860</v>
      </c>
    </row>
    <row r="27" spans="1:6" x14ac:dyDescent="0.25">
      <c r="A27" s="126" t="s">
        <v>372</v>
      </c>
      <c r="B27" s="256">
        <v>2533</v>
      </c>
      <c r="C27" s="256">
        <v>1984</v>
      </c>
      <c r="D27" s="256">
        <v>1814</v>
      </c>
      <c r="E27" s="256">
        <v>2041</v>
      </c>
      <c r="F27" s="256">
        <v>1892</v>
      </c>
    </row>
    <row r="28" spans="1:6" x14ac:dyDescent="0.25">
      <c r="A28" s="126" t="s">
        <v>373</v>
      </c>
      <c r="B28" s="256">
        <v>2521</v>
      </c>
      <c r="C28" s="256">
        <v>1996</v>
      </c>
      <c r="D28" s="256">
        <v>1819</v>
      </c>
      <c r="E28" s="256">
        <v>2038</v>
      </c>
      <c r="F28" s="256">
        <v>1886</v>
      </c>
    </row>
    <row r="29" spans="1:6" x14ac:dyDescent="0.25">
      <c r="A29" s="126" t="s">
        <v>242</v>
      </c>
      <c r="B29" s="256">
        <v>2516</v>
      </c>
      <c r="C29" s="256">
        <v>1999</v>
      </c>
      <c r="D29" s="256">
        <v>1822</v>
      </c>
      <c r="E29" s="256">
        <v>2036</v>
      </c>
      <c r="F29" s="256">
        <v>1885</v>
      </c>
    </row>
    <row r="30" spans="1:6" x14ac:dyDescent="0.25">
      <c r="A30" s="126" t="s">
        <v>374</v>
      </c>
      <c r="B30" s="256">
        <v>2516</v>
      </c>
      <c r="C30" s="256">
        <v>2008</v>
      </c>
      <c r="D30" s="256">
        <v>1828</v>
      </c>
      <c r="E30" s="256">
        <v>2035</v>
      </c>
      <c r="F30" s="256">
        <v>1887</v>
      </c>
    </row>
    <row r="31" spans="1:6" x14ac:dyDescent="0.25">
      <c r="A31" s="126" t="s">
        <v>375</v>
      </c>
      <c r="B31" s="256">
        <v>2530</v>
      </c>
      <c r="C31" s="256">
        <v>2017</v>
      </c>
      <c r="D31" s="256">
        <v>1833</v>
      </c>
      <c r="E31" s="256">
        <v>2039</v>
      </c>
      <c r="F31" s="256">
        <v>1890</v>
      </c>
    </row>
    <row r="32" spans="1:6" x14ac:dyDescent="0.25">
      <c r="A32" s="126" t="s">
        <v>376</v>
      </c>
      <c r="B32" s="256">
        <v>2536</v>
      </c>
      <c r="C32" s="256">
        <v>2017</v>
      </c>
      <c r="D32" s="256">
        <v>1831</v>
      </c>
      <c r="E32" s="256">
        <v>2040</v>
      </c>
      <c r="F32" s="256">
        <v>1891</v>
      </c>
    </row>
    <row r="33" spans="1:6" x14ac:dyDescent="0.25">
      <c r="A33" s="126" t="s">
        <v>377</v>
      </c>
      <c r="B33" s="256">
        <v>2537</v>
      </c>
      <c r="C33" s="256">
        <v>2023</v>
      </c>
      <c r="D33" s="256">
        <v>1833</v>
      </c>
      <c r="E33" s="256">
        <v>2045</v>
      </c>
      <c r="F33" s="256">
        <v>1899</v>
      </c>
    </row>
    <row r="34" spans="1:6" x14ac:dyDescent="0.25">
      <c r="A34" s="126" t="s">
        <v>378</v>
      </c>
      <c r="B34" s="256">
        <v>2537</v>
      </c>
      <c r="C34" s="256">
        <v>2029</v>
      </c>
      <c r="D34" s="256">
        <v>1837</v>
      </c>
      <c r="E34" s="256">
        <v>2055</v>
      </c>
      <c r="F34" s="256">
        <v>1903</v>
      </c>
    </row>
    <row r="35" spans="1:6" x14ac:dyDescent="0.25">
      <c r="A35" s="126" t="s">
        <v>379</v>
      </c>
      <c r="B35" s="256">
        <v>2537</v>
      </c>
      <c r="C35" s="256">
        <v>2029</v>
      </c>
      <c r="D35" s="256">
        <v>1841</v>
      </c>
      <c r="E35" s="256">
        <v>2058</v>
      </c>
      <c r="F35" s="256">
        <v>1904</v>
      </c>
    </row>
    <row r="36" spans="1:6" x14ac:dyDescent="0.25">
      <c r="A36" s="126" t="s">
        <v>380</v>
      </c>
      <c r="B36" s="256">
        <v>2553</v>
      </c>
      <c r="C36" s="256">
        <v>2047</v>
      </c>
      <c r="D36" s="256">
        <v>1849</v>
      </c>
      <c r="E36" s="256">
        <v>2069</v>
      </c>
      <c r="F36" s="256">
        <v>1923</v>
      </c>
    </row>
    <row r="37" spans="1:6" x14ac:dyDescent="0.25">
      <c r="A37" s="126" t="s">
        <v>381</v>
      </c>
      <c r="B37" s="256">
        <v>2537</v>
      </c>
      <c r="C37" s="256">
        <v>2029</v>
      </c>
      <c r="D37" s="256">
        <v>1827</v>
      </c>
      <c r="E37" s="256">
        <v>2049</v>
      </c>
      <c r="F37" s="256">
        <v>1906</v>
      </c>
    </row>
    <row r="38" spans="1:6" x14ac:dyDescent="0.25">
      <c r="A38" s="126" t="s">
        <v>382</v>
      </c>
      <c r="B38" s="256">
        <v>2537</v>
      </c>
      <c r="C38" s="256">
        <v>2029</v>
      </c>
      <c r="D38" s="256">
        <v>1836</v>
      </c>
      <c r="E38" s="256">
        <v>2066</v>
      </c>
      <c r="F38" s="256">
        <v>1901</v>
      </c>
    </row>
    <row r="39" spans="1:6" x14ac:dyDescent="0.25">
      <c r="A39" s="126" t="s">
        <v>383</v>
      </c>
      <c r="B39" s="256">
        <v>2565</v>
      </c>
      <c r="C39" s="256">
        <v>2055</v>
      </c>
      <c r="D39" s="256">
        <v>1860</v>
      </c>
      <c r="E39" s="256">
        <v>2092</v>
      </c>
      <c r="F39" s="256">
        <v>1933</v>
      </c>
    </row>
    <row r="40" spans="1:6" x14ac:dyDescent="0.25">
      <c r="A40" s="126" t="s">
        <v>384</v>
      </c>
      <c r="B40" s="256">
        <v>2541</v>
      </c>
      <c r="C40" s="256">
        <v>2060</v>
      </c>
      <c r="D40" s="256">
        <v>1862</v>
      </c>
      <c r="E40" s="256">
        <v>2088</v>
      </c>
      <c r="F40" s="256">
        <v>1931</v>
      </c>
    </row>
    <row r="41" spans="1:6" x14ac:dyDescent="0.25">
      <c r="A41" s="126" t="s">
        <v>254</v>
      </c>
      <c r="B41" s="256">
        <v>2541</v>
      </c>
      <c r="C41" s="256">
        <v>2071</v>
      </c>
      <c r="D41" s="256">
        <v>1875</v>
      </c>
      <c r="E41" s="256">
        <v>2097</v>
      </c>
      <c r="F41" s="256">
        <v>1945</v>
      </c>
    </row>
    <row r="42" spans="1:6" x14ac:dyDescent="0.25">
      <c r="A42" s="126" t="s">
        <v>385</v>
      </c>
      <c r="B42" s="256">
        <v>2550</v>
      </c>
      <c r="C42" s="256">
        <v>2074</v>
      </c>
      <c r="D42" s="256">
        <v>1873</v>
      </c>
      <c r="E42" s="256">
        <v>2095</v>
      </c>
      <c r="F42" s="256">
        <v>1940</v>
      </c>
    </row>
    <row r="43" spans="1:6" x14ac:dyDescent="0.25">
      <c r="A43" s="126" t="s">
        <v>386</v>
      </c>
      <c r="B43" s="256">
        <v>2557</v>
      </c>
      <c r="C43" s="256">
        <v>2080</v>
      </c>
      <c r="D43" s="256">
        <v>1871</v>
      </c>
      <c r="E43" s="256">
        <v>2094</v>
      </c>
      <c r="F43" s="256">
        <v>1937</v>
      </c>
    </row>
    <row r="44" spans="1:6" x14ac:dyDescent="0.25">
      <c r="A44" s="126" t="s">
        <v>387</v>
      </c>
      <c r="B44" s="256">
        <v>2562</v>
      </c>
      <c r="C44" s="256">
        <v>2091</v>
      </c>
      <c r="D44" s="256">
        <v>1877</v>
      </c>
      <c r="E44" s="256">
        <v>2100</v>
      </c>
      <c r="F44" s="256">
        <v>1945</v>
      </c>
    </row>
    <row r="45" spans="1:6" x14ac:dyDescent="0.25">
      <c r="A45" s="126" t="s">
        <v>388</v>
      </c>
      <c r="B45" s="256">
        <v>2568</v>
      </c>
      <c r="C45" s="256">
        <v>2093</v>
      </c>
      <c r="D45" s="256">
        <v>1881</v>
      </c>
      <c r="E45" s="256">
        <v>2102</v>
      </c>
      <c r="F45" s="256">
        <v>1946</v>
      </c>
    </row>
    <row r="46" spans="1:6" x14ac:dyDescent="0.25">
      <c r="A46" s="126" t="s">
        <v>389</v>
      </c>
      <c r="B46" s="256">
        <v>2588</v>
      </c>
      <c r="C46" s="256">
        <v>2112</v>
      </c>
      <c r="D46" s="256">
        <v>1895</v>
      </c>
      <c r="E46" s="256">
        <v>2114</v>
      </c>
      <c r="F46" s="256">
        <v>1958</v>
      </c>
    </row>
    <row r="47" spans="1:6" x14ac:dyDescent="0.25">
      <c r="A47" s="126" t="s">
        <v>106</v>
      </c>
      <c r="B47" s="256">
        <v>2590</v>
      </c>
      <c r="C47" s="256">
        <v>2112</v>
      </c>
      <c r="D47" s="256">
        <v>1899</v>
      </c>
      <c r="E47" s="256">
        <v>2114</v>
      </c>
      <c r="F47" s="256">
        <v>1962</v>
      </c>
    </row>
    <row r="48" spans="1:6" x14ac:dyDescent="0.25">
      <c r="A48" s="126" t="s">
        <v>107</v>
      </c>
      <c r="B48" s="256">
        <v>2638</v>
      </c>
      <c r="C48" s="256">
        <v>2131</v>
      </c>
      <c r="D48" s="256">
        <v>1918</v>
      </c>
      <c r="E48" s="256">
        <v>2135</v>
      </c>
      <c r="F48" s="256">
        <v>1984</v>
      </c>
    </row>
    <row r="49" spans="1:6" x14ac:dyDescent="0.25">
      <c r="A49" s="126" t="s">
        <v>108</v>
      </c>
      <c r="B49" s="256">
        <v>2614</v>
      </c>
      <c r="C49" s="256">
        <v>2114</v>
      </c>
      <c r="D49" s="256">
        <v>1901</v>
      </c>
      <c r="E49" s="256">
        <v>2118</v>
      </c>
      <c r="F49" s="256">
        <v>1974</v>
      </c>
    </row>
    <row r="50" spans="1:6" x14ac:dyDescent="0.25">
      <c r="A50" s="126" t="s">
        <v>109</v>
      </c>
      <c r="B50" s="256">
        <v>2619</v>
      </c>
      <c r="C50" s="256">
        <v>2114</v>
      </c>
      <c r="D50" s="256">
        <v>1901</v>
      </c>
      <c r="E50" s="256">
        <v>2119</v>
      </c>
      <c r="F50" s="256">
        <v>1965</v>
      </c>
    </row>
    <row r="51" spans="1:6" x14ac:dyDescent="0.25">
      <c r="A51" s="126" t="s">
        <v>110</v>
      </c>
      <c r="B51" s="256">
        <v>2643</v>
      </c>
      <c r="C51" s="256">
        <v>2134</v>
      </c>
      <c r="D51" s="256">
        <v>1927</v>
      </c>
      <c r="E51" s="256">
        <v>2150</v>
      </c>
      <c r="F51" s="256">
        <v>1991</v>
      </c>
    </row>
    <row r="52" spans="1:6" x14ac:dyDescent="0.25">
      <c r="A52" s="126" t="s">
        <v>111</v>
      </c>
      <c r="B52" s="256">
        <v>2621</v>
      </c>
      <c r="C52" s="256">
        <v>2131</v>
      </c>
      <c r="D52" s="256">
        <v>1919</v>
      </c>
      <c r="E52" s="256">
        <v>2138</v>
      </c>
      <c r="F52" s="256">
        <v>1979</v>
      </c>
    </row>
    <row r="53" spans="1:6" x14ac:dyDescent="0.25">
      <c r="A53" s="126" t="s">
        <v>112</v>
      </c>
      <c r="B53" s="256">
        <v>2632</v>
      </c>
      <c r="C53" s="256">
        <v>2149</v>
      </c>
      <c r="D53" s="256">
        <v>1944</v>
      </c>
      <c r="E53" s="256">
        <v>2151</v>
      </c>
      <c r="F53" s="256">
        <v>2001</v>
      </c>
    </row>
    <row r="54" spans="1:6" x14ac:dyDescent="0.25">
      <c r="A54" s="126" t="s">
        <v>113</v>
      </c>
      <c r="B54" s="256">
        <v>2638</v>
      </c>
      <c r="C54" s="256">
        <v>2151</v>
      </c>
      <c r="D54" s="256">
        <v>1944</v>
      </c>
      <c r="E54" s="256">
        <v>2152</v>
      </c>
      <c r="F54" s="256">
        <v>2006</v>
      </c>
    </row>
    <row r="55" spans="1:6" x14ac:dyDescent="0.25">
      <c r="A55" s="126" t="s">
        <v>114</v>
      </c>
      <c r="B55" s="256">
        <v>2654</v>
      </c>
      <c r="C55" s="256">
        <v>2162</v>
      </c>
      <c r="D55" s="256">
        <v>1945</v>
      </c>
      <c r="E55" s="256">
        <v>2157</v>
      </c>
      <c r="F55" s="256">
        <v>2005</v>
      </c>
    </row>
    <row r="56" spans="1:6" x14ac:dyDescent="0.25">
      <c r="A56" s="126" t="s">
        <v>115</v>
      </c>
      <c r="B56" s="256">
        <v>2683</v>
      </c>
      <c r="C56" s="256">
        <v>2193</v>
      </c>
      <c r="D56" s="256">
        <v>1964</v>
      </c>
      <c r="E56" s="256">
        <v>2177</v>
      </c>
      <c r="F56" s="256">
        <v>2026</v>
      </c>
    </row>
    <row r="57" spans="1:6" x14ac:dyDescent="0.25">
      <c r="A57" s="126" t="s">
        <v>116</v>
      </c>
      <c r="B57" s="256">
        <v>2674</v>
      </c>
      <c r="C57" s="256">
        <v>2177</v>
      </c>
      <c r="D57" s="256">
        <v>1952</v>
      </c>
      <c r="E57" s="256">
        <v>2165</v>
      </c>
      <c r="F57" s="256">
        <v>2019</v>
      </c>
    </row>
    <row r="58" spans="1:6" x14ac:dyDescent="0.25">
      <c r="A58" s="126" t="s">
        <v>117</v>
      </c>
      <c r="B58" s="256">
        <v>2687</v>
      </c>
      <c r="C58" s="256">
        <v>2194</v>
      </c>
      <c r="D58" s="256">
        <v>1964</v>
      </c>
      <c r="E58" s="256">
        <v>2182</v>
      </c>
      <c r="F58" s="256">
        <v>2029</v>
      </c>
    </row>
    <row r="59" spans="1:6" x14ac:dyDescent="0.25">
      <c r="A59" s="126" t="s">
        <v>118</v>
      </c>
      <c r="B59" s="256">
        <v>2689</v>
      </c>
      <c r="C59" s="256">
        <v>2196</v>
      </c>
      <c r="D59" s="256">
        <v>1973</v>
      </c>
      <c r="E59" s="256">
        <v>2192</v>
      </c>
      <c r="F59" s="256">
        <v>2029</v>
      </c>
    </row>
    <row r="60" spans="1:6" x14ac:dyDescent="0.25">
      <c r="A60" s="126" t="s">
        <v>119</v>
      </c>
      <c r="B60" s="256">
        <v>2722</v>
      </c>
      <c r="C60" s="256">
        <v>2215</v>
      </c>
      <c r="D60" s="256">
        <v>1988</v>
      </c>
      <c r="E60" s="256">
        <v>2202</v>
      </c>
      <c r="F60" s="256">
        <v>2040</v>
      </c>
    </row>
    <row r="61" spans="1:6" x14ac:dyDescent="0.25">
      <c r="A61" s="126" t="s">
        <v>9</v>
      </c>
      <c r="B61" s="256">
        <v>2706</v>
      </c>
      <c r="C61" s="256">
        <v>2198</v>
      </c>
      <c r="D61" s="256">
        <v>1967</v>
      </c>
      <c r="E61" s="256">
        <v>2192</v>
      </c>
      <c r="F61" s="256">
        <v>2029</v>
      </c>
    </row>
    <row r="62" spans="1:6" x14ac:dyDescent="0.25">
      <c r="A62" s="126" t="s">
        <v>10</v>
      </c>
      <c r="B62" s="256">
        <v>2707</v>
      </c>
      <c r="C62" s="256">
        <v>2194</v>
      </c>
      <c r="D62" s="256">
        <v>1970</v>
      </c>
      <c r="E62" s="256">
        <v>2198</v>
      </c>
      <c r="F62" s="256">
        <v>2029</v>
      </c>
    </row>
    <row r="63" spans="1:6" x14ac:dyDescent="0.25">
      <c r="A63" s="126" t="s">
        <v>11</v>
      </c>
      <c r="B63" s="256">
        <v>2740</v>
      </c>
      <c r="C63" s="256">
        <v>2217</v>
      </c>
      <c r="D63" s="256">
        <v>1994</v>
      </c>
      <c r="E63" s="256">
        <v>2225</v>
      </c>
      <c r="F63" s="256">
        <v>2052</v>
      </c>
    </row>
    <row r="64" spans="1:6" x14ac:dyDescent="0.25">
      <c r="A64" s="126" t="s">
        <v>12</v>
      </c>
      <c r="B64" s="256">
        <v>2721</v>
      </c>
      <c r="C64" s="256">
        <v>2225</v>
      </c>
      <c r="D64" s="256">
        <v>2000</v>
      </c>
      <c r="E64" s="256">
        <v>2223</v>
      </c>
      <c r="F64" s="256">
        <v>2048</v>
      </c>
    </row>
    <row r="65" spans="1:6" x14ac:dyDescent="0.25">
      <c r="A65" s="126" t="s">
        <v>13</v>
      </c>
      <c r="B65" s="256">
        <v>2729</v>
      </c>
      <c r="C65" s="256">
        <v>2240</v>
      </c>
      <c r="D65" s="256">
        <v>2018</v>
      </c>
      <c r="E65" s="256">
        <v>2231</v>
      </c>
      <c r="F65" s="256">
        <v>2065</v>
      </c>
    </row>
    <row r="66" spans="1:6" x14ac:dyDescent="0.25">
      <c r="A66" s="126" t="s">
        <v>14</v>
      </c>
      <c r="B66" s="256">
        <v>2726</v>
      </c>
      <c r="C66" s="256">
        <v>2239</v>
      </c>
      <c r="D66" s="256">
        <v>2009</v>
      </c>
      <c r="E66" s="256">
        <v>2222</v>
      </c>
      <c r="F66" s="256">
        <v>2056</v>
      </c>
    </row>
    <row r="67" spans="1:6" x14ac:dyDescent="0.25">
      <c r="A67" s="126" t="s">
        <v>15</v>
      </c>
      <c r="B67" s="256">
        <v>2749</v>
      </c>
      <c r="C67" s="256">
        <v>2260</v>
      </c>
      <c r="D67" s="256">
        <v>2019</v>
      </c>
      <c r="E67" s="256">
        <v>2230</v>
      </c>
      <c r="F67" s="256">
        <v>2069</v>
      </c>
    </row>
    <row r="68" spans="1:6" x14ac:dyDescent="0.25">
      <c r="A68" s="126" t="s">
        <v>120</v>
      </c>
      <c r="B68" s="256">
        <v>2758</v>
      </c>
      <c r="C68" s="256">
        <v>2268</v>
      </c>
      <c r="D68" s="256">
        <v>2028</v>
      </c>
      <c r="E68" s="256">
        <v>2235</v>
      </c>
      <c r="F68" s="256">
        <v>2079</v>
      </c>
    </row>
    <row r="69" spans="1:6" x14ac:dyDescent="0.25">
      <c r="A69" s="126" t="s">
        <v>121</v>
      </c>
      <c r="B69" s="256">
        <v>2759</v>
      </c>
      <c r="C69" s="256">
        <v>2261</v>
      </c>
      <c r="D69" s="256">
        <v>2024</v>
      </c>
      <c r="E69" s="256">
        <v>2240</v>
      </c>
      <c r="F69" s="256">
        <v>2073</v>
      </c>
    </row>
    <row r="70" spans="1:6" x14ac:dyDescent="0.25">
      <c r="A70" s="126" t="s">
        <v>122</v>
      </c>
      <c r="B70" s="256">
        <v>2779</v>
      </c>
      <c r="C70" s="256">
        <v>2277</v>
      </c>
      <c r="D70" s="256">
        <v>2029</v>
      </c>
      <c r="E70" s="256">
        <v>2257</v>
      </c>
      <c r="F70" s="256">
        <v>2083</v>
      </c>
    </row>
    <row r="71" spans="1:6" x14ac:dyDescent="0.25">
      <c r="A71" s="126" t="s">
        <v>123</v>
      </c>
      <c r="B71" s="256">
        <v>2778</v>
      </c>
      <c r="C71" s="256">
        <v>2281</v>
      </c>
      <c r="D71" s="256">
        <v>2029</v>
      </c>
      <c r="E71" s="256">
        <v>2263</v>
      </c>
      <c r="F71" s="256">
        <v>2086</v>
      </c>
    </row>
    <row r="72" spans="1:6" x14ac:dyDescent="0.25">
      <c r="A72" s="126" t="s">
        <v>124</v>
      </c>
      <c r="B72" s="256">
        <v>2824</v>
      </c>
      <c r="C72" s="256">
        <v>2312</v>
      </c>
      <c r="D72" s="256">
        <v>2052</v>
      </c>
      <c r="E72" s="256">
        <v>2283</v>
      </c>
      <c r="F72" s="256">
        <v>2113</v>
      </c>
    </row>
    <row r="73" spans="1:6" x14ac:dyDescent="0.25">
      <c r="A73" s="126" t="s">
        <v>16</v>
      </c>
      <c r="B73" s="256">
        <v>2801</v>
      </c>
      <c r="C73" s="256">
        <v>2290</v>
      </c>
      <c r="D73" s="256">
        <v>2037</v>
      </c>
      <c r="E73" s="256">
        <v>2273</v>
      </c>
      <c r="F73" s="256">
        <v>2105</v>
      </c>
    </row>
    <row r="74" spans="1:6" x14ac:dyDescent="0.25">
      <c r="A74" s="126" t="s">
        <v>17</v>
      </c>
      <c r="B74" s="256">
        <v>2811</v>
      </c>
      <c r="C74" s="256">
        <v>2286</v>
      </c>
      <c r="D74" s="256">
        <v>2042</v>
      </c>
      <c r="E74" s="256">
        <v>2281</v>
      </c>
      <c r="F74" s="256">
        <v>2097</v>
      </c>
    </row>
    <row r="75" spans="1:6" x14ac:dyDescent="0.25">
      <c r="A75" s="126" t="s">
        <v>18</v>
      </c>
      <c r="B75" s="256">
        <v>2793</v>
      </c>
      <c r="C75" s="256">
        <v>2281</v>
      </c>
      <c r="D75" s="256">
        <v>2037</v>
      </c>
      <c r="E75" s="256">
        <v>2286</v>
      </c>
      <c r="F75" s="256">
        <v>2083</v>
      </c>
    </row>
    <row r="76" spans="1:6" x14ac:dyDescent="0.25">
      <c r="A76" s="126" t="s">
        <v>19</v>
      </c>
      <c r="B76" s="256">
        <v>2706</v>
      </c>
      <c r="C76" s="256">
        <v>2223</v>
      </c>
      <c r="D76" s="256">
        <v>1989</v>
      </c>
      <c r="E76" s="256">
        <v>2223</v>
      </c>
      <c r="F76" s="256">
        <v>2016</v>
      </c>
    </row>
    <row r="77" spans="1:6" x14ac:dyDescent="0.25">
      <c r="A77" s="126" t="s">
        <v>20</v>
      </c>
      <c r="B77" s="256">
        <v>2703</v>
      </c>
      <c r="C77" s="256">
        <v>2214</v>
      </c>
      <c r="D77" s="256">
        <v>1994</v>
      </c>
      <c r="E77" s="256">
        <v>2224</v>
      </c>
      <c r="F77" s="256">
        <v>2018</v>
      </c>
    </row>
    <row r="78" spans="1:6" x14ac:dyDescent="0.25">
      <c r="A78" s="126" t="s">
        <v>21</v>
      </c>
      <c r="B78" s="256">
        <v>2725</v>
      </c>
      <c r="C78" s="256">
        <v>2229</v>
      </c>
      <c r="D78" s="256">
        <v>2013</v>
      </c>
      <c r="E78" s="256">
        <v>2245</v>
      </c>
      <c r="F78" s="256">
        <v>2029</v>
      </c>
    </row>
    <row r="79" spans="1:6" x14ac:dyDescent="0.25">
      <c r="A79" s="126" t="s">
        <v>22</v>
      </c>
      <c r="B79" s="256">
        <v>2776</v>
      </c>
      <c r="C79" s="256">
        <v>2273</v>
      </c>
      <c r="D79" s="256">
        <v>2035</v>
      </c>
      <c r="E79" s="256">
        <v>2281</v>
      </c>
      <c r="F79" s="256">
        <v>2068</v>
      </c>
    </row>
    <row r="80" spans="1:6" x14ac:dyDescent="0.25">
      <c r="A80" s="126" t="s">
        <v>125</v>
      </c>
      <c r="B80" s="256">
        <v>2830</v>
      </c>
      <c r="C80" s="256">
        <v>2323</v>
      </c>
      <c r="D80" s="256">
        <v>2071</v>
      </c>
      <c r="E80" s="256">
        <v>2313</v>
      </c>
      <c r="F80" s="256">
        <v>2109</v>
      </c>
    </row>
    <row r="81" spans="1:6" x14ac:dyDescent="0.25">
      <c r="A81" s="126" t="s">
        <v>126</v>
      </c>
      <c r="B81" s="256">
        <v>2883</v>
      </c>
      <c r="C81" s="256">
        <v>2368</v>
      </c>
      <c r="D81" s="256">
        <v>2103</v>
      </c>
      <c r="E81" s="256">
        <v>2348</v>
      </c>
      <c r="F81" s="256">
        <v>2136</v>
      </c>
    </row>
    <row r="82" spans="1:6" x14ac:dyDescent="0.25">
      <c r="A82" s="126" t="s">
        <v>127</v>
      </c>
      <c r="B82" s="256">
        <v>2933</v>
      </c>
      <c r="C82" s="256">
        <v>2397</v>
      </c>
      <c r="D82" s="256">
        <v>2121</v>
      </c>
      <c r="E82" s="256">
        <v>2368</v>
      </c>
      <c r="F82" s="256">
        <v>2162</v>
      </c>
    </row>
    <row r="83" spans="1:6" x14ac:dyDescent="0.25">
      <c r="A83" s="126" t="s">
        <v>142</v>
      </c>
      <c r="B83" s="256">
        <v>2956</v>
      </c>
      <c r="C83" s="256">
        <v>2398</v>
      </c>
      <c r="D83" s="256">
        <v>2119</v>
      </c>
      <c r="E83" s="256">
        <v>2378</v>
      </c>
      <c r="F83" s="256">
        <v>2164</v>
      </c>
    </row>
    <row r="84" spans="1:6" x14ac:dyDescent="0.25">
      <c r="A84" s="126" t="s">
        <v>300</v>
      </c>
      <c r="B84" s="256">
        <v>2972</v>
      </c>
      <c r="C84" s="256">
        <v>2428</v>
      </c>
      <c r="D84" s="256">
        <v>2142</v>
      </c>
      <c r="E84" s="256">
        <v>2413</v>
      </c>
      <c r="F84" s="256">
        <v>2196</v>
      </c>
    </row>
    <row r="85" spans="1:6" x14ac:dyDescent="0.25">
      <c r="A85" s="126" t="s">
        <v>390</v>
      </c>
      <c r="B85" s="256">
        <v>2944</v>
      </c>
      <c r="C85" s="256">
        <v>2394</v>
      </c>
      <c r="D85" s="256">
        <v>2115</v>
      </c>
      <c r="E85" s="256">
        <v>2379</v>
      </c>
      <c r="F85" s="256">
        <v>2164</v>
      </c>
    </row>
    <row r="86" spans="1:6" x14ac:dyDescent="0.25">
      <c r="A86" s="230" t="s">
        <v>505</v>
      </c>
      <c r="B86" s="256">
        <v>2959</v>
      </c>
      <c r="C86" s="256">
        <v>2397</v>
      </c>
      <c r="D86" s="256">
        <v>2120</v>
      </c>
      <c r="E86" s="256">
        <v>2393</v>
      </c>
      <c r="F86" s="256">
        <v>2164</v>
      </c>
    </row>
    <row r="87" spans="1:6" x14ac:dyDescent="0.25">
      <c r="A87" s="230" t="s">
        <v>506</v>
      </c>
      <c r="B87" s="256">
        <v>2964</v>
      </c>
      <c r="C87" s="256">
        <v>2431</v>
      </c>
      <c r="D87" s="256">
        <v>2151</v>
      </c>
      <c r="E87" s="256">
        <v>2430</v>
      </c>
      <c r="F87" s="256">
        <v>2196</v>
      </c>
    </row>
    <row r="88" spans="1:6" x14ac:dyDescent="0.25">
      <c r="A88" s="230" t="s">
        <v>507</v>
      </c>
      <c r="B88" s="256">
        <v>2979</v>
      </c>
      <c r="C88" s="256">
        <v>2451</v>
      </c>
      <c r="D88" s="256">
        <v>2173</v>
      </c>
      <c r="E88" s="256">
        <v>2451</v>
      </c>
      <c r="F88" s="256">
        <v>2216</v>
      </c>
    </row>
    <row r="89" spans="1:6" x14ac:dyDescent="0.25">
      <c r="A89" s="253" t="s">
        <v>524</v>
      </c>
      <c r="B89" s="256">
        <v>2969</v>
      </c>
      <c r="C89" s="256">
        <v>2449</v>
      </c>
      <c r="D89" s="256">
        <v>2176</v>
      </c>
      <c r="E89" s="256">
        <v>2440</v>
      </c>
      <c r="F89" s="256">
        <v>2216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700"/>
  <sheetViews>
    <sheetView zoomScaleNormal="100" workbookViewId="0">
      <pane xSplit="1" ySplit="10" topLeftCell="B11" activePane="bottomRight" state="frozen"/>
      <selection pane="topRight" activeCell="E19" sqref="E19"/>
      <selection pane="bottomLeft" activeCell="E19" sqref="E19"/>
      <selection pane="bottomRight" activeCell="B43" sqref="B43:C44"/>
    </sheetView>
  </sheetViews>
  <sheetFormatPr defaultColWidth="9" defaultRowHeight="12.75" x14ac:dyDescent="0.2"/>
  <cols>
    <col min="1" max="1" width="24.140625" style="10" customWidth="1"/>
    <col min="2" max="2" width="44.28515625" style="10" customWidth="1"/>
    <col min="3" max="4" width="14.5703125" style="11" customWidth="1"/>
    <col min="5" max="16384" width="9" style="10"/>
  </cols>
  <sheetData>
    <row r="1" spans="1:4" s="48" customFormat="1" ht="15" x14ac:dyDescent="0.25">
      <c r="A1" s="54" t="s">
        <v>203</v>
      </c>
    </row>
    <row r="2" spans="1:4" customFormat="1" ht="15" x14ac:dyDescent="0.25">
      <c r="A2" s="4" t="s">
        <v>131</v>
      </c>
      <c r="B2" s="6">
        <v>44363</v>
      </c>
      <c r="C2" s="7"/>
    </row>
    <row r="3" spans="1:4" customFormat="1" ht="15" x14ac:dyDescent="0.25">
      <c r="A3" s="5" t="s">
        <v>130</v>
      </c>
      <c r="B3" s="8" t="s">
        <v>219</v>
      </c>
      <c r="C3" s="1"/>
    </row>
    <row r="4" spans="1:4" customFormat="1" ht="15" x14ac:dyDescent="0.25">
      <c r="A4" s="5"/>
      <c r="B4" s="8"/>
      <c r="C4" s="1"/>
    </row>
    <row r="5" spans="1:4" ht="41.25" customHeight="1" x14ac:dyDescent="0.2">
      <c r="A5" s="12" t="s">
        <v>511</v>
      </c>
    </row>
    <row r="6" spans="1:4" s="13" customFormat="1" ht="15" x14ac:dyDescent="0.25">
      <c r="A6" s="14" t="s">
        <v>101</v>
      </c>
      <c r="B6" s="14" t="s">
        <v>7</v>
      </c>
    </row>
    <row r="7" spans="1:4" s="13" customFormat="1" ht="15" x14ac:dyDescent="0.25">
      <c r="A7" s="14" t="s">
        <v>102</v>
      </c>
      <c r="B7" s="15" t="s">
        <v>132</v>
      </c>
    </row>
    <row r="8" spans="1:4" s="13" customFormat="1" ht="15" x14ac:dyDescent="0.25">
      <c r="A8" s="14" t="s">
        <v>104</v>
      </c>
      <c r="B8" s="14" t="s">
        <v>513</v>
      </c>
    </row>
    <row r="9" spans="1:4" ht="15" customHeight="1" x14ac:dyDescent="0.2">
      <c r="A9" s="16"/>
      <c r="B9" s="17"/>
      <c r="C9" s="17"/>
      <c r="D9" s="10"/>
    </row>
    <row r="10" spans="1:4" ht="25.5" x14ac:dyDescent="0.2">
      <c r="A10" s="42" t="s">
        <v>59</v>
      </c>
      <c r="B10" s="42" t="s">
        <v>60</v>
      </c>
      <c r="C10" s="42" t="s">
        <v>61</v>
      </c>
      <c r="D10" s="10"/>
    </row>
    <row r="11" spans="1:4" ht="13.5" customHeight="1" x14ac:dyDescent="0.2">
      <c r="A11" s="18" t="s">
        <v>62</v>
      </c>
      <c r="B11" s="22">
        <v>12900</v>
      </c>
      <c r="C11" s="19">
        <v>0.14072052401746724</v>
      </c>
      <c r="D11" s="10"/>
    </row>
    <row r="12" spans="1:4" ht="13.5" customHeight="1" x14ac:dyDescent="0.2">
      <c r="A12" s="18" t="s">
        <v>63</v>
      </c>
      <c r="B12" s="22">
        <v>26200</v>
      </c>
      <c r="C12" s="19">
        <v>0.16078955106841797</v>
      </c>
      <c r="D12" s="10"/>
    </row>
    <row r="13" spans="1:4" ht="13.5" customHeight="1" x14ac:dyDescent="0.2">
      <c r="A13" s="18" t="s">
        <v>64</v>
      </c>
      <c r="B13" s="22">
        <v>11900</v>
      </c>
      <c r="C13" s="19">
        <v>0.11043909296045575</v>
      </c>
      <c r="D13" s="10"/>
    </row>
    <row r="14" spans="1:4" ht="13.5" customHeight="1" x14ac:dyDescent="0.2">
      <c r="A14" s="18" t="s">
        <v>65</v>
      </c>
      <c r="B14" s="22">
        <v>25200</v>
      </c>
      <c r="C14" s="19">
        <v>0.16775652752369866</v>
      </c>
      <c r="D14" s="10"/>
    </row>
    <row r="15" spans="1:4" ht="13.5" customHeight="1" x14ac:dyDescent="0.2">
      <c r="A15" s="18" t="s">
        <v>66</v>
      </c>
      <c r="B15" s="22">
        <v>16300</v>
      </c>
      <c r="C15" s="19">
        <v>0.11101733561117048</v>
      </c>
      <c r="D15" s="10"/>
    </row>
    <row r="16" spans="1:4" ht="13.5" customHeight="1" x14ac:dyDescent="0.2">
      <c r="A16" s="18" t="s">
        <v>67</v>
      </c>
      <c r="B16" s="22">
        <v>11700</v>
      </c>
      <c r="C16" s="19">
        <v>0.12949823446718545</v>
      </c>
      <c r="D16" s="10"/>
    </row>
    <row r="17" spans="1:4" ht="13.5" customHeight="1" x14ac:dyDescent="0.2">
      <c r="A17" s="18" t="s">
        <v>68</v>
      </c>
      <c r="B17" s="22">
        <v>21100</v>
      </c>
      <c r="C17" s="19">
        <v>0.11844819542575137</v>
      </c>
      <c r="D17" s="10"/>
    </row>
    <row r="18" spans="1:4" ht="13.5" customHeight="1" x14ac:dyDescent="0.2">
      <c r="A18" s="18" t="s">
        <v>69</v>
      </c>
      <c r="B18" s="22">
        <v>26100</v>
      </c>
      <c r="C18" s="19">
        <v>0.16065783485245458</v>
      </c>
      <c r="D18" s="10"/>
    </row>
    <row r="19" spans="1:4" ht="13.5" customHeight="1" x14ac:dyDescent="0.2">
      <c r="A19" s="18" t="s">
        <v>70</v>
      </c>
      <c r="B19" s="22">
        <v>21700</v>
      </c>
      <c r="C19" s="19">
        <v>0.15447027173216801</v>
      </c>
      <c r="D19" s="10"/>
    </row>
    <row r="20" spans="1:4" ht="13.5" customHeight="1" x14ac:dyDescent="0.2">
      <c r="A20" s="18" t="s">
        <v>71</v>
      </c>
      <c r="B20" s="22">
        <v>16300</v>
      </c>
      <c r="C20" s="19">
        <v>0.12544386884540298</v>
      </c>
      <c r="D20" s="10"/>
    </row>
    <row r="21" spans="1:4" ht="13.5" customHeight="1" x14ac:dyDescent="0.2">
      <c r="A21" s="18" t="s">
        <v>72</v>
      </c>
      <c r="B21" s="22">
        <v>17300</v>
      </c>
      <c r="C21" s="19">
        <v>0.14095556189157266</v>
      </c>
      <c r="D21" s="10"/>
    </row>
    <row r="22" spans="1:4" ht="13.5" customHeight="1" x14ac:dyDescent="0.2">
      <c r="A22" s="18" t="s">
        <v>73</v>
      </c>
      <c r="B22" s="22">
        <v>11800</v>
      </c>
      <c r="C22" s="19">
        <v>0.13581832778988417</v>
      </c>
      <c r="D22" s="10"/>
    </row>
    <row r="23" spans="1:4" ht="13.5" customHeight="1" x14ac:dyDescent="0.2">
      <c r="A23" s="18" t="s">
        <v>74</v>
      </c>
      <c r="B23" s="22">
        <v>21900</v>
      </c>
      <c r="C23" s="19">
        <v>0.17326513159978463</v>
      </c>
      <c r="D23" s="10"/>
    </row>
    <row r="24" spans="1:4" ht="13.5" customHeight="1" x14ac:dyDescent="0.2">
      <c r="A24" s="18" t="s">
        <v>75</v>
      </c>
      <c r="B24" s="22">
        <v>15500</v>
      </c>
      <c r="C24" s="19">
        <v>0.13914345666170483</v>
      </c>
      <c r="D24" s="10"/>
    </row>
    <row r="25" spans="1:4" ht="13.5" customHeight="1" x14ac:dyDescent="0.2">
      <c r="A25" s="20" t="s">
        <v>76</v>
      </c>
      <c r="B25" s="22">
        <v>13000</v>
      </c>
      <c r="C25" s="19">
        <v>0.11194465927644581</v>
      </c>
      <c r="D25" s="10"/>
    </row>
    <row r="26" spans="1:4" ht="13.5" customHeight="1" x14ac:dyDescent="0.2">
      <c r="A26" s="18" t="s">
        <v>77</v>
      </c>
      <c r="B26" s="22">
        <v>19600</v>
      </c>
      <c r="C26" s="19">
        <v>0.14630545177960225</v>
      </c>
      <c r="D26" s="10"/>
    </row>
    <row r="27" spans="1:4" ht="13.5" customHeight="1" x14ac:dyDescent="0.2">
      <c r="A27" s="18" t="s">
        <v>78</v>
      </c>
      <c r="B27" s="22">
        <v>21800</v>
      </c>
      <c r="C27" s="19">
        <v>0.1656743699231697</v>
      </c>
      <c r="D27" s="10"/>
    </row>
    <row r="28" spans="1:4" ht="13.5" customHeight="1" x14ac:dyDescent="0.2">
      <c r="A28" s="18" t="s">
        <v>79</v>
      </c>
      <c r="B28" s="22">
        <v>12000</v>
      </c>
      <c r="C28" s="19">
        <v>0.11736868404808795</v>
      </c>
      <c r="D28" s="10"/>
    </row>
    <row r="29" spans="1:4" ht="13.5" customHeight="1" x14ac:dyDescent="0.2">
      <c r="A29" s="18" t="s">
        <v>80</v>
      </c>
      <c r="B29" s="22">
        <v>7000</v>
      </c>
      <c r="C29" s="19">
        <v>0.12826581535300161</v>
      </c>
      <c r="D29" s="10"/>
    </row>
    <row r="30" spans="1:4" ht="13.5" customHeight="1" x14ac:dyDescent="0.2">
      <c r="A30" s="18" t="s">
        <v>81</v>
      </c>
      <c r="B30" s="22">
        <v>9300</v>
      </c>
      <c r="C30" s="19">
        <v>0.12277861148408499</v>
      </c>
      <c r="D30" s="10"/>
    </row>
    <row r="31" spans="1:4" ht="13.5" customHeight="1" x14ac:dyDescent="0.2">
      <c r="A31" s="18" t="s">
        <v>82</v>
      </c>
      <c r="B31" s="22">
        <v>21500</v>
      </c>
      <c r="C31" s="19">
        <v>0.13023944824906503</v>
      </c>
      <c r="D31" s="10"/>
    </row>
    <row r="32" spans="1:4" ht="13.5" customHeight="1" x14ac:dyDescent="0.2">
      <c r="A32" s="18" t="s">
        <v>83</v>
      </c>
      <c r="B32" s="22">
        <v>18300</v>
      </c>
      <c r="C32" s="19">
        <v>0.12884490682004004</v>
      </c>
      <c r="D32" s="10"/>
    </row>
    <row r="33" spans="1:4" ht="13.5" customHeight="1" x14ac:dyDescent="0.2">
      <c r="A33" s="18" t="s">
        <v>84</v>
      </c>
      <c r="B33" s="22">
        <v>12600</v>
      </c>
      <c r="C33" s="19">
        <v>0.12539212961124568</v>
      </c>
      <c r="D33" s="10"/>
    </row>
    <row r="34" spans="1:4" ht="13.5" customHeight="1" x14ac:dyDescent="0.2">
      <c r="A34" s="18" t="s">
        <v>85</v>
      </c>
      <c r="B34" s="22">
        <v>28200</v>
      </c>
      <c r="C34" s="19">
        <v>0.17913073298362822</v>
      </c>
      <c r="D34" s="10"/>
    </row>
    <row r="35" spans="1:4" ht="13.5" customHeight="1" x14ac:dyDescent="0.2">
      <c r="A35" s="18" t="s">
        <v>86</v>
      </c>
      <c r="B35" s="22">
        <v>19900</v>
      </c>
      <c r="C35" s="19">
        <v>0.15414361215728212</v>
      </c>
      <c r="D35" s="10"/>
    </row>
    <row r="36" spans="1:4" ht="13.5" customHeight="1" x14ac:dyDescent="0.2">
      <c r="A36" s="18" t="s">
        <v>87</v>
      </c>
      <c r="B36" s="22">
        <v>9300</v>
      </c>
      <c r="C36" s="19">
        <v>0.11173869153487478</v>
      </c>
      <c r="D36" s="10"/>
    </row>
    <row r="37" spans="1:4" ht="13.5" customHeight="1" x14ac:dyDescent="0.2">
      <c r="A37" s="18" t="s">
        <v>88</v>
      </c>
      <c r="B37" s="22">
        <v>20300</v>
      </c>
      <c r="C37" s="19">
        <v>0.12946297501882842</v>
      </c>
      <c r="D37" s="10"/>
    </row>
    <row r="38" spans="1:4" ht="13.5" customHeight="1" x14ac:dyDescent="0.2">
      <c r="A38" s="18" t="s">
        <v>89</v>
      </c>
      <c r="B38" s="22">
        <v>9900</v>
      </c>
      <c r="C38" s="19">
        <v>0.1113566660653076</v>
      </c>
      <c r="D38" s="10"/>
    </row>
    <row r="39" spans="1:4" ht="13.5" customHeight="1" x14ac:dyDescent="0.2">
      <c r="A39" s="18" t="s">
        <v>90</v>
      </c>
      <c r="B39" s="22">
        <v>20100</v>
      </c>
      <c r="C39" s="19">
        <v>0.13934431907126876</v>
      </c>
      <c r="D39" s="10"/>
    </row>
    <row r="40" spans="1:4" ht="13.5" customHeight="1" x14ac:dyDescent="0.2">
      <c r="A40" s="18" t="s">
        <v>91</v>
      </c>
      <c r="B40" s="22">
        <v>20600</v>
      </c>
      <c r="C40" s="19">
        <v>0.16071344828125245</v>
      </c>
      <c r="D40" s="10"/>
    </row>
    <row r="41" spans="1:4" ht="13.5" customHeight="1" x14ac:dyDescent="0.2">
      <c r="A41" s="18" t="s">
        <v>92</v>
      </c>
      <c r="B41" s="22">
        <v>18500</v>
      </c>
      <c r="C41" s="19">
        <v>0.11336250750805968</v>
      </c>
      <c r="D41" s="10"/>
    </row>
    <row r="42" spans="1:4" ht="13.5" customHeight="1" x14ac:dyDescent="0.2">
      <c r="A42" s="18" t="s">
        <v>93</v>
      </c>
      <c r="B42" s="22">
        <v>13300</v>
      </c>
      <c r="C42" s="19">
        <v>0.14247452942373826</v>
      </c>
      <c r="D42" s="10"/>
    </row>
    <row r="43" spans="1:4" ht="13.5" customHeight="1" x14ac:dyDescent="0.2">
      <c r="A43" s="43" t="s">
        <v>3</v>
      </c>
      <c r="B43" s="283">
        <v>551300</v>
      </c>
      <c r="C43" s="284">
        <v>0.138662194604145</v>
      </c>
      <c r="D43" s="10"/>
    </row>
    <row r="44" spans="1:4" ht="13.5" customHeight="1" x14ac:dyDescent="0.2">
      <c r="A44" s="24" t="s">
        <v>94</v>
      </c>
      <c r="B44" s="283">
        <v>3435400</v>
      </c>
      <c r="C44" s="284">
        <v>0.11737687460400502</v>
      </c>
      <c r="D44" s="10"/>
    </row>
    <row r="45" spans="1:4" ht="15.75" customHeight="1" x14ac:dyDescent="0.2">
      <c r="A45" s="21"/>
      <c r="B45" s="21"/>
      <c r="C45" s="22"/>
    </row>
    <row r="46" spans="1:4" ht="13.5" customHeight="1" x14ac:dyDescent="0.2">
      <c r="A46" s="10" t="s">
        <v>95</v>
      </c>
    </row>
    <row r="47" spans="1:4" ht="13.5" customHeight="1" x14ac:dyDescent="0.2">
      <c r="A47" s="21"/>
      <c r="B47" s="21"/>
    </row>
    <row r="48" spans="1:4" ht="13.5" customHeight="1" x14ac:dyDescent="0.2">
      <c r="A48" s="21" t="s">
        <v>96</v>
      </c>
      <c r="B48" s="21"/>
    </row>
    <row r="49" spans="1:11" ht="13.5" customHeight="1" x14ac:dyDescent="0.2">
      <c r="A49" s="21" t="s">
        <v>133</v>
      </c>
      <c r="B49" s="21"/>
    </row>
    <row r="50" spans="1:11" ht="13.5" customHeight="1" x14ac:dyDescent="0.2">
      <c r="A50" s="21" t="s">
        <v>134</v>
      </c>
      <c r="B50" s="21"/>
    </row>
    <row r="51" spans="1:11" ht="13.5" customHeight="1" x14ac:dyDescent="0.2">
      <c r="A51" s="21" t="s">
        <v>135</v>
      </c>
      <c r="B51" s="21"/>
    </row>
    <row r="52" spans="1:11" ht="13.5" customHeight="1" x14ac:dyDescent="0.2">
      <c r="A52" s="10" t="s">
        <v>136</v>
      </c>
    </row>
    <row r="53" spans="1:11" ht="13.5" customHeight="1" x14ac:dyDescent="0.2">
      <c r="A53" s="10" t="s">
        <v>137</v>
      </c>
    </row>
    <row r="54" spans="1:11" ht="13.5" customHeight="1" x14ac:dyDescent="0.2">
      <c r="A54" s="21"/>
      <c r="B54" s="21"/>
    </row>
    <row r="55" spans="1:11" ht="13.5" customHeight="1" x14ac:dyDescent="0.2">
      <c r="A55" s="21"/>
      <c r="B55" s="21"/>
    </row>
    <row r="56" spans="1:11" ht="13.5" customHeight="1" x14ac:dyDescent="0.2">
      <c r="A56" s="21"/>
      <c r="B56" s="21"/>
    </row>
    <row r="57" spans="1:11" s="23" customFormat="1" ht="13.5" customHeight="1" x14ac:dyDescent="0.2">
      <c r="A57" s="21"/>
      <c r="B57" s="21"/>
      <c r="C57" s="11"/>
      <c r="D57" s="11"/>
      <c r="E57" s="10"/>
      <c r="F57" s="10"/>
      <c r="G57" s="10"/>
      <c r="H57" s="10"/>
      <c r="I57" s="10"/>
      <c r="J57" s="10"/>
      <c r="K57" s="10"/>
    </row>
    <row r="58" spans="1:11" s="23" customFormat="1" ht="13.5" customHeight="1" x14ac:dyDescent="0.2">
      <c r="C58" s="11"/>
      <c r="D58" s="11"/>
      <c r="E58" s="10"/>
      <c r="F58" s="10"/>
      <c r="G58" s="10"/>
      <c r="H58" s="10"/>
      <c r="I58" s="10"/>
      <c r="J58" s="10"/>
      <c r="K58" s="10"/>
    </row>
    <row r="59" spans="1:11" s="23" customFormat="1" ht="13.5" customHeight="1" x14ac:dyDescent="0.2">
      <c r="A59" s="24"/>
      <c r="B59" s="24"/>
      <c r="C59" s="11"/>
      <c r="D59" s="11"/>
      <c r="E59" s="10"/>
      <c r="F59" s="10"/>
      <c r="G59" s="10"/>
      <c r="H59" s="10"/>
      <c r="I59" s="10"/>
      <c r="J59" s="10"/>
      <c r="K59" s="10"/>
    </row>
    <row r="60" spans="1:11" s="23" customFormat="1" ht="13.5" customHeight="1" x14ac:dyDescent="0.2">
      <c r="A60" s="21"/>
      <c r="B60" s="21"/>
      <c r="C60" s="11"/>
      <c r="D60" s="11"/>
      <c r="E60" s="10"/>
      <c r="F60" s="10"/>
      <c r="G60" s="10"/>
      <c r="H60" s="10"/>
      <c r="I60" s="10"/>
      <c r="J60" s="10"/>
      <c r="K60" s="10"/>
    </row>
    <row r="61" spans="1:11" s="23" customFormat="1" ht="13.5" customHeight="1" x14ac:dyDescent="0.2">
      <c r="A61" s="21"/>
      <c r="B61" s="21"/>
      <c r="C61" s="11"/>
      <c r="D61" s="11"/>
      <c r="E61" s="10"/>
      <c r="F61" s="10"/>
      <c r="G61" s="10"/>
      <c r="H61" s="10"/>
      <c r="I61" s="10"/>
      <c r="J61" s="10"/>
      <c r="K61" s="10"/>
    </row>
    <row r="62" spans="1:11" s="23" customFormat="1" ht="13.5" customHeight="1" x14ac:dyDescent="0.2">
      <c r="A62" s="21"/>
      <c r="B62" s="21"/>
      <c r="C62" s="11"/>
      <c r="D62" s="11"/>
      <c r="E62" s="10"/>
      <c r="F62" s="10"/>
      <c r="G62" s="10"/>
      <c r="H62" s="10"/>
      <c r="I62" s="10"/>
      <c r="J62" s="10"/>
      <c r="K62" s="10"/>
    </row>
    <row r="63" spans="1:11" s="23" customFormat="1" ht="13.5" customHeight="1" x14ac:dyDescent="0.2">
      <c r="A63" s="21"/>
      <c r="B63" s="21"/>
      <c r="C63" s="11"/>
      <c r="D63" s="11"/>
      <c r="E63" s="10"/>
      <c r="F63" s="10"/>
      <c r="G63" s="10"/>
      <c r="H63" s="10"/>
      <c r="I63" s="10"/>
      <c r="J63" s="10"/>
      <c r="K63" s="10"/>
    </row>
    <row r="64" spans="1:11" s="23" customFormat="1" ht="13.5" customHeight="1" x14ac:dyDescent="0.2">
      <c r="A64" s="21"/>
      <c r="B64" s="21"/>
      <c r="C64" s="11"/>
      <c r="D64" s="11"/>
      <c r="E64" s="10"/>
      <c r="F64" s="10"/>
      <c r="G64" s="10"/>
      <c r="H64" s="10"/>
      <c r="I64" s="10"/>
      <c r="J64" s="10"/>
      <c r="K64" s="10"/>
    </row>
    <row r="65" spans="1:11" s="23" customFormat="1" ht="13.5" customHeight="1" x14ac:dyDescent="0.2">
      <c r="A65" s="21"/>
      <c r="B65" s="21"/>
      <c r="C65" s="11"/>
      <c r="D65" s="11"/>
      <c r="E65" s="10"/>
      <c r="F65" s="10"/>
      <c r="G65" s="10"/>
      <c r="H65" s="10"/>
      <c r="I65" s="10"/>
      <c r="J65" s="10"/>
      <c r="K65" s="10"/>
    </row>
    <row r="66" spans="1:11" s="23" customFormat="1" ht="13.5" customHeight="1" x14ac:dyDescent="0.2">
      <c r="A66" s="21"/>
      <c r="B66" s="21"/>
      <c r="C66" s="11"/>
      <c r="D66" s="11"/>
      <c r="E66" s="10"/>
      <c r="F66" s="10"/>
      <c r="G66" s="10"/>
      <c r="H66" s="10"/>
      <c r="I66" s="10"/>
      <c r="J66" s="10"/>
      <c r="K66" s="10"/>
    </row>
    <row r="67" spans="1:11" s="23" customFormat="1" ht="13.5" customHeight="1" x14ac:dyDescent="0.2">
      <c r="A67" s="21"/>
      <c r="B67" s="21"/>
      <c r="C67" s="11"/>
      <c r="D67" s="11"/>
      <c r="E67" s="10"/>
      <c r="F67" s="10"/>
      <c r="G67" s="10"/>
      <c r="H67" s="10"/>
      <c r="I67" s="10"/>
      <c r="J67" s="10"/>
      <c r="K67" s="10"/>
    </row>
    <row r="68" spans="1:11" s="23" customFormat="1" ht="13.5" customHeight="1" x14ac:dyDescent="0.2">
      <c r="A68" s="21"/>
      <c r="B68" s="21"/>
      <c r="C68" s="11"/>
      <c r="D68" s="11"/>
      <c r="E68" s="10"/>
      <c r="F68" s="10"/>
      <c r="G68" s="10"/>
      <c r="H68" s="10"/>
      <c r="I68" s="10"/>
      <c r="J68" s="10"/>
      <c r="K68" s="10"/>
    </row>
    <row r="69" spans="1:11" s="23" customFormat="1" ht="13.5" customHeight="1" x14ac:dyDescent="0.2">
      <c r="A69" s="21"/>
      <c r="B69" s="21"/>
      <c r="C69" s="11"/>
      <c r="D69" s="11"/>
      <c r="E69" s="10"/>
      <c r="F69" s="10"/>
      <c r="G69" s="10"/>
      <c r="H69" s="10"/>
      <c r="I69" s="10"/>
      <c r="J69" s="10"/>
      <c r="K69" s="10"/>
    </row>
    <row r="70" spans="1:11" s="23" customFormat="1" ht="13.5" customHeight="1" x14ac:dyDescent="0.2">
      <c r="A70" s="21"/>
      <c r="B70" s="21"/>
      <c r="C70" s="11"/>
      <c r="D70" s="11"/>
      <c r="E70" s="10"/>
      <c r="F70" s="10"/>
      <c r="G70" s="10"/>
      <c r="H70" s="10"/>
      <c r="I70" s="10"/>
      <c r="J70" s="10"/>
      <c r="K70" s="10"/>
    </row>
    <row r="71" spans="1:11" s="23" customFormat="1" ht="13.5" customHeight="1" x14ac:dyDescent="0.2">
      <c r="A71" s="21"/>
      <c r="B71" s="21"/>
      <c r="C71" s="11"/>
      <c r="D71" s="11"/>
      <c r="E71" s="10"/>
      <c r="F71" s="10"/>
      <c r="G71" s="10"/>
      <c r="H71" s="10"/>
      <c r="I71" s="10"/>
      <c r="J71" s="10"/>
      <c r="K71" s="10"/>
    </row>
    <row r="72" spans="1:11" s="23" customFormat="1" ht="13.5" customHeight="1" x14ac:dyDescent="0.2">
      <c r="A72" s="21"/>
      <c r="B72" s="21"/>
      <c r="C72" s="11"/>
      <c r="D72" s="11"/>
      <c r="E72" s="10"/>
      <c r="F72" s="10"/>
      <c r="G72" s="10"/>
      <c r="H72" s="10"/>
      <c r="I72" s="10"/>
      <c r="J72" s="10"/>
      <c r="K72" s="10"/>
    </row>
    <row r="73" spans="1:11" s="23" customFormat="1" ht="13.5" customHeight="1" x14ac:dyDescent="0.2">
      <c r="A73" s="21"/>
      <c r="B73" s="21"/>
      <c r="C73" s="11"/>
      <c r="D73" s="11"/>
      <c r="E73" s="10"/>
      <c r="F73" s="10"/>
      <c r="G73" s="10"/>
      <c r="H73" s="10"/>
      <c r="I73" s="10"/>
      <c r="J73" s="10"/>
      <c r="K73" s="10"/>
    </row>
    <row r="74" spans="1:11" s="23" customFormat="1" ht="13.5" customHeight="1" x14ac:dyDescent="0.2">
      <c r="A74" s="21"/>
      <c r="B74" s="21"/>
      <c r="C74" s="11"/>
      <c r="D74" s="11"/>
      <c r="E74" s="10"/>
      <c r="F74" s="10"/>
      <c r="G74" s="10"/>
      <c r="H74" s="10"/>
      <c r="I74" s="10"/>
      <c r="J74" s="10"/>
      <c r="K74" s="10"/>
    </row>
    <row r="75" spans="1:11" s="23" customFormat="1" ht="13.5" customHeight="1" x14ac:dyDescent="0.2">
      <c r="A75" s="21"/>
      <c r="B75" s="21"/>
      <c r="C75" s="11"/>
      <c r="D75" s="11"/>
      <c r="E75" s="10"/>
      <c r="F75" s="10"/>
      <c r="G75" s="10"/>
      <c r="H75" s="10"/>
      <c r="I75" s="10"/>
      <c r="J75" s="10"/>
      <c r="K75" s="10"/>
    </row>
    <row r="76" spans="1:11" s="23" customFormat="1" ht="13.5" customHeight="1" x14ac:dyDescent="0.2">
      <c r="A76" s="21"/>
      <c r="B76" s="21"/>
      <c r="C76" s="11"/>
      <c r="D76" s="11"/>
      <c r="E76" s="10"/>
      <c r="F76" s="10"/>
      <c r="G76" s="10"/>
      <c r="H76" s="10"/>
      <c r="I76" s="10"/>
      <c r="J76" s="10"/>
      <c r="K76" s="10"/>
    </row>
    <row r="77" spans="1:11" s="23" customFormat="1" ht="13.5" customHeight="1" x14ac:dyDescent="0.2">
      <c r="A77" s="21"/>
      <c r="B77" s="21"/>
      <c r="C77" s="11"/>
      <c r="D77" s="11"/>
      <c r="E77" s="10"/>
      <c r="F77" s="10"/>
      <c r="G77" s="10"/>
      <c r="H77" s="10"/>
      <c r="I77" s="10"/>
      <c r="J77" s="10"/>
      <c r="K77" s="10"/>
    </row>
    <row r="78" spans="1:11" s="23" customFormat="1" ht="13.5" customHeight="1" x14ac:dyDescent="0.2">
      <c r="A78" s="21"/>
      <c r="B78" s="21"/>
      <c r="C78" s="11"/>
      <c r="D78" s="11"/>
      <c r="E78" s="10"/>
      <c r="F78" s="10"/>
      <c r="G78" s="10"/>
      <c r="H78" s="10"/>
      <c r="I78" s="10"/>
      <c r="J78" s="10"/>
      <c r="K78" s="10"/>
    </row>
    <row r="79" spans="1:11" s="23" customFormat="1" ht="13.5" customHeight="1" x14ac:dyDescent="0.2">
      <c r="A79" s="21"/>
      <c r="B79" s="21"/>
      <c r="C79" s="11"/>
      <c r="D79" s="11"/>
      <c r="E79" s="10"/>
      <c r="F79" s="10"/>
      <c r="G79" s="10"/>
      <c r="H79" s="10"/>
      <c r="I79" s="10"/>
      <c r="J79" s="10"/>
      <c r="K79" s="10"/>
    </row>
    <row r="80" spans="1:11" s="23" customFormat="1" ht="13.5" customHeight="1" x14ac:dyDescent="0.2">
      <c r="A80" s="21"/>
      <c r="B80" s="21"/>
      <c r="C80" s="11"/>
      <c r="D80" s="11"/>
      <c r="E80" s="10"/>
      <c r="F80" s="10"/>
      <c r="G80" s="10"/>
      <c r="H80" s="10"/>
      <c r="I80" s="10"/>
      <c r="J80" s="10"/>
      <c r="K80" s="10"/>
    </row>
    <row r="81" spans="1:11" s="23" customFormat="1" ht="13.5" customHeight="1" x14ac:dyDescent="0.2">
      <c r="A81" s="21"/>
      <c r="B81" s="21"/>
      <c r="C81" s="11"/>
      <c r="D81" s="11"/>
      <c r="E81" s="10"/>
      <c r="F81" s="10"/>
      <c r="G81" s="10"/>
      <c r="H81" s="10"/>
      <c r="I81" s="10"/>
      <c r="J81" s="10"/>
      <c r="K81" s="10"/>
    </row>
    <row r="82" spans="1:11" s="23" customFormat="1" ht="13.5" customHeight="1" x14ac:dyDescent="0.2">
      <c r="A82" s="21"/>
      <c r="B82" s="21"/>
      <c r="C82" s="11"/>
      <c r="D82" s="11"/>
      <c r="E82" s="10"/>
      <c r="F82" s="10"/>
      <c r="G82" s="10"/>
      <c r="H82" s="10"/>
      <c r="I82" s="10"/>
      <c r="J82" s="10"/>
      <c r="K82" s="10"/>
    </row>
    <row r="83" spans="1:11" s="23" customFormat="1" ht="13.5" customHeight="1" x14ac:dyDescent="0.2">
      <c r="A83" s="21"/>
      <c r="B83" s="21"/>
      <c r="C83" s="11"/>
      <c r="D83" s="11"/>
      <c r="E83" s="10"/>
      <c r="F83" s="10"/>
      <c r="G83" s="10"/>
      <c r="H83" s="10"/>
      <c r="I83" s="10"/>
      <c r="J83" s="10"/>
      <c r="K83" s="10"/>
    </row>
    <row r="84" spans="1:11" s="23" customFormat="1" ht="13.5" customHeight="1" x14ac:dyDescent="0.2">
      <c r="A84" s="21"/>
      <c r="B84" s="21"/>
      <c r="C84" s="11"/>
      <c r="D84" s="11"/>
      <c r="E84" s="10"/>
      <c r="F84" s="10"/>
      <c r="G84" s="10"/>
      <c r="H84" s="10"/>
      <c r="I84" s="10"/>
      <c r="J84" s="10"/>
      <c r="K84" s="10"/>
    </row>
    <row r="85" spans="1:11" s="23" customFormat="1" ht="13.5" customHeight="1" x14ac:dyDescent="0.2">
      <c r="A85" s="21"/>
      <c r="B85" s="21"/>
      <c r="C85" s="11"/>
      <c r="D85" s="11"/>
      <c r="E85" s="10"/>
      <c r="F85" s="10"/>
      <c r="G85" s="10"/>
      <c r="H85" s="10"/>
      <c r="I85" s="10"/>
      <c r="J85" s="10"/>
      <c r="K85" s="10"/>
    </row>
    <row r="86" spans="1:11" s="23" customFormat="1" ht="13.5" customHeight="1" x14ac:dyDescent="0.2">
      <c r="A86" s="21"/>
      <c r="B86" s="21"/>
      <c r="C86" s="11"/>
      <c r="D86" s="11"/>
      <c r="E86" s="10"/>
      <c r="F86" s="10"/>
      <c r="G86" s="10"/>
      <c r="H86" s="10"/>
      <c r="I86" s="10"/>
      <c r="J86" s="10"/>
      <c r="K86" s="10"/>
    </row>
    <row r="87" spans="1:11" s="23" customFormat="1" ht="13.5" customHeight="1" x14ac:dyDescent="0.2">
      <c r="A87" s="21"/>
      <c r="B87" s="21"/>
      <c r="C87" s="11"/>
      <c r="D87" s="11"/>
      <c r="E87" s="10"/>
      <c r="F87" s="10"/>
      <c r="G87" s="10"/>
      <c r="H87" s="10"/>
      <c r="I87" s="10"/>
      <c r="J87" s="10"/>
      <c r="K87" s="10"/>
    </row>
    <row r="88" spans="1:11" s="23" customFormat="1" ht="13.5" customHeight="1" x14ac:dyDescent="0.2">
      <c r="A88" s="21"/>
      <c r="B88" s="21"/>
      <c r="C88" s="11"/>
      <c r="D88" s="11"/>
      <c r="E88" s="10"/>
      <c r="F88" s="10"/>
      <c r="G88" s="10"/>
      <c r="H88" s="10"/>
      <c r="I88" s="10"/>
      <c r="J88" s="10"/>
      <c r="K88" s="10"/>
    </row>
    <row r="89" spans="1:11" s="23" customFormat="1" ht="13.5" customHeight="1" x14ac:dyDescent="0.2">
      <c r="A89" s="21"/>
      <c r="B89" s="21"/>
      <c r="C89" s="11"/>
      <c r="D89" s="11"/>
      <c r="E89" s="10"/>
      <c r="F89" s="10"/>
      <c r="G89" s="10"/>
      <c r="H89" s="10"/>
      <c r="I89" s="10"/>
      <c r="J89" s="10"/>
      <c r="K89" s="10"/>
    </row>
    <row r="90" spans="1:11" s="23" customFormat="1" ht="13.5" customHeight="1" x14ac:dyDescent="0.2">
      <c r="A90" s="21"/>
      <c r="B90" s="21"/>
      <c r="C90" s="11"/>
      <c r="D90" s="11"/>
      <c r="E90" s="10"/>
      <c r="F90" s="10"/>
      <c r="G90" s="10"/>
      <c r="H90" s="10"/>
      <c r="I90" s="10"/>
      <c r="J90" s="10"/>
      <c r="K90" s="10"/>
    </row>
    <row r="91" spans="1:11" s="23" customFormat="1" ht="13.5" customHeight="1" x14ac:dyDescent="0.2">
      <c r="A91" s="21"/>
      <c r="B91" s="21"/>
      <c r="C91" s="11"/>
      <c r="D91" s="11"/>
      <c r="E91" s="10"/>
      <c r="F91" s="10"/>
      <c r="G91" s="10"/>
      <c r="H91" s="10"/>
      <c r="I91" s="10"/>
      <c r="J91" s="10"/>
      <c r="K91" s="10"/>
    </row>
    <row r="92" spans="1:11" s="23" customFormat="1" ht="13.5" customHeight="1" x14ac:dyDescent="0.2">
      <c r="A92" s="21"/>
      <c r="B92" s="21"/>
      <c r="C92" s="11"/>
      <c r="D92" s="11"/>
      <c r="E92" s="10"/>
      <c r="F92" s="10"/>
      <c r="G92" s="10"/>
      <c r="H92" s="10"/>
      <c r="I92" s="10"/>
      <c r="J92" s="10"/>
      <c r="K92" s="10"/>
    </row>
    <row r="93" spans="1:11" s="23" customFormat="1" ht="13.5" customHeight="1" x14ac:dyDescent="0.2">
      <c r="A93" s="21"/>
      <c r="B93" s="21"/>
      <c r="C93" s="11"/>
      <c r="D93" s="11"/>
      <c r="E93" s="10"/>
      <c r="F93" s="10"/>
      <c r="G93" s="10"/>
      <c r="H93" s="10"/>
      <c r="I93" s="10"/>
      <c r="J93" s="10"/>
      <c r="K93" s="10"/>
    </row>
    <row r="94" spans="1:11" s="23" customFormat="1" ht="13.5" customHeight="1" x14ac:dyDescent="0.2">
      <c r="A94" s="21"/>
      <c r="B94" s="21"/>
      <c r="C94" s="11"/>
      <c r="D94" s="11"/>
      <c r="E94" s="10"/>
      <c r="F94" s="10"/>
      <c r="G94" s="10"/>
      <c r="H94" s="10"/>
      <c r="I94" s="10"/>
      <c r="J94" s="10"/>
      <c r="K94" s="10"/>
    </row>
    <row r="95" spans="1:11" s="23" customFormat="1" ht="13.5" customHeight="1" x14ac:dyDescent="0.2">
      <c r="A95" s="21"/>
      <c r="B95" s="21"/>
      <c r="C95" s="11"/>
      <c r="D95" s="11"/>
      <c r="E95" s="10"/>
      <c r="F95" s="10"/>
      <c r="G95" s="10"/>
      <c r="H95" s="10"/>
      <c r="I95" s="10"/>
      <c r="J95" s="10"/>
      <c r="K95" s="10"/>
    </row>
    <row r="96" spans="1:11" s="23" customFormat="1" ht="13.5" customHeight="1" x14ac:dyDescent="0.2">
      <c r="A96" s="21"/>
      <c r="B96" s="21"/>
      <c r="C96" s="11"/>
      <c r="D96" s="11"/>
      <c r="E96" s="10"/>
      <c r="F96" s="10"/>
      <c r="G96" s="10"/>
      <c r="H96" s="10"/>
      <c r="I96" s="10"/>
      <c r="J96" s="10"/>
      <c r="K96" s="10"/>
    </row>
    <row r="97" spans="1:11" s="23" customFormat="1" ht="13.5" customHeight="1" x14ac:dyDescent="0.2">
      <c r="A97" s="21"/>
      <c r="B97" s="21"/>
      <c r="C97" s="11"/>
      <c r="D97" s="11"/>
      <c r="E97" s="10"/>
      <c r="F97" s="10"/>
      <c r="G97" s="10"/>
      <c r="H97" s="10"/>
      <c r="I97" s="10"/>
      <c r="J97" s="10"/>
      <c r="K97" s="10"/>
    </row>
    <row r="98" spans="1:11" s="23" customFormat="1" ht="13.5" customHeight="1" x14ac:dyDescent="0.2">
      <c r="A98" s="21"/>
      <c r="B98" s="21"/>
      <c r="C98" s="11"/>
      <c r="D98" s="11"/>
      <c r="E98" s="10"/>
      <c r="F98" s="10"/>
      <c r="G98" s="10"/>
      <c r="H98" s="10"/>
      <c r="I98" s="10"/>
      <c r="J98" s="10"/>
      <c r="K98" s="10"/>
    </row>
    <row r="99" spans="1:11" s="23" customFormat="1" ht="13.5" customHeight="1" x14ac:dyDescent="0.2">
      <c r="A99" s="21"/>
      <c r="B99" s="21"/>
      <c r="C99" s="11"/>
      <c r="D99" s="11"/>
      <c r="E99" s="10"/>
      <c r="F99" s="10"/>
      <c r="G99" s="10"/>
      <c r="H99" s="10"/>
      <c r="I99" s="10"/>
      <c r="J99" s="10"/>
      <c r="K99" s="10"/>
    </row>
    <row r="100" spans="1:11" s="23" customFormat="1" ht="13.5" customHeight="1" x14ac:dyDescent="0.2">
      <c r="A100" s="21"/>
      <c r="B100" s="21"/>
      <c r="C100" s="11"/>
      <c r="D100" s="11"/>
      <c r="E100" s="10"/>
      <c r="F100" s="10"/>
      <c r="G100" s="10"/>
      <c r="H100" s="10"/>
      <c r="I100" s="10"/>
      <c r="J100" s="10"/>
      <c r="K100" s="10"/>
    </row>
    <row r="101" spans="1:11" s="23" customFormat="1" ht="13.5" customHeight="1" x14ac:dyDescent="0.2">
      <c r="A101" s="21"/>
      <c r="B101" s="21"/>
      <c r="C101" s="11"/>
      <c r="D101" s="11"/>
      <c r="E101" s="10"/>
      <c r="F101" s="10"/>
      <c r="G101" s="10"/>
      <c r="H101" s="10"/>
      <c r="I101" s="10"/>
      <c r="J101" s="10"/>
      <c r="K101" s="10"/>
    </row>
    <row r="102" spans="1:11" s="23" customFormat="1" ht="13.5" customHeight="1" x14ac:dyDescent="0.2">
      <c r="A102" s="21"/>
      <c r="B102" s="21"/>
      <c r="C102" s="11"/>
      <c r="D102" s="11"/>
      <c r="E102" s="10"/>
      <c r="F102" s="10"/>
      <c r="G102" s="10"/>
      <c r="H102" s="10"/>
      <c r="I102" s="10"/>
      <c r="J102" s="10"/>
      <c r="K102" s="10"/>
    </row>
    <row r="103" spans="1:11" s="23" customFormat="1" ht="13.5" customHeight="1" x14ac:dyDescent="0.2">
      <c r="A103" s="21"/>
      <c r="B103" s="21"/>
      <c r="C103" s="11"/>
      <c r="D103" s="11"/>
      <c r="E103" s="10"/>
      <c r="F103" s="10"/>
      <c r="G103" s="10"/>
      <c r="H103" s="10"/>
      <c r="I103" s="10"/>
      <c r="J103" s="10"/>
      <c r="K103" s="10"/>
    </row>
    <row r="104" spans="1:11" s="23" customFormat="1" ht="13.5" customHeight="1" x14ac:dyDescent="0.2">
      <c r="A104" s="21"/>
      <c r="B104" s="21"/>
      <c r="C104" s="11"/>
      <c r="D104" s="11"/>
      <c r="E104" s="10"/>
      <c r="F104" s="10"/>
      <c r="G104" s="10"/>
      <c r="H104" s="10"/>
      <c r="I104" s="10"/>
      <c r="J104" s="10"/>
      <c r="K104" s="10"/>
    </row>
    <row r="105" spans="1:11" s="23" customFormat="1" ht="13.5" customHeight="1" x14ac:dyDescent="0.2">
      <c r="A105" s="21"/>
      <c r="B105" s="21"/>
      <c r="C105" s="11"/>
      <c r="D105" s="11"/>
      <c r="E105" s="10"/>
      <c r="F105" s="10"/>
      <c r="G105" s="10"/>
      <c r="H105" s="10"/>
      <c r="I105" s="10"/>
      <c r="J105" s="10"/>
      <c r="K105" s="10"/>
    </row>
    <row r="106" spans="1:11" s="23" customFormat="1" ht="13.5" customHeight="1" x14ac:dyDescent="0.2">
      <c r="A106" s="21"/>
      <c r="B106" s="21"/>
      <c r="C106" s="11"/>
      <c r="D106" s="11"/>
      <c r="E106" s="10"/>
      <c r="F106" s="10"/>
      <c r="G106" s="10"/>
      <c r="H106" s="10"/>
      <c r="I106" s="10"/>
      <c r="J106" s="10"/>
      <c r="K106" s="10"/>
    </row>
    <row r="107" spans="1:11" s="23" customFormat="1" ht="13.5" customHeight="1" x14ac:dyDescent="0.2">
      <c r="A107" s="21"/>
      <c r="B107" s="21"/>
      <c r="C107" s="11"/>
      <c r="D107" s="11"/>
      <c r="E107" s="10"/>
      <c r="F107" s="10"/>
      <c r="G107" s="10"/>
      <c r="H107" s="10"/>
      <c r="I107" s="10"/>
      <c r="J107" s="10"/>
      <c r="K107" s="10"/>
    </row>
    <row r="108" spans="1:11" s="23" customFormat="1" ht="13.5" customHeight="1" x14ac:dyDescent="0.2">
      <c r="A108" s="21"/>
      <c r="B108" s="21"/>
      <c r="C108" s="11"/>
      <c r="D108" s="11"/>
      <c r="E108" s="10"/>
      <c r="F108" s="10"/>
      <c r="G108" s="10"/>
      <c r="H108" s="10"/>
      <c r="I108" s="10"/>
      <c r="J108" s="10"/>
      <c r="K108" s="10"/>
    </row>
    <row r="109" spans="1:11" s="23" customFormat="1" ht="13.5" customHeight="1" x14ac:dyDescent="0.2">
      <c r="A109" s="21"/>
      <c r="B109" s="21"/>
      <c r="C109" s="11"/>
      <c r="D109" s="11"/>
      <c r="E109" s="10"/>
      <c r="F109" s="10"/>
      <c r="G109" s="10"/>
      <c r="H109" s="10"/>
      <c r="I109" s="10"/>
      <c r="J109" s="10"/>
      <c r="K109" s="10"/>
    </row>
    <row r="110" spans="1:11" s="23" customFormat="1" ht="13.5" customHeight="1" x14ac:dyDescent="0.2">
      <c r="A110" s="21"/>
      <c r="B110" s="21"/>
      <c r="C110" s="11"/>
      <c r="D110" s="11"/>
      <c r="E110" s="10"/>
      <c r="F110" s="10"/>
      <c r="G110" s="10"/>
      <c r="H110" s="10"/>
      <c r="I110" s="10"/>
      <c r="J110" s="10"/>
      <c r="K110" s="10"/>
    </row>
    <row r="111" spans="1:11" s="23" customFormat="1" ht="13.5" customHeight="1" x14ac:dyDescent="0.2">
      <c r="A111" s="21"/>
      <c r="B111" s="21"/>
      <c r="C111" s="11"/>
      <c r="D111" s="11"/>
      <c r="E111" s="10"/>
      <c r="F111" s="10"/>
      <c r="G111" s="10"/>
      <c r="H111" s="10"/>
      <c r="I111" s="10"/>
      <c r="J111" s="10"/>
      <c r="K111" s="10"/>
    </row>
    <row r="112" spans="1:11" s="23" customFormat="1" ht="13.5" customHeight="1" x14ac:dyDescent="0.2">
      <c r="A112" s="21"/>
      <c r="B112" s="21"/>
      <c r="C112" s="11"/>
      <c r="D112" s="11"/>
      <c r="E112" s="10"/>
      <c r="F112" s="10"/>
      <c r="G112" s="10"/>
      <c r="H112" s="10"/>
      <c r="I112" s="10"/>
      <c r="J112" s="10"/>
      <c r="K112" s="10"/>
    </row>
    <row r="113" spans="1:11" s="23" customFormat="1" ht="13.5" customHeight="1" x14ac:dyDescent="0.2">
      <c r="A113" s="21"/>
      <c r="B113" s="21"/>
      <c r="C113" s="11"/>
      <c r="D113" s="11"/>
      <c r="E113" s="10"/>
      <c r="F113" s="10"/>
      <c r="G113" s="10"/>
      <c r="H113" s="10"/>
      <c r="I113" s="10"/>
      <c r="J113" s="10"/>
      <c r="K113" s="10"/>
    </row>
    <row r="114" spans="1:11" s="23" customFormat="1" ht="13.5" customHeight="1" x14ac:dyDescent="0.2">
      <c r="A114" s="21"/>
      <c r="B114" s="21"/>
      <c r="C114" s="11"/>
      <c r="D114" s="11"/>
      <c r="E114" s="10"/>
      <c r="F114" s="10"/>
      <c r="G114" s="10"/>
      <c r="H114" s="10"/>
      <c r="I114" s="10"/>
      <c r="J114" s="10"/>
      <c r="K114" s="10"/>
    </row>
    <row r="115" spans="1:11" s="23" customFormat="1" ht="13.5" customHeight="1" x14ac:dyDescent="0.2">
      <c r="A115" s="21"/>
      <c r="B115" s="21"/>
      <c r="C115" s="11"/>
      <c r="D115" s="11"/>
      <c r="E115" s="10"/>
      <c r="F115" s="10"/>
      <c r="G115" s="10"/>
      <c r="H115" s="10"/>
      <c r="I115" s="10"/>
      <c r="J115" s="10"/>
      <c r="K115" s="10"/>
    </row>
    <row r="116" spans="1:11" s="23" customFormat="1" ht="13.5" customHeight="1" x14ac:dyDescent="0.2">
      <c r="A116" s="21"/>
      <c r="B116" s="21"/>
      <c r="C116" s="11"/>
      <c r="D116" s="11"/>
      <c r="E116" s="10"/>
      <c r="F116" s="10"/>
      <c r="G116" s="10"/>
      <c r="H116" s="10"/>
      <c r="I116" s="10"/>
      <c r="J116" s="10"/>
      <c r="K116" s="10"/>
    </row>
    <row r="117" spans="1:11" s="23" customFormat="1" ht="13.5" customHeight="1" x14ac:dyDescent="0.2">
      <c r="A117" s="21"/>
      <c r="B117" s="21"/>
      <c r="C117" s="11"/>
      <c r="D117" s="11"/>
      <c r="E117" s="10"/>
      <c r="F117" s="10"/>
      <c r="G117" s="10"/>
      <c r="H117" s="10"/>
      <c r="I117" s="10"/>
      <c r="J117" s="10"/>
      <c r="K117" s="10"/>
    </row>
    <row r="118" spans="1:11" s="23" customFormat="1" ht="13.5" customHeight="1" x14ac:dyDescent="0.2">
      <c r="A118" s="21"/>
      <c r="B118" s="21"/>
      <c r="C118" s="11"/>
      <c r="D118" s="11"/>
      <c r="E118" s="10"/>
      <c r="F118" s="10"/>
      <c r="G118" s="10"/>
      <c r="H118" s="10"/>
      <c r="I118" s="10"/>
      <c r="J118" s="10"/>
      <c r="K118" s="10"/>
    </row>
    <row r="119" spans="1:11" s="23" customFormat="1" ht="13.5" customHeight="1" x14ac:dyDescent="0.2">
      <c r="A119" s="21"/>
      <c r="B119" s="21"/>
      <c r="C119" s="11"/>
      <c r="D119" s="11"/>
      <c r="E119" s="10"/>
      <c r="F119" s="10"/>
      <c r="G119" s="10"/>
      <c r="H119" s="10"/>
      <c r="I119" s="10"/>
      <c r="J119" s="10"/>
      <c r="K119" s="10"/>
    </row>
    <row r="120" spans="1:11" s="23" customFormat="1" ht="13.5" customHeight="1" x14ac:dyDescent="0.2">
      <c r="A120" s="21"/>
      <c r="B120" s="21"/>
      <c r="C120" s="11"/>
      <c r="D120" s="11"/>
      <c r="E120" s="10"/>
      <c r="F120" s="10"/>
      <c r="G120" s="10"/>
      <c r="H120" s="10"/>
      <c r="I120" s="10"/>
      <c r="J120" s="10"/>
      <c r="K120" s="10"/>
    </row>
    <row r="121" spans="1:11" s="23" customFormat="1" ht="13.5" customHeight="1" x14ac:dyDescent="0.2">
      <c r="A121" s="21"/>
      <c r="B121" s="21"/>
      <c r="C121" s="11"/>
      <c r="D121" s="11"/>
      <c r="E121" s="10"/>
      <c r="F121" s="10"/>
      <c r="G121" s="10"/>
      <c r="H121" s="10"/>
      <c r="I121" s="10"/>
      <c r="J121" s="10"/>
      <c r="K121" s="10"/>
    </row>
    <row r="122" spans="1:11" s="23" customFormat="1" ht="13.5" customHeight="1" x14ac:dyDescent="0.2">
      <c r="A122" s="21"/>
      <c r="B122" s="21"/>
      <c r="C122" s="11"/>
      <c r="D122" s="11"/>
      <c r="E122" s="10"/>
      <c r="F122" s="10"/>
      <c r="G122" s="10"/>
      <c r="H122" s="10"/>
      <c r="I122" s="10"/>
      <c r="J122" s="10"/>
      <c r="K122" s="10"/>
    </row>
    <row r="123" spans="1:11" s="23" customFormat="1" ht="13.5" customHeight="1" x14ac:dyDescent="0.2">
      <c r="A123" s="21"/>
      <c r="B123" s="21"/>
      <c r="C123" s="11"/>
      <c r="D123" s="11"/>
      <c r="E123" s="10"/>
      <c r="F123" s="10"/>
      <c r="G123" s="10"/>
      <c r="H123" s="10"/>
      <c r="I123" s="10"/>
      <c r="J123" s="10"/>
      <c r="K123" s="10"/>
    </row>
    <row r="124" spans="1:11" s="23" customFormat="1" ht="13.5" customHeight="1" x14ac:dyDescent="0.2">
      <c r="A124" s="21"/>
      <c r="B124" s="21"/>
      <c r="C124" s="11"/>
      <c r="D124" s="11"/>
      <c r="E124" s="10"/>
      <c r="F124" s="10"/>
      <c r="G124" s="10"/>
      <c r="H124" s="10"/>
      <c r="I124" s="10"/>
      <c r="J124" s="10"/>
      <c r="K124" s="10"/>
    </row>
    <row r="125" spans="1:11" s="23" customFormat="1" ht="13.5" customHeight="1" x14ac:dyDescent="0.2">
      <c r="A125" s="21"/>
      <c r="B125" s="21"/>
      <c r="C125" s="11"/>
      <c r="D125" s="11"/>
      <c r="E125" s="10"/>
      <c r="F125" s="10"/>
      <c r="G125" s="10"/>
      <c r="H125" s="10"/>
      <c r="I125" s="10"/>
      <c r="J125" s="10"/>
      <c r="K125" s="10"/>
    </row>
    <row r="126" spans="1:11" s="23" customFormat="1" ht="13.5" customHeight="1" x14ac:dyDescent="0.2">
      <c r="A126" s="21"/>
      <c r="B126" s="21"/>
      <c r="C126" s="11"/>
      <c r="D126" s="11"/>
      <c r="E126" s="10"/>
      <c r="F126" s="10"/>
      <c r="G126" s="10"/>
      <c r="H126" s="10"/>
      <c r="I126" s="10"/>
      <c r="J126" s="10"/>
      <c r="K126" s="10"/>
    </row>
    <row r="127" spans="1:11" s="23" customFormat="1" ht="13.5" customHeight="1" x14ac:dyDescent="0.2">
      <c r="A127" s="21"/>
      <c r="B127" s="21"/>
      <c r="C127" s="11"/>
      <c r="D127" s="11"/>
      <c r="E127" s="10"/>
      <c r="F127" s="10"/>
      <c r="G127" s="10"/>
      <c r="H127" s="10"/>
      <c r="I127" s="10"/>
      <c r="J127" s="10"/>
      <c r="K127" s="10"/>
    </row>
    <row r="128" spans="1:11" s="23" customFormat="1" ht="13.5" customHeight="1" x14ac:dyDescent="0.2">
      <c r="A128" s="21"/>
      <c r="B128" s="21"/>
      <c r="C128" s="11"/>
      <c r="D128" s="11"/>
      <c r="E128" s="10"/>
      <c r="F128" s="10"/>
      <c r="G128" s="10"/>
      <c r="H128" s="10"/>
      <c r="I128" s="10"/>
      <c r="J128" s="10"/>
      <c r="K128" s="10"/>
    </row>
    <row r="129" spans="1:11" s="23" customFormat="1" ht="13.5" customHeight="1" x14ac:dyDescent="0.2">
      <c r="A129" s="21"/>
      <c r="B129" s="21"/>
      <c r="C129" s="11"/>
      <c r="D129" s="11"/>
      <c r="E129" s="10"/>
      <c r="F129" s="10"/>
      <c r="G129" s="10"/>
      <c r="H129" s="10"/>
      <c r="I129" s="10"/>
      <c r="J129" s="10"/>
      <c r="K129" s="10"/>
    </row>
    <row r="130" spans="1:11" s="23" customFormat="1" ht="13.5" customHeight="1" x14ac:dyDescent="0.2">
      <c r="A130" s="21"/>
      <c r="B130" s="21"/>
      <c r="C130" s="11"/>
      <c r="D130" s="11"/>
      <c r="E130" s="10"/>
      <c r="F130" s="10"/>
      <c r="G130" s="10"/>
      <c r="H130" s="10"/>
      <c r="I130" s="10"/>
      <c r="J130" s="10"/>
      <c r="K130" s="10"/>
    </row>
    <row r="131" spans="1:11" s="23" customFormat="1" ht="13.5" customHeight="1" x14ac:dyDescent="0.2">
      <c r="A131" s="21"/>
      <c r="B131" s="21"/>
      <c r="C131" s="11"/>
      <c r="D131" s="11"/>
      <c r="E131" s="10"/>
      <c r="F131" s="10"/>
      <c r="G131" s="10"/>
      <c r="H131" s="10"/>
      <c r="I131" s="10"/>
      <c r="J131" s="10"/>
      <c r="K131" s="10"/>
    </row>
    <row r="132" spans="1:11" s="23" customFormat="1" ht="13.5" customHeight="1" x14ac:dyDescent="0.2">
      <c r="A132" s="21"/>
      <c r="B132" s="21"/>
      <c r="C132" s="11"/>
      <c r="D132" s="11"/>
      <c r="E132" s="10"/>
      <c r="F132" s="10"/>
      <c r="G132" s="10"/>
      <c r="H132" s="10"/>
      <c r="I132" s="10"/>
      <c r="J132" s="10"/>
      <c r="K132" s="10"/>
    </row>
    <row r="133" spans="1:11" s="23" customFormat="1" ht="13.5" customHeight="1" x14ac:dyDescent="0.2">
      <c r="A133" s="21"/>
      <c r="B133" s="21"/>
      <c r="C133" s="11"/>
      <c r="D133" s="11"/>
      <c r="E133" s="10"/>
      <c r="F133" s="10"/>
      <c r="G133" s="10"/>
      <c r="H133" s="10"/>
      <c r="I133" s="10"/>
      <c r="J133" s="10"/>
      <c r="K133" s="10"/>
    </row>
    <row r="134" spans="1:11" s="23" customFormat="1" ht="13.5" customHeight="1" x14ac:dyDescent="0.2">
      <c r="A134" s="21"/>
      <c r="B134" s="21"/>
      <c r="C134" s="11"/>
      <c r="D134" s="11"/>
      <c r="E134" s="10"/>
      <c r="F134" s="10"/>
      <c r="G134" s="10"/>
      <c r="H134" s="10"/>
      <c r="I134" s="10"/>
      <c r="J134" s="10"/>
      <c r="K134" s="10"/>
    </row>
    <row r="135" spans="1:11" s="23" customFormat="1" ht="13.5" customHeight="1" x14ac:dyDescent="0.2">
      <c r="C135" s="11"/>
      <c r="D135" s="11"/>
      <c r="E135" s="10"/>
      <c r="F135" s="10"/>
      <c r="G135" s="10"/>
      <c r="H135" s="10"/>
      <c r="I135" s="10"/>
      <c r="J135" s="10"/>
      <c r="K135" s="10"/>
    </row>
    <row r="136" spans="1:11" s="23" customFormat="1" ht="13.5" customHeight="1" x14ac:dyDescent="0.2">
      <c r="A136" s="24"/>
      <c r="B136" s="24"/>
      <c r="C136" s="11"/>
      <c r="D136" s="11"/>
      <c r="E136" s="10"/>
      <c r="F136" s="10"/>
      <c r="G136" s="10"/>
      <c r="H136" s="10"/>
      <c r="I136" s="10"/>
      <c r="J136" s="10"/>
      <c r="K136" s="10"/>
    </row>
    <row r="137" spans="1:11" s="23" customFormat="1" ht="13.5" customHeight="1" x14ac:dyDescent="0.2">
      <c r="A137" s="21"/>
      <c r="B137" s="21"/>
      <c r="C137" s="11"/>
      <c r="D137" s="11"/>
      <c r="E137" s="10"/>
      <c r="F137" s="10"/>
      <c r="G137" s="10"/>
      <c r="H137" s="10"/>
      <c r="I137" s="10"/>
      <c r="J137" s="10"/>
      <c r="K137" s="10"/>
    </row>
    <row r="138" spans="1:11" s="23" customFormat="1" ht="13.5" customHeight="1" x14ac:dyDescent="0.2">
      <c r="A138" s="21"/>
      <c r="B138" s="21"/>
      <c r="C138" s="11"/>
      <c r="D138" s="11"/>
      <c r="E138" s="10"/>
      <c r="F138" s="10"/>
      <c r="G138" s="10"/>
      <c r="H138" s="10"/>
      <c r="I138" s="10"/>
      <c r="J138" s="10"/>
      <c r="K138" s="10"/>
    </row>
    <row r="139" spans="1:11" s="23" customFormat="1" ht="13.5" customHeight="1" x14ac:dyDescent="0.2">
      <c r="A139" s="21"/>
      <c r="B139" s="21"/>
      <c r="C139" s="11"/>
      <c r="D139" s="11"/>
      <c r="E139" s="10"/>
      <c r="F139" s="10"/>
      <c r="G139" s="10"/>
      <c r="H139" s="10"/>
      <c r="I139" s="10"/>
      <c r="J139" s="10"/>
      <c r="K139" s="10"/>
    </row>
    <row r="140" spans="1:11" s="23" customFormat="1" ht="13.5" customHeight="1" x14ac:dyDescent="0.2">
      <c r="A140" s="21"/>
      <c r="B140" s="21"/>
      <c r="C140" s="11"/>
      <c r="D140" s="11"/>
      <c r="E140" s="10"/>
      <c r="F140" s="10"/>
      <c r="G140" s="10"/>
      <c r="H140" s="10"/>
      <c r="I140" s="10"/>
      <c r="J140" s="10"/>
      <c r="K140" s="10"/>
    </row>
    <row r="141" spans="1:11" s="23" customFormat="1" ht="13.5" customHeight="1" x14ac:dyDescent="0.2">
      <c r="A141" s="21"/>
      <c r="B141" s="21"/>
      <c r="C141" s="11"/>
      <c r="D141" s="11"/>
      <c r="E141" s="10"/>
      <c r="F141" s="10"/>
      <c r="G141" s="10"/>
      <c r="H141" s="10"/>
      <c r="I141" s="10"/>
      <c r="J141" s="10"/>
      <c r="K141" s="10"/>
    </row>
    <row r="142" spans="1:11" s="23" customFormat="1" ht="13.5" customHeight="1" x14ac:dyDescent="0.2">
      <c r="A142" s="21"/>
      <c r="B142" s="21"/>
      <c r="C142" s="11"/>
      <c r="D142" s="11"/>
      <c r="E142" s="10"/>
      <c r="F142" s="10"/>
      <c r="G142" s="10"/>
      <c r="H142" s="10"/>
      <c r="I142" s="10"/>
      <c r="J142" s="10"/>
      <c r="K142" s="10"/>
    </row>
    <row r="143" spans="1:11" s="23" customFormat="1" ht="13.5" customHeight="1" x14ac:dyDescent="0.2">
      <c r="A143" s="21"/>
      <c r="B143" s="21"/>
      <c r="C143" s="11"/>
      <c r="D143" s="11"/>
      <c r="E143" s="10"/>
      <c r="F143" s="10"/>
      <c r="G143" s="10"/>
      <c r="H143" s="10"/>
      <c r="I143" s="10"/>
      <c r="J143" s="10"/>
      <c r="K143" s="10"/>
    </row>
    <row r="144" spans="1:11" s="23" customFormat="1" ht="13.5" customHeight="1" x14ac:dyDescent="0.2">
      <c r="A144" s="21"/>
      <c r="B144" s="21"/>
      <c r="C144" s="11"/>
      <c r="D144" s="11"/>
      <c r="E144" s="10"/>
      <c r="F144" s="10"/>
      <c r="G144" s="10"/>
      <c r="H144" s="10"/>
      <c r="I144" s="10"/>
      <c r="J144" s="10"/>
      <c r="K144" s="10"/>
    </row>
    <row r="145" spans="1:11" s="23" customFormat="1" ht="13.5" customHeight="1" x14ac:dyDescent="0.2">
      <c r="A145" s="21"/>
      <c r="B145" s="21"/>
      <c r="C145" s="11"/>
      <c r="D145" s="11"/>
      <c r="E145" s="10"/>
      <c r="F145" s="10"/>
      <c r="G145" s="10"/>
      <c r="H145" s="10"/>
      <c r="I145" s="10"/>
      <c r="J145" s="10"/>
      <c r="K145" s="10"/>
    </row>
    <row r="146" spans="1:11" s="23" customFormat="1" ht="13.5" customHeight="1" x14ac:dyDescent="0.2">
      <c r="A146" s="21"/>
      <c r="B146" s="21"/>
      <c r="C146" s="11"/>
      <c r="D146" s="11"/>
      <c r="E146" s="10"/>
      <c r="F146" s="10"/>
      <c r="G146" s="10"/>
      <c r="H146" s="10"/>
      <c r="I146" s="10"/>
      <c r="J146" s="10"/>
      <c r="K146" s="10"/>
    </row>
    <row r="147" spans="1:11" s="23" customFormat="1" ht="13.5" customHeight="1" x14ac:dyDescent="0.2">
      <c r="A147" s="21"/>
      <c r="B147" s="21"/>
      <c r="C147" s="11"/>
      <c r="D147" s="11"/>
      <c r="E147" s="10"/>
      <c r="F147" s="10"/>
      <c r="G147" s="10"/>
      <c r="H147" s="10"/>
      <c r="I147" s="10"/>
      <c r="J147" s="10"/>
      <c r="K147" s="10"/>
    </row>
    <row r="148" spans="1:11" s="23" customFormat="1" ht="13.5" customHeight="1" x14ac:dyDescent="0.2">
      <c r="A148" s="21"/>
      <c r="B148" s="21"/>
      <c r="C148" s="11"/>
      <c r="D148" s="11"/>
      <c r="E148" s="10"/>
      <c r="F148" s="10"/>
      <c r="G148" s="10"/>
      <c r="H148" s="10"/>
      <c r="I148" s="10"/>
      <c r="J148" s="10"/>
      <c r="K148" s="10"/>
    </row>
    <row r="149" spans="1:11" s="23" customFormat="1" ht="13.5" customHeight="1" x14ac:dyDescent="0.2">
      <c r="A149" s="21"/>
      <c r="B149" s="21"/>
      <c r="C149" s="11"/>
      <c r="D149" s="11"/>
      <c r="E149" s="10"/>
      <c r="F149" s="10"/>
      <c r="G149" s="10"/>
      <c r="H149" s="10"/>
      <c r="I149" s="10"/>
      <c r="J149" s="10"/>
      <c r="K149" s="10"/>
    </row>
    <row r="150" spans="1:11" s="23" customFormat="1" ht="13.5" customHeight="1" x14ac:dyDescent="0.2">
      <c r="A150" s="21"/>
      <c r="B150" s="21"/>
      <c r="C150" s="11"/>
      <c r="D150" s="11"/>
      <c r="E150" s="10"/>
      <c r="F150" s="10"/>
      <c r="G150" s="10"/>
      <c r="H150" s="10"/>
      <c r="I150" s="10"/>
      <c r="J150" s="10"/>
      <c r="K150" s="10"/>
    </row>
    <row r="151" spans="1:11" s="23" customFormat="1" ht="13.5" customHeight="1" x14ac:dyDescent="0.2">
      <c r="A151" s="21"/>
      <c r="B151" s="21"/>
      <c r="C151" s="11"/>
      <c r="D151" s="11"/>
      <c r="E151" s="10"/>
      <c r="F151" s="10"/>
      <c r="G151" s="10"/>
      <c r="H151" s="10"/>
      <c r="I151" s="10"/>
      <c r="J151" s="10"/>
      <c r="K151" s="10"/>
    </row>
    <row r="152" spans="1:11" s="23" customFormat="1" ht="13.5" customHeight="1" x14ac:dyDescent="0.2">
      <c r="A152" s="21"/>
      <c r="B152" s="21"/>
      <c r="C152" s="11"/>
      <c r="D152" s="11"/>
      <c r="E152" s="10"/>
      <c r="F152" s="10"/>
      <c r="G152" s="10"/>
      <c r="H152" s="10"/>
      <c r="I152" s="10"/>
      <c r="J152" s="10"/>
      <c r="K152" s="10"/>
    </row>
    <row r="153" spans="1:11" s="23" customFormat="1" ht="13.5" customHeight="1" x14ac:dyDescent="0.2">
      <c r="A153" s="21"/>
      <c r="B153" s="21"/>
      <c r="C153" s="11"/>
      <c r="D153" s="11"/>
      <c r="E153" s="10"/>
      <c r="F153" s="10"/>
      <c r="G153" s="10"/>
      <c r="H153" s="10"/>
      <c r="I153" s="10"/>
      <c r="J153" s="10"/>
      <c r="K153" s="10"/>
    </row>
    <row r="154" spans="1:11" s="23" customFormat="1" ht="13.5" customHeight="1" x14ac:dyDescent="0.2">
      <c r="A154" s="21"/>
      <c r="B154" s="21"/>
      <c r="C154" s="11"/>
      <c r="D154" s="11"/>
      <c r="E154" s="10"/>
      <c r="F154" s="10"/>
      <c r="G154" s="10"/>
      <c r="H154" s="10"/>
      <c r="I154" s="10"/>
      <c r="J154" s="10"/>
      <c r="K154" s="10"/>
    </row>
    <row r="155" spans="1:11" s="23" customFormat="1" ht="13.5" customHeight="1" x14ac:dyDescent="0.2">
      <c r="A155" s="21"/>
      <c r="B155" s="21"/>
      <c r="C155" s="11"/>
      <c r="D155" s="11"/>
      <c r="E155" s="10"/>
      <c r="F155" s="10"/>
      <c r="G155" s="10"/>
      <c r="H155" s="10"/>
      <c r="I155" s="10"/>
      <c r="J155" s="10"/>
      <c r="K155" s="10"/>
    </row>
    <row r="156" spans="1:11" s="23" customFormat="1" ht="13.5" customHeight="1" x14ac:dyDescent="0.2">
      <c r="A156" s="21"/>
      <c r="B156" s="21"/>
      <c r="C156" s="11"/>
      <c r="D156" s="11"/>
      <c r="E156" s="10"/>
      <c r="F156" s="10"/>
      <c r="G156" s="10"/>
      <c r="H156" s="10"/>
      <c r="I156" s="10"/>
      <c r="J156" s="10"/>
      <c r="K156" s="10"/>
    </row>
    <row r="157" spans="1:11" s="23" customFormat="1" ht="13.5" customHeight="1" x14ac:dyDescent="0.2">
      <c r="A157" s="21"/>
      <c r="B157" s="21"/>
      <c r="C157" s="11"/>
      <c r="D157" s="11"/>
      <c r="E157" s="10"/>
      <c r="F157" s="10"/>
      <c r="G157" s="10"/>
      <c r="H157" s="10"/>
      <c r="I157" s="10"/>
      <c r="J157" s="10"/>
      <c r="K157" s="10"/>
    </row>
    <row r="158" spans="1:11" s="23" customFormat="1" ht="13.5" customHeight="1" x14ac:dyDescent="0.2">
      <c r="A158" s="21"/>
      <c r="B158" s="21"/>
      <c r="C158" s="11"/>
      <c r="D158" s="11"/>
      <c r="E158" s="10"/>
      <c r="F158" s="10"/>
      <c r="G158" s="10"/>
      <c r="H158" s="10"/>
      <c r="I158" s="10"/>
      <c r="J158" s="10"/>
      <c r="K158" s="10"/>
    </row>
    <row r="159" spans="1:11" s="23" customFormat="1" ht="13.5" customHeight="1" x14ac:dyDescent="0.2">
      <c r="A159" s="21"/>
      <c r="B159" s="21"/>
      <c r="C159" s="11"/>
      <c r="D159" s="11"/>
      <c r="E159" s="10"/>
      <c r="F159" s="10"/>
      <c r="G159" s="10"/>
      <c r="H159" s="10"/>
      <c r="I159" s="10"/>
      <c r="J159" s="10"/>
      <c r="K159" s="10"/>
    </row>
    <row r="160" spans="1:11" s="23" customFormat="1" ht="13.5" customHeight="1" x14ac:dyDescent="0.2">
      <c r="A160" s="21"/>
      <c r="B160" s="21"/>
      <c r="C160" s="11"/>
      <c r="D160" s="11"/>
      <c r="E160" s="10"/>
      <c r="F160" s="10"/>
      <c r="G160" s="10"/>
      <c r="H160" s="10"/>
      <c r="I160" s="10"/>
      <c r="J160" s="10"/>
      <c r="K160" s="10"/>
    </row>
    <row r="161" spans="1:11" s="23" customFormat="1" ht="13.5" customHeight="1" x14ac:dyDescent="0.2">
      <c r="A161" s="21"/>
      <c r="B161" s="21"/>
      <c r="C161" s="11"/>
      <c r="D161" s="11"/>
      <c r="E161" s="10"/>
      <c r="F161" s="10"/>
      <c r="G161" s="10"/>
      <c r="H161" s="10"/>
      <c r="I161" s="10"/>
      <c r="J161" s="10"/>
      <c r="K161" s="10"/>
    </row>
    <row r="162" spans="1:11" s="23" customFormat="1" ht="13.5" customHeight="1" x14ac:dyDescent="0.2">
      <c r="A162" s="21"/>
      <c r="B162" s="21"/>
      <c r="C162" s="11"/>
      <c r="D162" s="11"/>
      <c r="E162" s="10"/>
      <c r="F162" s="10"/>
      <c r="G162" s="10"/>
      <c r="H162" s="10"/>
      <c r="I162" s="10"/>
      <c r="J162" s="10"/>
      <c r="K162" s="10"/>
    </row>
    <row r="163" spans="1:11" s="23" customFormat="1" ht="13.5" customHeight="1" x14ac:dyDescent="0.2">
      <c r="A163" s="21"/>
      <c r="B163" s="21"/>
      <c r="C163" s="11"/>
      <c r="D163" s="11"/>
      <c r="E163" s="10"/>
      <c r="F163" s="10"/>
      <c r="G163" s="10"/>
      <c r="H163" s="10"/>
      <c r="I163" s="10"/>
      <c r="J163" s="10"/>
      <c r="K163" s="10"/>
    </row>
    <row r="164" spans="1:11" s="23" customFormat="1" ht="13.5" customHeight="1" x14ac:dyDescent="0.2">
      <c r="A164" s="21"/>
      <c r="B164" s="21"/>
      <c r="C164" s="11"/>
      <c r="D164" s="11"/>
      <c r="E164" s="10"/>
      <c r="F164" s="10"/>
      <c r="G164" s="10"/>
      <c r="H164" s="10"/>
      <c r="I164" s="10"/>
      <c r="J164" s="10"/>
      <c r="K164" s="10"/>
    </row>
    <row r="165" spans="1:11" s="23" customFormat="1" ht="13.5" customHeight="1" x14ac:dyDescent="0.2">
      <c r="A165" s="21"/>
      <c r="B165" s="21"/>
      <c r="C165" s="11"/>
      <c r="D165" s="11"/>
      <c r="E165" s="10"/>
      <c r="F165" s="10"/>
      <c r="G165" s="10"/>
      <c r="H165" s="10"/>
      <c r="I165" s="10"/>
      <c r="J165" s="10"/>
      <c r="K165" s="10"/>
    </row>
    <row r="166" spans="1:11" s="23" customFormat="1" ht="13.5" customHeight="1" x14ac:dyDescent="0.2">
      <c r="A166" s="21"/>
      <c r="B166" s="21"/>
      <c r="C166" s="11"/>
      <c r="D166" s="11"/>
      <c r="E166" s="10"/>
      <c r="F166" s="10"/>
      <c r="G166" s="10"/>
      <c r="H166" s="10"/>
      <c r="I166" s="10"/>
      <c r="J166" s="10"/>
      <c r="K166" s="10"/>
    </row>
    <row r="167" spans="1:11" s="23" customFormat="1" ht="13.5" customHeight="1" x14ac:dyDescent="0.2">
      <c r="A167" s="21"/>
      <c r="B167" s="21"/>
      <c r="C167" s="11"/>
      <c r="D167" s="11"/>
      <c r="E167" s="10"/>
      <c r="F167" s="10"/>
      <c r="G167" s="10"/>
      <c r="H167" s="10"/>
      <c r="I167" s="10"/>
      <c r="J167" s="10"/>
      <c r="K167" s="10"/>
    </row>
    <row r="168" spans="1:11" s="23" customFormat="1" ht="13.5" customHeight="1" x14ac:dyDescent="0.2">
      <c r="A168" s="21"/>
      <c r="B168" s="21"/>
      <c r="C168" s="11"/>
      <c r="D168" s="11"/>
      <c r="E168" s="10"/>
      <c r="F168" s="10"/>
      <c r="G168" s="10"/>
      <c r="H168" s="10"/>
      <c r="I168" s="10"/>
      <c r="J168" s="10"/>
      <c r="K168" s="10"/>
    </row>
    <row r="169" spans="1:11" s="23" customFormat="1" ht="13.5" customHeight="1" x14ac:dyDescent="0.2">
      <c r="A169" s="21"/>
      <c r="B169" s="21"/>
      <c r="C169" s="11"/>
      <c r="D169" s="11"/>
      <c r="E169" s="10"/>
      <c r="F169" s="10"/>
      <c r="G169" s="10"/>
      <c r="H169" s="10"/>
      <c r="I169" s="10"/>
      <c r="J169" s="10"/>
      <c r="K169" s="10"/>
    </row>
    <row r="170" spans="1:11" s="23" customFormat="1" ht="13.5" customHeight="1" x14ac:dyDescent="0.2">
      <c r="A170" s="21"/>
      <c r="B170" s="21"/>
      <c r="C170" s="11"/>
      <c r="D170" s="11"/>
      <c r="E170" s="10"/>
      <c r="F170" s="10"/>
      <c r="G170" s="10"/>
      <c r="H170" s="10"/>
      <c r="I170" s="10"/>
      <c r="J170" s="10"/>
      <c r="K170" s="10"/>
    </row>
    <row r="171" spans="1:11" s="23" customFormat="1" ht="13.5" customHeight="1" x14ac:dyDescent="0.2">
      <c r="A171" s="21"/>
      <c r="B171" s="21"/>
      <c r="C171" s="11"/>
      <c r="D171" s="11"/>
      <c r="E171" s="10"/>
      <c r="F171" s="10"/>
      <c r="G171" s="10"/>
      <c r="H171" s="10"/>
      <c r="I171" s="10"/>
      <c r="J171" s="10"/>
      <c r="K171" s="10"/>
    </row>
    <row r="172" spans="1:11" s="23" customFormat="1" ht="13.5" customHeight="1" x14ac:dyDescent="0.2">
      <c r="A172" s="21"/>
      <c r="B172" s="21"/>
      <c r="C172" s="11"/>
      <c r="D172" s="11"/>
      <c r="E172" s="10"/>
      <c r="F172" s="10"/>
      <c r="G172" s="10"/>
      <c r="H172" s="10"/>
      <c r="I172" s="10"/>
      <c r="J172" s="10"/>
      <c r="K172" s="10"/>
    </row>
    <row r="173" spans="1:11" s="23" customFormat="1" ht="13.5" customHeight="1" x14ac:dyDescent="0.2">
      <c r="A173" s="21"/>
      <c r="B173" s="21"/>
      <c r="C173" s="11"/>
      <c r="D173" s="11"/>
      <c r="E173" s="10"/>
      <c r="F173" s="10"/>
      <c r="G173" s="10"/>
      <c r="H173" s="10"/>
      <c r="I173" s="10"/>
      <c r="J173" s="10"/>
      <c r="K173" s="10"/>
    </row>
    <row r="174" spans="1:11" s="23" customFormat="1" ht="13.5" customHeight="1" x14ac:dyDescent="0.2">
      <c r="A174" s="21"/>
      <c r="B174" s="21"/>
      <c r="C174" s="11"/>
      <c r="D174" s="11"/>
      <c r="E174" s="10"/>
      <c r="F174" s="10"/>
      <c r="G174" s="10"/>
      <c r="H174" s="10"/>
      <c r="I174" s="10"/>
      <c r="J174" s="10"/>
      <c r="K174" s="10"/>
    </row>
    <row r="175" spans="1:11" s="23" customFormat="1" ht="13.5" customHeight="1" x14ac:dyDescent="0.2">
      <c r="A175" s="21"/>
      <c r="B175" s="21"/>
      <c r="C175" s="11"/>
      <c r="D175" s="11"/>
      <c r="E175" s="10"/>
      <c r="F175" s="10"/>
      <c r="G175" s="10"/>
      <c r="H175" s="10"/>
      <c r="I175" s="10"/>
      <c r="J175" s="10"/>
      <c r="K175" s="10"/>
    </row>
    <row r="176" spans="1:11" s="23" customFormat="1" ht="13.5" customHeight="1" x14ac:dyDescent="0.2">
      <c r="A176" s="21"/>
      <c r="B176" s="21"/>
      <c r="C176" s="11"/>
      <c r="D176" s="11"/>
      <c r="E176" s="10"/>
      <c r="F176" s="10"/>
      <c r="G176" s="10"/>
      <c r="H176" s="10"/>
      <c r="I176" s="10"/>
      <c r="J176" s="10"/>
      <c r="K176" s="10"/>
    </row>
    <row r="177" spans="1:11" s="23" customFormat="1" ht="13.5" customHeight="1" x14ac:dyDescent="0.2">
      <c r="A177" s="21"/>
      <c r="B177" s="21"/>
      <c r="C177" s="11"/>
      <c r="D177" s="11"/>
      <c r="E177" s="10"/>
      <c r="F177" s="10"/>
      <c r="G177" s="10"/>
      <c r="H177" s="10"/>
      <c r="I177" s="10"/>
      <c r="J177" s="10"/>
      <c r="K177" s="10"/>
    </row>
    <row r="178" spans="1:11" s="23" customFormat="1" ht="13.5" customHeight="1" x14ac:dyDescent="0.2">
      <c r="A178" s="21"/>
      <c r="B178" s="21"/>
      <c r="C178" s="11"/>
      <c r="D178" s="11"/>
      <c r="E178" s="10"/>
      <c r="F178" s="10"/>
      <c r="G178" s="10"/>
      <c r="H178" s="10"/>
      <c r="I178" s="10"/>
      <c r="J178" s="10"/>
      <c r="K178" s="10"/>
    </row>
    <row r="179" spans="1:11" s="23" customFormat="1" ht="13.5" customHeight="1" x14ac:dyDescent="0.2">
      <c r="A179" s="21"/>
      <c r="B179" s="21"/>
      <c r="C179" s="11"/>
      <c r="D179" s="11"/>
      <c r="E179" s="10"/>
      <c r="F179" s="10"/>
      <c r="G179" s="10"/>
      <c r="H179" s="10"/>
      <c r="I179" s="10"/>
      <c r="J179" s="10"/>
      <c r="K179" s="10"/>
    </row>
    <row r="180" spans="1:11" s="23" customFormat="1" ht="13.5" customHeight="1" x14ac:dyDescent="0.2">
      <c r="A180" s="21"/>
      <c r="B180" s="21"/>
      <c r="C180" s="11"/>
      <c r="D180" s="11"/>
      <c r="E180" s="10"/>
      <c r="F180" s="10"/>
      <c r="G180" s="10"/>
      <c r="H180" s="10"/>
      <c r="I180" s="10"/>
      <c r="J180" s="10"/>
      <c r="K180" s="10"/>
    </row>
    <row r="181" spans="1:11" s="23" customFormat="1" ht="13.5" customHeight="1" x14ac:dyDescent="0.2">
      <c r="A181" s="21"/>
      <c r="B181" s="21"/>
      <c r="C181" s="11"/>
      <c r="D181" s="11"/>
      <c r="E181" s="10"/>
      <c r="F181" s="10"/>
      <c r="G181" s="10"/>
      <c r="H181" s="10"/>
      <c r="I181" s="10"/>
      <c r="J181" s="10"/>
      <c r="K181" s="10"/>
    </row>
    <row r="182" spans="1:11" s="23" customFormat="1" ht="13.5" customHeight="1" x14ac:dyDescent="0.2">
      <c r="A182" s="21"/>
      <c r="B182" s="21"/>
      <c r="C182" s="11"/>
      <c r="D182" s="11"/>
      <c r="E182" s="10"/>
      <c r="F182" s="10"/>
      <c r="G182" s="10"/>
      <c r="H182" s="10"/>
      <c r="I182" s="10"/>
      <c r="J182" s="10"/>
      <c r="K182" s="10"/>
    </row>
    <row r="183" spans="1:11" s="23" customFormat="1" ht="13.5" customHeight="1" x14ac:dyDescent="0.2">
      <c r="A183" s="21"/>
      <c r="B183" s="21"/>
      <c r="C183" s="11"/>
      <c r="D183" s="11"/>
      <c r="E183" s="10"/>
      <c r="F183" s="10"/>
      <c r="G183" s="10"/>
      <c r="H183" s="10"/>
      <c r="I183" s="10"/>
      <c r="J183" s="10"/>
      <c r="K183" s="10"/>
    </row>
    <row r="184" spans="1:11" s="23" customFormat="1" ht="13.5" customHeight="1" x14ac:dyDescent="0.2">
      <c r="A184" s="21"/>
      <c r="B184" s="21"/>
      <c r="C184" s="11"/>
      <c r="D184" s="11"/>
      <c r="E184" s="10"/>
      <c r="F184" s="10"/>
      <c r="G184" s="10"/>
      <c r="H184" s="10"/>
      <c r="I184" s="10"/>
      <c r="J184" s="10"/>
      <c r="K184" s="10"/>
    </row>
    <row r="185" spans="1:11" s="23" customFormat="1" ht="13.5" customHeight="1" x14ac:dyDescent="0.2">
      <c r="A185" s="21"/>
      <c r="B185" s="21"/>
      <c r="C185" s="11"/>
      <c r="D185" s="11"/>
      <c r="E185" s="10"/>
      <c r="F185" s="10"/>
      <c r="G185" s="10"/>
      <c r="H185" s="10"/>
      <c r="I185" s="10"/>
      <c r="J185" s="10"/>
      <c r="K185" s="10"/>
    </row>
    <row r="186" spans="1:11" s="23" customFormat="1" ht="13.5" customHeight="1" x14ac:dyDescent="0.2">
      <c r="A186" s="21"/>
      <c r="B186" s="21"/>
      <c r="C186" s="11"/>
      <c r="D186" s="11"/>
      <c r="E186" s="10"/>
      <c r="F186" s="10"/>
      <c r="G186" s="10"/>
      <c r="H186" s="10"/>
      <c r="I186" s="10"/>
      <c r="J186" s="10"/>
      <c r="K186" s="10"/>
    </row>
    <row r="187" spans="1:11" s="23" customFormat="1" ht="13.5" customHeight="1" x14ac:dyDescent="0.2">
      <c r="A187" s="21"/>
      <c r="B187" s="21"/>
      <c r="C187" s="11"/>
      <c r="D187" s="11"/>
      <c r="E187" s="10"/>
      <c r="F187" s="10"/>
      <c r="G187" s="10"/>
      <c r="H187" s="10"/>
      <c r="I187" s="10"/>
      <c r="J187" s="10"/>
      <c r="K187" s="10"/>
    </row>
    <row r="188" spans="1:11" s="23" customFormat="1" ht="13.5" customHeight="1" x14ac:dyDescent="0.2">
      <c r="A188" s="21"/>
      <c r="B188" s="21"/>
      <c r="C188" s="11"/>
      <c r="D188" s="11"/>
      <c r="E188" s="10"/>
      <c r="F188" s="10"/>
      <c r="G188" s="10"/>
      <c r="H188" s="10"/>
      <c r="I188" s="10"/>
      <c r="J188" s="10"/>
      <c r="K188" s="10"/>
    </row>
    <row r="189" spans="1:11" s="23" customFormat="1" ht="13.5" customHeight="1" x14ac:dyDescent="0.2">
      <c r="A189" s="21"/>
      <c r="B189" s="21"/>
      <c r="C189" s="11"/>
      <c r="D189" s="11"/>
      <c r="E189" s="10"/>
      <c r="F189" s="10"/>
      <c r="G189" s="10"/>
      <c r="H189" s="10"/>
      <c r="I189" s="10"/>
      <c r="J189" s="10"/>
      <c r="K189" s="10"/>
    </row>
    <row r="190" spans="1:11" s="23" customFormat="1" ht="13.5" customHeight="1" x14ac:dyDescent="0.2">
      <c r="A190" s="21"/>
      <c r="B190" s="21"/>
      <c r="C190" s="11"/>
      <c r="D190" s="11"/>
      <c r="E190" s="10"/>
      <c r="F190" s="10"/>
      <c r="G190" s="10"/>
      <c r="H190" s="10"/>
      <c r="I190" s="10"/>
      <c r="J190" s="10"/>
      <c r="K190" s="10"/>
    </row>
    <row r="191" spans="1:11" s="23" customFormat="1" ht="13.5" customHeight="1" x14ac:dyDescent="0.2">
      <c r="C191" s="11"/>
      <c r="D191" s="11"/>
      <c r="E191" s="10"/>
      <c r="F191" s="10"/>
      <c r="G191" s="10"/>
      <c r="H191" s="10"/>
      <c r="I191" s="10"/>
      <c r="J191" s="10"/>
      <c r="K191" s="10"/>
    </row>
    <row r="192" spans="1:11" s="23" customFormat="1" ht="13.5" customHeight="1" x14ac:dyDescent="0.2">
      <c r="A192" s="24"/>
      <c r="B192" s="24"/>
      <c r="C192" s="11"/>
      <c r="D192" s="11"/>
      <c r="E192" s="10"/>
      <c r="F192" s="10"/>
      <c r="G192" s="10"/>
      <c r="H192" s="10"/>
      <c r="I192" s="10"/>
      <c r="J192" s="10"/>
      <c r="K192" s="10"/>
    </row>
    <row r="193" spans="1:11" s="23" customFormat="1" ht="13.5" customHeight="1" x14ac:dyDescent="0.2">
      <c r="A193" s="21"/>
      <c r="B193" s="21"/>
      <c r="C193" s="11"/>
      <c r="D193" s="11"/>
      <c r="E193" s="10"/>
      <c r="F193" s="10"/>
      <c r="G193" s="10"/>
      <c r="H193" s="10"/>
      <c r="I193" s="10"/>
      <c r="J193" s="10"/>
      <c r="K193" s="10"/>
    </row>
    <row r="194" spans="1:11" s="23" customFormat="1" ht="13.5" customHeight="1" x14ac:dyDescent="0.2">
      <c r="A194" s="21"/>
      <c r="B194" s="21"/>
      <c r="C194" s="11"/>
      <c r="D194" s="11"/>
      <c r="E194" s="10"/>
      <c r="F194" s="10"/>
      <c r="G194" s="10"/>
      <c r="H194" s="10"/>
      <c r="I194" s="10"/>
      <c r="J194" s="10"/>
      <c r="K194" s="10"/>
    </row>
    <row r="195" spans="1:11" s="23" customFormat="1" ht="13.5" customHeight="1" x14ac:dyDescent="0.2">
      <c r="A195" s="21"/>
      <c r="B195" s="21"/>
      <c r="C195" s="11"/>
      <c r="D195" s="11"/>
      <c r="E195" s="10"/>
      <c r="F195" s="10"/>
      <c r="G195" s="10"/>
      <c r="H195" s="10"/>
      <c r="I195" s="10"/>
      <c r="J195" s="10"/>
      <c r="K195" s="10"/>
    </row>
    <row r="196" spans="1:11" s="23" customFormat="1" ht="13.5" customHeight="1" x14ac:dyDescent="0.2">
      <c r="A196" s="21"/>
      <c r="B196" s="21"/>
      <c r="C196" s="11"/>
      <c r="D196" s="11"/>
      <c r="E196" s="10"/>
      <c r="F196" s="10"/>
      <c r="G196" s="10"/>
      <c r="H196" s="10"/>
      <c r="I196" s="10"/>
      <c r="J196" s="10"/>
      <c r="K196" s="10"/>
    </row>
    <row r="197" spans="1:11" s="23" customFormat="1" ht="13.5" customHeight="1" x14ac:dyDescent="0.2">
      <c r="A197" s="21"/>
      <c r="B197" s="21"/>
      <c r="C197" s="11"/>
      <c r="D197" s="11"/>
      <c r="E197" s="10"/>
      <c r="F197" s="10"/>
      <c r="G197" s="10"/>
      <c r="H197" s="10"/>
      <c r="I197" s="10"/>
      <c r="J197" s="10"/>
      <c r="K197" s="10"/>
    </row>
    <row r="198" spans="1:11" s="23" customFormat="1" ht="13.5" customHeight="1" x14ac:dyDescent="0.2">
      <c r="A198" s="21"/>
      <c r="B198" s="21"/>
      <c r="C198" s="11"/>
      <c r="D198" s="11"/>
      <c r="E198" s="10"/>
      <c r="F198" s="10"/>
      <c r="G198" s="10"/>
      <c r="H198" s="10"/>
      <c r="I198" s="10"/>
      <c r="J198" s="10"/>
      <c r="K198" s="10"/>
    </row>
    <row r="199" spans="1:11" s="23" customFormat="1" ht="13.5" customHeight="1" x14ac:dyDescent="0.2">
      <c r="A199" s="21"/>
      <c r="B199" s="21"/>
      <c r="C199" s="11"/>
      <c r="D199" s="11"/>
      <c r="E199" s="10"/>
      <c r="F199" s="10"/>
      <c r="G199" s="10"/>
      <c r="H199" s="10"/>
      <c r="I199" s="10"/>
      <c r="J199" s="10"/>
      <c r="K199" s="10"/>
    </row>
    <row r="200" spans="1:11" s="23" customFormat="1" ht="13.5" customHeight="1" x14ac:dyDescent="0.2">
      <c r="A200" s="21"/>
      <c r="B200" s="21"/>
      <c r="C200" s="11"/>
      <c r="D200" s="11"/>
      <c r="E200" s="10"/>
      <c r="F200" s="10"/>
      <c r="G200" s="10"/>
      <c r="H200" s="10"/>
      <c r="I200" s="10"/>
      <c r="J200" s="10"/>
      <c r="K200" s="10"/>
    </row>
    <row r="201" spans="1:11" s="23" customFormat="1" ht="13.5" customHeight="1" x14ac:dyDescent="0.2">
      <c r="A201" s="21"/>
      <c r="B201" s="21"/>
      <c r="C201" s="11"/>
      <c r="D201" s="11"/>
      <c r="E201" s="10"/>
      <c r="F201" s="10"/>
      <c r="G201" s="10"/>
      <c r="H201" s="10"/>
      <c r="I201" s="10"/>
      <c r="J201" s="10"/>
      <c r="K201" s="10"/>
    </row>
    <row r="202" spans="1:11" s="23" customFormat="1" ht="13.5" customHeight="1" x14ac:dyDescent="0.2">
      <c r="A202" s="21"/>
      <c r="B202" s="21"/>
      <c r="C202" s="11"/>
      <c r="D202" s="11"/>
      <c r="E202" s="10"/>
      <c r="F202" s="10"/>
      <c r="G202" s="10"/>
      <c r="H202" s="10"/>
      <c r="I202" s="10"/>
      <c r="J202" s="10"/>
      <c r="K202" s="10"/>
    </row>
    <row r="203" spans="1:11" s="23" customFormat="1" ht="13.5" customHeight="1" x14ac:dyDescent="0.2">
      <c r="A203" s="21"/>
      <c r="B203" s="21"/>
      <c r="C203" s="11"/>
      <c r="D203" s="11"/>
      <c r="E203" s="10"/>
      <c r="F203" s="10"/>
      <c r="G203" s="10"/>
      <c r="H203" s="10"/>
      <c r="I203" s="10"/>
      <c r="J203" s="10"/>
      <c r="K203" s="10"/>
    </row>
    <row r="204" spans="1:11" s="23" customFormat="1" ht="13.5" customHeight="1" x14ac:dyDescent="0.2">
      <c r="A204" s="21"/>
      <c r="B204" s="21"/>
      <c r="C204" s="11"/>
      <c r="D204" s="11"/>
      <c r="E204" s="10"/>
      <c r="F204" s="10"/>
      <c r="G204" s="10"/>
      <c r="H204" s="10"/>
      <c r="I204" s="10"/>
      <c r="J204" s="10"/>
      <c r="K204" s="10"/>
    </row>
    <row r="205" spans="1:11" s="23" customFormat="1" ht="13.5" customHeight="1" x14ac:dyDescent="0.2">
      <c r="A205" s="21"/>
      <c r="B205" s="21"/>
      <c r="C205" s="11"/>
      <c r="D205" s="11"/>
      <c r="E205" s="10"/>
      <c r="F205" s="10"/>
      <c r="G205" s="10"/>
      <c r="H205" s="10"/>
      <c r="I205" s="10"/>
      <c r="J205" s="10"/>
      <c r="K205" s="10"/>
    </row>
    <row r="206" spans="1:11" s="23" customFormat="1" ht="13.5" customHeight="1" x14ac:dyDescent="0.2">
      <c r="A206" s="21"/>
      <c r="B206" s="21"/>
      <c r="C206" s="11"/>
      <c r="D206" s="11"/>
      <c r="E206" s="10"/>
      <c r="F206" s="10"/>
      <c r="G206" s="10"/>
      <c r="H206" s="10"/>
      <c r="I206" s="10"/>
      <c r="J206" s="10"/>
      <c r="K206" s="10"/>
    </row>
    <row r="207" spans="1:11" s="23" customFormat="1" ht="13.5" customHeight="1" x14ac:dyDescent="0.2">
      <c r="A207" s="21"/>
      <c r="B207" s="21"/>
      <c r="C207" s="11"/>
      <c r="D207" s="11"/>
      <c r="E207" s="10"/>
      <c r="F207" s="10"/>
      <c r="G207" s="10"/>
      <c r="H207" s="10"/>
      <c r="I207" s="10"/>
      <c r="J207" s="10"/>
      <c r="K207" s="10"/>
    </row>
    <row r="208" spans="1:11" s="23" customFormat="1" ht="13.5" customHeight="1" x14ac:dyDescent="0.2">
      <c r="A208" s="21"/>
      <c r="B208" s="21"/>
      <c r="C208" s="11"/>
      <c r="D208" s="11"/>
      <c r="E208" s="10"/>
      <c r="F208" s="10"/>
      <c r="G208" s="10"/>
      <c r="H208" s="10"/>
      <c r="I208" s="10"/>
      <c r="J208" s="10"/>
      <c r="K208" s="10"/>
    </row>
    <row r="209" spans="1:11" s="23" customFormat="1" ht="13.5" customHeight="1" x14ac:dyDescent="0.2">
      <c r="A209" s="21"/>
      <c r="B209" s="21"/>
      <c r="C209" s="11"/>
      <c r="D209" s="11"/>
      <c r="E209" s="10"/>
      <c r="F209" s="10"/>
      <c r="G209" s="10"/>
      <c r="H209" s="10"/>
      <c r="I209" s="10"/>
      <c r="J209" s="10"/>
      <c r="K209" s="10"/>
    </row>
    <row r="210" spans="1:11" s="23" customFormat="1" ht="13.5" customHeight="1" x14ac:dyDescent="0.2">
      <c r="A210" s="21"/>
      <c r="B210" s="21"/>
      <c r="C210" s="11"/>
      <c r="D210" s="11"/>
      <c r="E210" s="10"/>
      <c r="F210" s="10"/>
      <c r="G210" s="10"/>
      <c r="H210" s="10"/>
      <c r="I210" s="10"/>
      <c r="J210" s="10"/>
      <c r="K210" s="10"/>
    </row>
    <row r="211" spans="1:11" s="23" customFormat="1" ht="13.5" customHeight="1" x14ac:dyDescent="0.2">
      <c r="A211" s="21"/>
      <c r="B211" s="21"/>
      <c r="C211" s="11"/>
      <c r="D211" s="11"/>
      <c r="E211" s="10"/>
      <c r="F211" s="10"/>
      <c r="G211" s="10"/>
      <c r="H211" s="10"/>
      <c r="I211" s="10"/>
      <c r="J211" s="10"/>
      <c r="K211" s="10"/>
    </row>
    <row r="212" spans="1:11" s="23" customFormat="1" ht="13.5" customHeight="1" x14ac:dyDescent="0.2">
      <c r="A212" s="21"/>
      <c r="B212" s="21"/>
      <c r="C212" s="11"/>
      <c r="D212" s="11"/>
      <c r="E212" s="10"/>
      <c r="F212" s="10"/>
      <c r="G212" s="10"/>
      <c r="H212" s="10"/>
      <c r="I212" s="10"/>
      <c r="J212" s="10"/>
      <c r="K212" s="10"/>
    </row>
    <row r="213" spans="1:11" s="23" customFormat="1" ht="13.5" customHeight="1" x14ac:dyDescent="0.2">
      <c r="A213" s="21"/>
      <c r="B213" s="21"/>
      <c r="C213" s="11"/>
      <c r="D213" s="11"/>
      <c r="E213" s="10"/>
      <c r="F213" s="10"/>
      <c r="G213" s="10"/>
      <c r="H213" s="10"/>
      <c r="I213" s="10"/>
      <c r="J213" s="10"/>
      <c r="K213" s="10"/>
    </row>
    <row r="214" spans="1:11" s="23" customFormat="1" ht="13.5" customHeight="1" x14ac:dyDescent="0.2">
      <c r="A214" s="21"/>
      <c r="B214" s="21"/>
      <c r="C214" s="11"/>
      <c r="D214" s="11"/>
      <c r="E214" s="10"/>
      <c r="F214" s="10"/>
      <c r="G214" s="10"/>
      <c r="H214" s="10"/>
      <c r="I214" s="10"/>
      <c r="J214" s="10"/>
      <c r="K214" s="10"/>
    </row>
    <row r="215" spans="1:11" s="23" customFormat="1" ht="13.5" customHeight="1" x14ac:dyDescent="0.2">
      <c r="A215" s="21"/>
      <c r="B215" s="21"/>
      <c r="C215" s="11"/>
      <c r="D215" s="11"/>
      <c r="E215" s="10"/>
      <c r="F215" s="10"/>
      <c r="G215" s="10"/>
      <c r="H215" s="10"/>
      <c r="I215" s="10"/>
      <c r="J215" s="10"/>
      <c r="K215" s="10"/>
    </row>
    <row r="216" spans="1:11" s="23" customFormat="1" ht="13.5" customHeight="1" x14ac:dyDescent="0.2">
      <c r="A216" s="21"/>
      <c r="B216" s="21"/>
      <c r="C216" s="11"/>
      <c r="D216" s="11"/>
      <c r="E216" s="10"/>
      <c r="F216" s="10"/>
      <c r="G216" s="10"/>
      <c r="H216" s="10"/>
      <c r="I216" s="10"/>
      <c r="J216" s="10"/>
      <c r="K216" s="10"/>
    </row>
    <row r="217" spans="1:11" s="23" customFormat="1" ht="13.5" customHeight="1" x14ac:dyDescent="0.2">
      <c r="A217" s="21"/>
      <c r="B217" s="21"/>
      <c r="C217" s="11"/>
      <c r="D217" s="11"/>
      <c r="E217" s="10"/>
      <c r="F217" s="10"/>
      <c r="G217" s="10"/>
      <c r="H217" s="10"/>
      <c r="I217" s="10"/>
      <c r="J217" s="10"/>
      <c r="K217" s="10"/>
    </row>
    <row r="218" spans="1:11" s="23" customFormat="1" ht="13.5" customHeight="1" x14ac:dyDescent="0.2">
      <c r="A218" s="21"/>
      <c r="B218" s="21"/>
      <c r="C218" s="11"/>
      <c r="D218" s="11"/>
      <c r="E218" s="10"/>
      <c r="F218" s="10"/>
      <c r="G218" s="10"/>
      <c r="H218" s="10"/>
      <c r="I218" s="10"/>
      <c r="J218" s="10"/>
      <c r="K218" s="10"/>
    </row>
    <row r="219" spans="1:11" s="23" customFormat="1" ht="13.5" customHeight="1" x14ac:dyDescent="0.2">
      <c r="A219" s="21"/>
      <c r="B219" s="21"/>
      <c r="C219" s="11"/>
      <c r="D219" s="11"/>
      <c r="E219" s="10"/>
      <c r="F219" s="10"/>
      <c r="G219" s="10"/>
      <c r="H219" s="10"/>
      <c r="I219" s="10"/>
      <c r="J219" s="10"/>
      <c r="K219" s="10"/>
    </row>
    <row r="220" spans="1:11" s="23" customFormat="1" ht="13.5" customHeight="1" x14ac:dyDescent="0.2">
      <c r="A220" s="21"/>
      <c r="B220" s="21"/>
      <c r="C220" s="11"/>
      <c r="D220" s="11"/>
      <c r="E220" s="10"/>
      <c r="F220" s="10"/>
      <c r="G220" s="10"/>
      <c r="H220" s="10"/>
      <c r="I220" s="10"/>
      <c r="J220" s="10"/>
      <c r="K220" s="10"/>
    </row>
    <row r="221" spans="1:11" s="23" customFormat="1" ht="13.5" customHeight="1" x14ac:dyDescent="0.2">
      <c r="A221" s="21"/>
      <c r="B221" s="21"/>
      <c r="C221" s="11"/>
      <c r="D221" s="11"/>
      <c r="E221" s="10"/>
      <c r="F221" s="10"/>
      <c r="G221" s="10"/>
      <c r="H221" s="10"/>
      <c r="I221" s="10"/>
      <c r="J221" s="10"/>
      <c r="K221" s="10"/>
    </row>
    <row r="222" spans="1:11" s="23" customFormat="1" ht="13.5" customHeight="1" x14ac:dyDescent="0.2">
      <c r="A222" s="21"/>
      <c r="B222" s="21"/>
      <c r="C222" s="11"/>
      <c r="D222" s="11"/>
      <c r="E222" s="10"/>
      <c r="F222" s="10"/>
      <c r="G222" s="10"/>
      <c r="H222" s="10"/>
      <c r="I222" s="10"/>
      <c r="J222" s="10"/>
      <c r="K222" s="10"/>
    </row>
    <row r="223" spans="1:11" s="23" customFormat="1" ht="13.5" customHeight="1" x14ac:dyDescent="0.2">
      <c r="A223" s="21"/>
      <c r="B223" s="21"/>
      <c r="C223" s="11"/>
      <c r="D223" s="11"/>
      <c r="E223" s="10"/>
      <c r="F223" s="10"/>
      <c r="G223" s="10"/>
      <c r="H223" s="10"/>
      <c r="I223" s="10"/>
      <c r="J223" s="10"/>
      <c r="K223" s="10"/>
    </row>
    <row r="224" spans="1:11" s="23" customFormat="1" ht="13.5" customHeight="1" x14ac:dyDescent="0.2">
      <c r="A224" s="21"/>
      <c r="B224" s="21"/>
      <c r="C224" s="11"/>
      <c r="D224" s="11"/>
      <c r="E224" s="10"/>
      <c r="F224" s="10"/>
      <c r="G224" s="10"/>
      <c r="H224" s="10"/>
      <c r="I224" s="10"/>
      <c r="J224" s="10"/>
      <c r="K224" s="10"/>
    </row>
    <row r="225" spans="1:11" s="23" customFormat="1" ht="13.5" customHeight="1" x14ac:dyDescent="0.2">
      <c r="A225" s="21"/>
      <c r="B225" s="21"/>
      <c r="C225" s="11"/>
      <c r="D225" s="11"/>
      <c r="E225" s="10"/>
      <c r="F225" s="10"/>
      <c r="G225" s="10"/>
      <c r="H225" s="10"/>
      <c r="I225" s="10"/>
      <c r="J225" s="10"/>
      <c r="K225" s="10"/>
    </row>
    <row r="226" spans="1:11" s="23" customFormat="1" ht="13.5" customHeight="1" x14ac:dyDescent="0.2">
      <c r="A226" s="21"/>
      <c r="B226" s="21"/>
      <c r="C226" s="11"/>
      <c r="D226" s="11"/>
      <c r="E226" s="10"/>
      <c r="F226" s="10"/>
      <c r="G226" s="10"/>
      <c r="H226" s="10"/>
      <c r="I226" s="10"/>
      <c r="J226" s="10"/>
      <c r="K226" s="10"/>
    </row>
    <row r="227" spans="1:11" s="23" customFormat="1" ht="13.5" customHeight="1" x14ac:dyDescent="0.2">
      <c r="A227" s="21"/>
      <c r="B227" s="21"/>
      <c r="C227" s="11"/>
      <c r="D227" s="11"/>
      <c r="E227" s="10"/>
      <c r="F227" s="10"/>
      <c r="G227" s="10"/>
      <c r="H227" s="10"/>
      <c r="I227" s="10"/>
      <c r="J227" s="10"/>
      <c r="K227" s="10"/>
    </row>
    <row r="228" spans="1:11" s="23" customFormat="1" ht="13.5" customHeight="1" x14ac:dyDescent="0.2">
      <c r="A228" s="21"/>
      <c r="B228" s="21"/>
      <c r="C228" s="11"/>
      <c r="D228" s="11"/>
      <c r="E228" s="10"/>
      <c r="F228" s="10"/>
      <c r="G228" s="10"/>
      <c r="H228" s="10"/>
      <c r="I228" s="10"/>
      <c r="J228" s="10"/>
      <c r="K228" s="10"/>
    </row>
    <row r="229" spans="1:11" s="23" customFormat="1" ht="13.5" customHeight="1" x14ac:dyDescent="0.2">
      <c r="A229" s="21"/>
      <c r="B229" s="21"/>
      <c r="C229" s="11"/>
      <c r="D229" s="11"/>
      <c r="E229" s="10"/>
      <c r="F229" s="10"/>
      <c r="G229" s="10"/>
      <c r="H229" s="10"/>
      <c r="I229" s="10"/>
      <c r="J229" s="10"/>
      <c r="K229" s="10"/>
    </row>
    <row r="230" spans="1:11" s="23" customFormat="1" ht="13.5" customHeight="1" x14ac:dyDescent="0.2">
      <c r="A230" s="21"/>
      <c r="B230" s="21"/>
      <c r="C230" s="11"/>
      <c r="D230" s="11"/>
      <c r="E230" s="10"/>
      <c r="F230" s="10"/>
      <c r="G230" s="10"/>
      <c r="H230" s="10"/>
      <c r="I230" s="10"/>
      <c r="J230" s="10"/>
      <c r="K230" s="10"/>
    </row>
    <row r="231" spans="1:11" s="23" customFormat="1" ht="13.5" customHeight="1" x14ac:dyDescent="0.2">
      <c r="A231" s="21"/>
      <c r="B231" s="21"/>
      <c r="C231" s="11"/>
      <c r="D231" s="11"/>
      <c r="E231" s="10"/>
      <c r="F231" s="10"/>
      <c r="G231" s="10"/>
      <c r="H231" s="10"/>
      <c r="I231" s="10"/>
      <c r="J231" s="10"/>
      <c r="K231" s="10"/>
    </row>
    <row r="232" spans="1:11" s="23" customFormat="1" ht="13.5" customHeight="1" x14ac:dyDescent="0.2">
      <c r="A232" s="21"/>
      <c r="B232" s="21"/>
      <c r="C232" s="11"/>
      <c r="D232" s="11"/>
      <c r="E232" s="10"/>
      <c r="F232" s="10"/>
      <c r="G232" s="10"/>
      <c r="H232" s="10"/>
      <c r="I232" s="10"/>
      <c r="J232" s="10"/>
      <c r="K232" s="10"/>
    </row>
    <row r="233" spans="1:11" s="23" customFormat="1" ht="13.5" customHeight="1" x14ac:dyDescent="0.2">
      <c r="A233" s="21"/>
      <c r="B233" s="21"/>
      <c r="C233" s="11"/>
      <c r="D233" s="11"/>
      <c r="E233" s="10"/>
      <c r="F233" s="10"/>
      <c r="G233" s="10"/>
      <c r="H233" s="10"/>
      <c r="I233" s="10"/>
      <c r="J233" s="10"/>
      <c r="K233" s="10"/>
    </row>
    <row r="234" spans="1:11" s="23" customFormat="1" ht="13.5" customHeight="1" x14ac:dyDescent="0.2">
      <c r="A234" s="21"/>
      <c r="B234" s="21"/>
      <c r="C234" s="11"/>
      <c r="D234" s="11"/>
      <c r="E234" s="10"/>
      <c r="F234" s="10"/>
      <c r="G234" s="10"/>
      <c r="H234" s="10"/>
      <c r="I234" s="10"/>
      <c r="J234" s="10"/>
      <c r="K234" s="10"/>
    </row>
    <row r="235" spans="1:11" s="23" customFormat="1" ht="13.5" customHeight="1" x14ac:dyDescent="0.2">
      <c r="A235" s="21"/>
      <c r="B235" s="21"/>
      <c r="C235" s="11"/>
      <c r="D235" s="11"/>
      <c r="E235" s="10"/>
      <c r="F235" s="10"/>
      <c r="G235" s="10"/>
      <c r="H235" s="10"/>
      <c r="I235" s="10"/>
      <c r="J235" s="10"/>
      <c r="K235" s="10"/>
    </row>
    <row r="236" spans="1:11" s="23" customFormat="1" ht="13.5" customHeight="1" x14ac:dyDescent="0.2">
      <c r="A236" s="21"/>
      <c r="B236" s="21"/>
      <c r="C236" s="11"/>
      <c r="D236" s="11"/>
      <c r="E236" s="10"/>
      <c r="F236" s="10"/>
      <c r="G236" s="10"/>
      <c r="H236" s="10"/>
      <c r="I236" s="10"/>
      <c r="J236" s="10"/>
      <c r="K236" s="10"/>
    </row>
    <row r="237" spans="1:11" s="23" customFormat="1" ht="13.5" customHeight="1" x14ac:dyDescent="0.2">
      <c r="A237" s="21"/>
      <c r="B237" s="21"/>
      <c r="C237" s="11"/>
      <c r="D237" s="11"/>
      <c r="E237" s="10"/>
      <c r="F237" s="10"/>
      <c r="G237" s="10"/>
      <c r="H237" s="10"/>
      <c r="I237" s="10"/>
      <c r="J237" s="10"/>
      <c r="K237" s="10"/>
    </row>
    <row r="238" spans="1:11" s="23" customFormat="1" ht="13.5" customHeight="1" x14ac:dyDescent="0.2">
      <c r="A238" s="21"/>
      <c r="B238" s="21"/>
      <c r="C238" s="11"/>
      <c r="D238" s="11"/>
      <c r="E238" s="10"/>
      <c r="F238" s="10"/>
      <c r="G238" s="10"/>
      <c r="H238" s="10"/>
      <c r="I238" s="10"/>
      <c r="J238" s="10"/>
      <c r="K238" s="10"/>
    </row>
    <row r="239" spans="1:11" s="23" customFormat="1" ht="13.5" customHeight="1" x14ac:dyDescent="0.2">
      <c r="C239" s="11"/>
      <c r="D239" s="11"/>
      <c r="E239" s="10"/>
      <c r="F239" s="10"/>
      <c r="G239" s="10"/>
      <c r="H239" s="10"/>
      <c r="I239" s="10"/>
      <c r="J239" s="10"/>
      <c r="K239" s="10"/>
    </row>
    <row r="240" spans="1:11" s="23" customFormat="1" ht="13.5" customHeight="1" x14ac:dyDescent="0.2">
      <c r="A240" s="24"/>
      <c r="B240" s="24"/>
      <c r="C240" s="11"/>
      <c r="D240" s="11"/>
      <c r="E240" s="10"/>
      <c r="F240" s="10"/>
      <c r="G240" s="10"/>
      <c r="H240" s="10"/>
      <c r="I240" s="10"/>
      <c r="J240" s="10"/>
      <c r="K240" s="10"/>
    </row>
    <row r="241" spans="1:11" s="23" customFormat="1" ht="13.5" customHeight="1" x14ac:dyDescent="0.2">
      <c r="A241" s="21"/>
      <c r="B241" s="21"/>
      <c r="C241" s="11"/>
      <c r="D241" s="11"/>
      <c r="E241" s="10"/>
      <c r="F241" s="10"/>
      <c r="G241" s="10"/>
      <c r="H241" s="10"/>
      <c r="I241" s="10"/>
      <c r="J241" s="10"/>
      <c r="K241" s="10"/>
    </row>
    <row r="242" spans="1:11" s="23" customFormat="1" ht="13.5" customHeight="1" x14ac:dyDescent="0.2">
      <c r="A242" s="21"/>
      <c r="B242" s="21"/>
      <c r="C242" s="11"/>
      <c r="D242" s="11"/>
      <c r="E242" s="10"/>
      <c r="F242" s="10"/>
      <c r="G242" s="10"/>
      <c r="H242" s="10"/>
      <c r="I242" s="10"/>
      <c r="J242" s="10"/>
      <c r="K242" s="10"/>
    </row>
    <row r="243" spans="1:11" s="23" customFormat="1" ht="13.5" customHeight="1" x14ac:dyDescent="0.2">
      <c r="A243" s="21"/>
      <c r="B243" s="21"/>
      <c r="C243" s="11"/>
      <c r="D243" s="11"/>
      <c r="E243" s="10"/>
      <c r="F243" s="10"/>
      <c r="G243" s="10"/>
      <c r="H243" s="10"/>
      <c r="I243" s="10"/>
      <c r="J243" s="10"/>
      <c r="K243" s="10"/>
    </row>
    <row r="244" spans="1:11" s="23" customFormat="1" ht="13.5" customHeight="1" x14ac:dyDescent="0.2">
      <c r="A244" s="21"/>
      <c r="B244" s="21"/>
      <c r="C244" s="11"/>
      <c r="D244" s="11"/>
      <c r="E244" s="10"/>
      <c r="F244" s="10"/>
      <c r="G244" s="10"/>
      <c r="H244" s="10"/>
      <c r="I244" s="10"/>
      <c r="J244" s="10"/>
      <c r="K244" s="10"/>
    </row>
    <row r="245" spans="1:11" s="23" customFormat="1" ht="13.5" customHeight="1" x14ac:dyDescent="0.2">
      <c r="A245" s="21"/>
      <c r="B245" s="21"/>
      <c r="C245" s="11"/>
      <c r="D245" s="11"/>
      <c r="E245" s="10"/>
      <c r="F245" s="10"/>
      <c r="G245" s="10"/>
      <c r="H245" s="10"/>
      <c r="I245" s="10"/>
      <c r="J245" s="10"/>
      <c r="K245" s="10"/>
    </row>
    <row r="246" spans="1:11" s="23" customFormat="1" ht="13.5" customHeight="1" x14ac:dyDescent="0.2">
      <c r="A246" s="21"/>
      <c r="B246" s="21"/>
      <c r="C246" s="11"/>
      <c r="D246" s="11"/>
      <c r="E246" s="10"/>
      <c r="F246" s="10"/>
      <c r="G246" s="10"/>
      <c r="H246" s="10"/>
      <c r="I246" s="10"/>
      <c r="J246" s="10"/>
      <c r="K246" s="10"/>
    </row>
    <row r="247" spans="1:11" s="23" customFormat="1" ht="13.5" customHeight="1" x14ac:dyDescent="0.2">
      <c r="A247" s="21"/>
      <c r="B247" s="21"/>
      <c r="C247" s="11"/>
      <c r="D247" s="11"/>
      <c r="E247" s="10"/>
      <c r="F247" s="10"/>
      <c r="G247" s="10"/>
      <c r="H247" s="10"/>
      <c r="I247" s="10"/>
      <c r="J247" s="10"/>
      <c r="K247" s="10"/>
    </row>
    <row r="248" spans="1:11" s="23" customFormat="1" ht="13.5" customHeight="1" x14ac:dyDescent="0.2">
      <c r="A248" s="21"/>
      <c r="B248" s="21"/>
      <c r="C248" s="11"/>
      <c r="D248" s="11"/>
      <c r="E248" s="10"/>
      <c r="F248" s="10"/>
      <c r="G248" s="10"/>
      <c r="H248" s="10"/>
      <c r="I248" s="10"/>
      <c r="J248" s="10"/>
      <c r="K248" s="10"/>
    </row>
    <row r="249" spans="1:11" s="23" customFormat="1" ht="13.5" customHeight="1" x14ac:dyDescent="0.2">
      <c r="A249" s="21"/>
      <c r="B249" s="21"/>
      <c r="C249" s="11"/>
      <c r="D249" s="11"/>
      <c r="E249" s="10"/>
      <c r="F249" s="10"/>
      <c r="G249" s="10"/>
      <c r="H249" s="10"/>
      <c r="I249" s="10"/>
      <c r="J249" s="10"/>
      <c r="K249" s="10"/>
    </row>
    <row r="250" spans="1:11" s="23" customFormat="1" ht="13.5" customHeight="1" x14ac:dyDescent="0.2">
      <c r="A250" s="21"/>
      <c r="B250" s="21"/>
      <c r="C250" s="11"/>
      <c r="D250" s="11"/>
      <c r="E250" s="10"/>
      <c r="F250" s="10"/>
      <c r="G250" s="10"/>
      <c r="H250" s="10"/>
      <c r="I250" s="10"/>
      <c r="J250" s="10"/>
      <c r="K250" s="10"/>
    </row>
    <row r="251" spans="1:11" s="23" customFormat="1" ht="13.5" customHeight="1" x14ac:dyDescent="0.2">
      <c r="A251" s="21"/>
      <c r="B251" s="21"/>
      <c r="C251" s="11"/>
      <c r="D251" s="11"/>
      <c r="E251" s="10"/>
      <c r="F251" s="10"/>
      <c r="G251" s="10"/>
      <c r="H251" s="10"/>
      <c r="I251" s="10"/>
      <c r="J251" s="10"/>
      <c r="K251" s="10"/>
    </row>
    <row r="252" spans="1:11" s="23" customFormat="1" ht="13.5" customHeight="1" x14ac:dyDescent="0.2">
      <c r="A252" s="21"/>
      <c r="B252" s="21"/>
      <c r="C252" s="11"/>
      <c r="D252" s="11"/>
      <c r="E252" s="10"/>
      <c r="F252" s="10"/>
      <c r="G252" s="10"/>
      <c r="H252" s="10"/>
      <c r="I252" s="10"/>
      <c r="J252" s="10"/>
      <c r="K252" s="10"/>
    </row>
    <row r="253" spans="1:11" s="23" customFormat="1" ht="13.5" customHeight="1" x14ac:dyDescent="0.2">
      <c r="A253" s="21"/>
      <c r="B253" s="21"/>
      <c r="C253" s="11"/>
      <c r="D253" s="11"/>
      <c r="E253" s="10"/>
      <c r="F253" s="10"/>
      <c r="G253" s="10"/>
      <c r="H253" s="10"/>
      <c r="I253" s="10"/>
      <c r="J253" s="10"/>
      <c r="K253" s="10"/>
    </row>
    <row r="254" spans="1:11" s="23" customFormat="1" ht="13.5" customHeight="1" x14ac:dyDescent="0.2">
      <c r="A254" s="21"/>
      <c r="B254" s="21"/>
      <c r="C254" s="11"/>
      <c r="D254" s="11"/>
      <c r="E254" s="10"/>
      <c r="F254" s="10"/>
      <c r="G254" s="10"/>
      <c r="H254" s="10"/>
      <c r="I254" s="10"/>
      <c r="J254" s="10"/>
      <c r="K254" s="10"/>
    </row>
    <row r="255" spans="1:11" s="23" customFormat="1" ht="13.5" customHeight="1" x14ac:dyDescent="0.2">
      <c r="A255" s="21"/>
      <c r="B255" s="21"/>
      <c r="C255" s="11"/>
      <c r="D255" s="11"/>
      <c r="E255" s="10"/>
      <c r="F255" s="10"/>
      <c r="G255" s="10"/>
      <c r="H255" s="10"/>
      <c r="I255" s="10"/>
      <c r="J255" s="10"/>
      <c r="K255" s="10"/>
    </row>
    <row r="256" spans="1:11" s="23" customFormat="1" ht="13.5" customHeight="1" x14ac:dyDescent="0.2">
      <c r="A256" s="21"/>
      <c r="B256" s="21"/>
      <c r="C256" s="11"/>
      <c r="D256" s="11"/>
      <c r="E256" s="10"/>
      <c r="F256" s="10"/>
      <c r="G256" s="10"/>
      <c r="H256" s="10"/>
      <c r="I256" s="10"/>
      <c r="J256" s="10"/>
      <c r="K256" s="10"/>
    </row>
    <row r="257" spans="1:11" s="23" customFormat="1" ht="13.5" customHeight="1" x14ac:dyDescent="0.2">
      <c r="A257" s="21"/>
      <c r="B257" s="21"/>
      <c r="C257" s="11"/>
      <c r="D257" s="11"/>
      <c r="E257" s="10"/>
      <c r="F257" s="10"/>
      <c r="G257" s="10"/>
      <c r="H257" s="10"/>
      <c r="I257" s="10"/>
      <c r="J257" s="10"/>
      <c r="K257" s="10"/>
    </row>
    <row r="258" spans="1:11" s="23" customFormat="1" ht="13.5" customHeight="1" x14ac:dyDescent="0.2">
      <c r="A258" s="21"/>
      <c r="B258" s="21"/>
      <c r="C258" s="11"/>
      <c r="D258" s="11"/>
      <c r="E258" s="10"/>
      <c r="F258" s="10"/>
      <c r="G258" s="10"/>
      <c r="H258" s="10"/>
      <c r="I258" s="10"/>
      <c r="J258" s="10"/>
      <c r="K258" s="10"/>
    </row>
    <row r="259" spans="1:11" s="23" customFormat="1" ht="13.5" customHeight="1" x14ac:dyDescent="0.2">
      <c r="A259" s="21"/>
      <c r="B259" s="21"/>
      <c r="C259" s="11"/>
      <c r="D259" s="11"/>
      <c r="E259" s="10"/>
      <c r="F259" s="10"/>
      <c r="G259" s="10"/>
      <c r="H259" s="10"/>
      <c r="I259" s="10"/>
      <c r="J259" s="10"/>
      <c r="K259" s="10"/>
    </row>
    <row r="260" spans="1:11" s="23" customFormat="1" ht="13.5" customHeight="1" x14ac:dyDescent="0.2">
      <c r="A260" s="21"/>
      <c r="B260" s="21"/>
      <c r="C260" s="11"/>
      <c r="D260" s="11"/>
      <c r="E260" s="10"/>
      <c r="F260" s="10"/>
      <c r="G260" s="10"/>
      <c r="H260" s="10"/>
      <c r="I260" s="10"/>
      <c r="J260" s="10"/>
      <c r="K260" s="10"/>
    </row>
    <row r="261" spans="1:11" s="23" customFormat="1" ht="13.5" customHeight="1" x14ac:dyDescent="0.2">
      <c r="A261" s="21"/>
      <c r="B261" s="21"/>
      <c r="C261" s="11"/>
      <c r="D261" s="11"/>
      <c r="E261" s="10"/>
      <c r="F261" s="10"/>
      <c r="G261" s="10"/>
      <c r="H261" s="10"/>
      <c r="I261" s="10"/>
      <c r="J261" s="10"/>
      <c r="K261" s="10"/>
    </row>
    <row r="262" spans="1:11" s="23" customFormat="1" ht="13.5" customHeight="1" x14ac:dyDescent="0.2">
      <c r="A262" s="21"/>
      <c r="B262" s="21"/>
      <c r="C262" s="11"/>
      <c r="D262" s="11"/>
      <c r="E262" s="10"/>
      <c r="F262" s="10"/>
      <c r="G262" s="10"/>
      <c r="H262" s="10"/>
      <c r="I262" s="10"/>
      <c r="J262" s="10"/>
      <c r="K262" s="10"/>
    </row>
    <row r="263" spans="1:11" s="23" customFormat="1" ht="13.5" customHeight="1" x14ac:dyDescent="0.2">
      <c r="A263" s="21"/>
      <c r="B263" s="21"/>
      <c r="C263" s="11"/>
      <c r="D263" s="11"/>
      <c r="E263" s="10"/>
      <c r="F263" s="10"/>
      <c r="G263" s="10"/>
      <c r="H263" s="10"/>
      <c r="I263" s="10"/>
      <c r="J263" s="10"/>
      <c r="K263" s="10"/>
    </row>
    <row r="264" spans="1:11" s="23" customFormat="1" ht="13.5" customHeight="1" x14ac:dyDescent="0.2">
      <c r="A264" s="21"/>
      <c r="B264" s="21"/>
      <c r="C264" s="11"/>
      <c r="D264" s="11"/>
      <c r="E264" s="10"/>
      <c r="F264" s="10"/>
      <c r="G264" s="10"/>
      <c r="H264" s="10"/>
      <c r="I264" s="10"/>
      <c r="J264" s="10"/>
      <c r="K264" s="10"/>
    </row>
    <row r="265" spans="1:11" s="23" customFormat="1" ht="13.5" customHeight="1" x14ac:dyDescent="0.2">
      <c r="A265" s="21"/>
      <c r="B265" s="21"/>
      <c r="C265" s="11"/>
      <c r="D265" s="11"/>
      <c r="E265" s="10"/>
      <c r="F265" s="10"/>
      <c r="G265" s="10"/>
      <c r="H265" s="10"/>
      <c r="I265" s="10"/>
      <c r="J265" s="10"/>
      <c r="K265" s="10"/>
    </row>
    <row r="266" spans="1:11" s="23" customFormat="1" ht="13.5" customHeight="1" x14ac:dyDescent="0.2">
      <c r="A266" s="21"/>
      <c r="B266" s="21"/>
      <c r="C266" s="11"/>
      <c r="D266" s="11"/>
      <c r="E266" s="10"/>
      <c r="F266" s="10"/>
      <c r="G266" s="10"/>
      <c r="H266" s="10"/>
      <c r="I266" s="10"/>
      <c r="J266" s="10"/>
      <c r="K266" s="10"/>
    </row>
    <row r="267" spans="1:11" s="23" customFormat="1" ht="13.5" customHeight="1" x14ac:dyDescent="0.2">
      <c r="A267" s="21"/>
      <c r="B267" s="21"/>
      <c r="C267" s="11"/>
      <c r="D267" s="11"/>
      <c r="E267" s="10"/>
      <c r="F267" s="10"/>
      <c r="G267" s="10"/>
      <c r="H267" s="10"/>
      <c r="I267" s="10"/>
      <c r="J267" s="10"/>
      <c r="K267" s="10"/>
    </row>
    <row r="268" spans="1:11" s="23" customFormat="1" ht="13.5" customHeight="1" x14ac:dyDescent="0.2">
      <c r="A268" s="21"/>
      <c r="B268" s="21"/>
      <c r="C268" s="11"/>
      <c r="D268" s="11"/>
      <c r="E268" s="10"/>
      <c r="F268" s="10"/>
      <c r="G268" s="10"/>
      <c r="H268" s="10"/>
      <c r="I268" s="10"/>
      <c r="J268" s="10"/>
      <c r="K268" s="10"/>
    </row>
    <row r="269" spans="1:11" s="23" customFormat="1" ht="13.5" customHeight="1" x14ac:dyDescent="0.2">
      <c r="A269" s="21"/>
      <c r="B269" s="21"/>
      <c r="C269" s="11"/>
      <c r="D269" s="11"/>
      <c r="E269" s="10"/>
      <c r="F269" s="10"/>
      <c r="G269" s="10"/>
      <c r="H269" s="10"/>
      <c r="I269" s="10"/>
      <c r="J269" s="10"/>
      <c r="K269" s="10"/>
    </row>
    <row r="270" spans="1:11" s="23" customFormat="1" ht="13.5" customHeight="1" x14ac:dyDescent="0.2">
      <c r="A270" s="21"/>
      <c r="B270" s="21"/>
      <c r="C270" s="11"/>
      <c r="D270" s="11"/>
      <c r="E270" s="10"/>
      <c r="F270" s="10"/>
      <c r="G270" s="10"/>
      <c r="H270" s="10"/>
      <c r="I270" s="10"/>
      <c r="J270" s="10"/>
      <c r="K270" s="10"/>
    </row>
    <row r="271" spans="1:11" s="23" customFormat="1" ht="13.5" customHeight="1" x14ac:dyDescent="0.2">
      <c r="A271" s="21"/>
      <c r="B271" s="21"/>
      <c r="C271" s="11"/>
      <c r="D271" s="11"/>
      <c r="E271" s="10"/>
      <c r="F271" s="10"/>
      <c r="G271" s="10"/>
      <c r="H271" s="10"/>
      <c r="I271" s="10"/>
      <c r="J271" s="10"/>
      <c r="K271" s="10"/>
    </row>
    <row r="272" spans="1:11" s="23" customFormat="1" ht="13.5" customHeight="1" x14ac:dyDescent="0.2">
      <c r="A272" s="21"/>
      <c r="B272" s="21"/>
      <c r="C272" s="11"/>
      <c r="D272" s="11"/>
      <c r="E272" s="10"/>
      <c r="F272" s="10"/>
      <c r="G272" s="10"/>
      <c r="H272" s="10"/>
      <c r="I272" s="10"/>
      <c r="J272" s="10"/>
      <c r="K272" s="10"/>
    </row>
    <row r="273" spans="1:11" s="23" customFormat="1" ht="13.5" customHeight="1" x14ac:dyDescent="0.2">
      <c r="A273" s="21"/>
      <c r="B273" s="21"/>
      <c r="C273" s="11"/>
      <c r="D273" s="11"/>
      <c r="E273" s="10"/>
      <c r="F273" s="10"/>
      <c r="G273" s="10"/>
      <c r="H273" s="10"/>
      <c r="I273" s="10"/>
      <c r="J273" s="10"/>
      <c r="K273" s="10"/>
    </row>
    <row r="274" spans="1:11" s="23" customFormat="1" ht="13.5" customHeight="1" x14ac:dyDescent="0.2">
      <c r="A274" s="21"/>
      <c r="B274" s="21"/>
      <c r="C274" s="11"/>
      <c r="D274" s="11"/>
      <c r="E274" s="10"/>
      <c r="F274" s="10"/>
      <c r="G274" s="10"/>
      <c r="H274" s="10"/>
      <c r="I274" s="10"/>
      <c r="J274" s="10"/>
      <c r="K274" s="10"/>
    </row>
    <row r="275" spans="1:11" s="23" customFormat="1" ht="13.5" customHeight="1" x14ac:dyDescent="0.2">
      <c r="A275" s="21"/>
      <c r="B275" s="21"/>
      <c r="C275" s="11"/>
      <c r="D275" s="11"/>
      <c r="E275" s="10"/>
      <c r="F275" s="10"/>
      <c r="G275" s="10"/>
      <c r="H275" s="10"/>
      <c r="I275" s="10"/>
      <c r="J275" s="10"/>
      <c r="K275" s="10"/>
    </row>
    <row r="276" spans="1:11" s="23" customFormat="1" ht="13.5" customHeight="1" x14ac:dyDescent="0.2">
      <c r="A276" s="21"/>
      <c r="B276" s="21"/>
      <c r="C276" s="11"/>
      <c r="D276" s="11"/>
      <c r="E276" s="10"/>
      <c r="F276" s="10"/>
      <c r="G276" s="10"/>
      <c r="H276" s="10"/>
      <c r="I276" s="10"/>
      <c r="J276" s="10"/>
      <c r="K276" s="10"/>
    </row>
    <row r="277" spans="1:11" s="23" customFormat="1" ht="13.5" customHeight="1" x14ac:dyDescent="0.2">
      <c r="A277" s="21"/>
      <c r="B277" s="21"/>
      <c r="C277" s="11"/>
      <c r="D277" s="11"/>
      <c r="E277" s="10"/>
      <c r="F277" s="10"/>
      <c r="G277" s="10"/>
      <c r="H277" s="10"/>
      <c r="I277" s="10"/>
      <c r="J277" s="10"/>
      <c r="K277" s="10"/>
    </row>
    <row r="278" spans="1:11" s="23" customFormat="1" ht="13.5" customHeight="1" x14ac:dyDescent="0.2">
      <c r="A278" s="21"/>
      <c r="B278" s="21"/>
      <c r="C278" s="11"/>
      <c r="D278" s="11"/>
      <c r="E278" s="10"/>
      <c r="F278" s="10"/>
      <c r="G278" s="10"/>
      <c r="H278" s="10"/>
      <c r="I278" s="10"/>
      <c r="J278" s="10"/>
      <c r="K278" s="10"/>
    </row>
    <row r="279" spans="1:11" s="23" customFormat="1" ht="13.5" customHeight="1" x14ac:dyDescent="0.2">
      <c r="A279" s="21"/>
      <c r="B279" s="21"/>
      <c r="C279" s="11"/>
      <c r="D279" s="11"/>
      <c r="E279" s="10"/>
      <c r="F279" s="10"/>
      <c r="G279" s="10"/>
      <c r="H279" s="10"/>
      <c r="I279" s="10"/>
      <c r="J279" s="10"/>
      <c r="K279" s="10"/>
    </row>
    <row r="280" spans="1:11" s="23" customFormat="1" ht="13.5" customHeight="1" x14ac:dyDescent="0.2">
      <c r="A280" s="21"/>
      <c r="B280" s="21"/>
      <c r="C280" s="11"/>
      <c r="D280" s="11"/>
      <c r="E280" s="10"/>
      <c r="F280" s="10"/>
      <c r="G280" s="10"/>
      <c r="H280" s="10"/>
      <c r="I280" s="10"/>
      <c r="J280" s="10"/>
      <c r="K280" s="10"/>
    </row>
    <row r="281" spans="1:11" s="23" customFormat="1" ht="13.5" customHeight="1" x14ac:dyDescent="0.2">
      <c r="A281" s="21"/>
      <c r="B281" s="21"/>
      <c r="C281" s="11"/>
      <c r="D281" s="11"/>
      <c r="E281" s="10"/>
      <c r="F281" s="10"/>
      <c r="G281" s="10"/>
      <c r="H281" s="10"/>
      <c r="I281" s="10"/>
      <c r="J281" s="10"/>
      <c r="K281" s="10"/>
    </row>
    <row r="282" spans="1:11" s="23" customFormat="1" ht="13.5" customHeight="1" x14ac:dyDescent="0.2">
      <c r="A282" s="21"/>
      <c r="B282" s="21"/>
      <c r="C282" s="11"/>
      <c r="D282" s="11"/>
      <c r="E282" s="10"/>
      <c r="F282" s="10"/>
      <c r="G282" s="10"/>
      <c r="H282" s="10"/>
      <c r="I282" s="10"/>
      <c r="J282" s="10"/>
      <c r="K282" s="10"/>
    </row>
    <row r="283" spans="1:11" s="23" customFormat="1" ht="13.5" customHeight="1" x14ac:dyDescent="0.2">
      <c r="A283" s="21"/>
      <c r="B283" s="21"/>
      <c r="C283" s="11"/>
      <c r="D283" s="11"/>
      <c r="E283" s="10"/>
      <c r="F283" s="10"/>
      <c r="G283" s="10"/>
      <c r="H283" s="10"/>
      <c r="I283" s="10"/>
      <c r="J283" s="10"/>
      <c r="K283" s="10"/>
    </row>
    <row r="284" spans="1:11" s="23" customFormat="1" ht="13.5" customHeight="1" x14ac:dyDescent="0.2">
      <c r="A284" s="21"/>
      <c r="B284" s="21"/>
      <c r="C284" s="11"/>
      <c r="D284" s="11"/>
      <c r="E284" s="10"/>
      <c r="F284" s="10"/>
      <c r="G284" s="10"/>
      <c r="H284" s="10"/>
      <c r="I284" s="10"/>
      <c r="J284" s="10"/>
      <c r="K284" s="10"/>
    </row>
    <row r="285" spans="1:11" s="23" customFormat="1" ht="13.5" customHeight="1" x14ac:dyDescent="0.2">
      <c r="A285" s="21"/>
      <c r="B285" s="21"/>
      <c r="C285" s="11"/>
      <c r="D285" s="11"/>
      <c r="E285" s="10"/>
      <c r="F285" s="10"/>
      <c r="G285" s="10"/>
      <c r="H285" s="10"/>
      <c r="I285" s="10"/>
      <c r="J285" s="10"/>
      <c r="K285" s="10"/>
    </row>
    <row r="286" spans="1:11" s="23" customFormat="1" ht="13.5" customHeight="1" x14ac:dyDescent="0.2">
      <c r="A286" s="21"/>
      <c r="B286" s="21"/>
      <c r="C286" s="11"/>
      <c r="D286" s="11"/>
      <c r="E286" s="10"/>
      <c r="F286" s="10"/>
      <c r="G286" s="10"/>
      <c r="H286" s="10"/>
      <c r="I286" s="10"/>
      <c r="J286" s="10"/>
      <c r="K286" s="10"/>
    </row>
    <row r="287" spans="1:11" s="23" customFormat="1" ht="13.5" customHeight="1" x14ac:dyDescent="0.2">
      <c r="A287" s="21"/>
      <c r="B287" s="21"/>
      <c r="C287" s="11"/>
      <c r="D287" s="11"/>
      <c r="E287" s="10"/>
      <c r="F287" s="10"/>
      <c r="G287" s="10"/>
      <c r="H287" s="10"/>
      <c r="I287" s="10"/>
      <c r="J287" s="10"/>
      <c r="K287" s="10"/>
    </row>
    <row r="288" spans="1:11" s="23" customFormat="1" ht="13.5" customHeight="1" x14ac:dyDescent="0.2">
      <c r="A288" s="21"/>
      <c r="B288" s="21"/>
      <c r="C288" s="11"/>
      <c r="D288" s="11"/>
      <c r="E288" s="10"/>
      <c r="F288" s="10"/>
      <c r="G288" s="10"/>
      <c r="H288" s="10"/>
      <c r="I288" s="10"/>
      <c r="J288" s="10"/>
      <c r="K288" s="10"/>
    </row>
    <row r="289" spans="1:11" s="23" customFormat="1" ht="13.5" customHeight="1" x14ac:dyDescent="0.2">
      <c r="A289" s="21"/>
      <c r="B289" s="21"/>
      <c r="C289" s="11"/>
      <c r="D289" s="11"/>
      <c r="E289" s="10"/>
      <c r="F289" s="10"/>
      <c r="G289" s="10"/>
      <c r="H289" s="10"/>
      <c r="I289" s="10"/>
      <c r="J289" s="10"/>
      <c r="K289" s="10"/>
    </row>
    <row r="290" spans="1:11" s="23" customFormat="1" ht="13.5" customHeight="1" x14ac:dyDescent="0.2">
      <c r="A290" s="21"/>
      <c r="B290" s="21"/>
      <c r="C290" s="11"/>
      <c r="D290" s="11"/>
      <c r="E290" s="10"/>
      <c r="F290" s="10"/>
      <c r="G290" s="10"/>
      <c r="H290" s="10"/>
      <c r="I290" s="10"/>
      <c r="J290" s="10"/>
      <c r="K290" s="10"/>
    </row>
    <row r="291" spans="1:11" s="23" customFormat="1" ht="13.5" customHeight="1" x14ac:dyDescent="0.2">
      <c r="A291" s="21"/>
      <c r="B291" s="21"/>
      <c r="C291" s="11"/>
      <c r="D291" s="11"/>
      <c r="E291" s="10"/>
      <c r="F291" s="10"/>
      <c r="G291" s="10"/>
      <c r="H291" s="10"/>
      <c r="I291" s="10"/>
      <c r="J291" s="10"/>
      <c r="K291" s="10"/>
    </row>
    <row r="292" spans="1:11" s="23" customFormat="1" ht="13.5" customHeight="1" x14ac:dyDescent="0.2">
      <c r="A292" s="21"/>
      <c r="B292" s="21"/>
      <c r="C292" s="11"/>
      <c r="D292" s="11"/>
      <c r="E292" s="10"/>
      <c r="F292" s="10"/>
      <c r="G292" s="10"/>
      <c r="H292" s="10"/>
      <c r="I292" s="10"/>
      <c r="J292" s="10"/>
      <c r="K292" s="10"/>
    </row>
    <row r="293" spans="1:11" s="23" customFormat="1" ht="13.5" customHeight="1" x14ac:dyDescent="0.2">
      <c r="A293" s="21"/>
      <c r="B293" s="21"/>
      <c r="C293" s="11"/>
      <c r="D293" s="11"/>
      <c r="E293" s="10"/>
      <c r="F293" s="10"/>
      <c r="G293" s="10"/>
      <c r="H293" s="10"/>
      <c r="I293" s="10"/>
      <c r="J293" s="10"/>
      <c r="K293" s="10"/>
    </row>
    <row r="294" spans="1:11" s="23" customFormat="1" ht="13.5" customHeight="1" x14ac:dyDescent="0.2">
      <c r="A294" s="21"/>
      <c r="B294" s="21"/>
      <c r="C294" s="11"/>
      <c r="D294" s="11"/>
      <c r="E294" s="10"/>
      <c r="F294" s="10"/>
      <c r="G294" s="10"/>
      <c r="H294" s="10"/>
      <c r="I294" s="10"/>
      <c r="J294" s="10"/>
      <c r="K294" s="10"/>
    </row>
    <row r="295" spans="1:11" s="23" customFormat="1" ht="13.5" customHeight="1" x14ac:dyDescent="0.2">
      <c r="A295" s="21"/>
      <c r="B295" s="21"/>
      <c r="C295" s="11"/>
      <c r="D295" s="11"/>
      <c r="E295" s="10"/>
      <c r="F295" s="10"/>
      <c r="G295" s="10"/>
      <c r="H295" s="10"/>
      <c r="I295" s="10"/>
      <c r="J295" s="10"/>
      <c r="K295" s="10"/>
    </row>
    <row r="296" spans="1:11" s="23" customFormat="1" ht="13.5" customHeight="1" x14ac:dyDescent="0.2">
      <c r="A296" s="21"/>
      <c r="B296" s="21"/>
      <c r="C296" s="11"/>
      <c r="D296" s="11"/>
      <c r="E296" s="10"/>
      <c r="F296" s="10"/>
      <c r="G296" s="10"/>
      <c r="H296" s="10"/>
      <c r="I296" s="10"/>
      <c r="J296" s="10"/>
      <c r="K296" s="10"/>
    </row>
    <row r="297" spans="1:11" s="23" customFormat="1" ht="13.5" customHeight="1" x14ac:dyDescent="0.2">
      <c r="A297" s="21"/>
      <c r="B297" s="21"/>
      <c r="C297" s="11"/>
      <c r="D297" s="11"/>
      <c r="E297" s="10"/>
      <c r="F297" s="10"/>
      <c r="G297" s="10"/>
      <c r="H297" s="10"/>
      <c r="I297" s="10"/>
      <c r="J297" s="10"/>
      <c r="K297" s="10"/>
    </row>
    <row r="298" spans="1:11" s="23" customFormat="1" ht="13.5" customHeight="1" x14ac:dyDescent="0.2">
      <c r="A298" s="21"/>
      <c r="B298" s="21"/>
      <c r="C298" s="11"/>
      <c r="D298" s="11"/>
      <c r="E298" s="10"/>
      <c r="F298" s="10"/>
      <c r="G298" s="10"/>
      <c r="H298" s="10"/>
      <c r="I298" s="10"/>
      <c r="J298" s="10"/>
      <c r="K298" s="10"/>
    </row>
    <row r="299" spans="1:11" s="23" customFormat="1" ht="13.5" customHeight="1" x14ac:dyDescent="0.2">
      <c r="A299" s="21"/>
      <c r="B299" s="21"/>
      <c r="C299" s="11"/>
      <c r="D299" s="11"/>
      <c r="E299" s="10"/>
      <c r="F299" s="10"/>
      <c r="G299" s="10"/>
      <c r="H299" s="10"/>
      <c r="I299" s="10"/>
      <c r="J299" s="10"/>
      <c r="K299" s="10"/>
    </row>
    <row r="300" spans="1:11" s="23" customFormat="1" ht="13.5" customHeight="1" x14ac:dyDescent="0.2">
      <c r="C300" s="11"/>
      <c r="D300" s="11"/>
      <c r="E300" s="10"/>
      <c r="F300" s="10"/>
      <c r="G300" s="10"/>
      <c r="H300" s="10"/>
      <c r="I300" s="10"/>
      <c r="J300" s="10"/>
      <c r="K300" s="10"/>
    </row>
    <row r="301" spans="1:11" s="23" customFormat="1" ht="13.5" customHeight="1" x14ac:dyDescent="0.2">
      <c r="A301" s="24"/>
      <c r="B301" s="24"/>
      <c r="C301" s="11"/>
      <c r="D301" s="11"/>
      <c r="E301" s="10"/>
      <c r="F301" s="10"/>
      <c r="G301" s="10"/>
      <c r="H301" s="10"/>
      <c r="I301" s="10"/>
      <c r="J301" s="10"/>
      <c r="K301" s="10"/>
    </row>
    <row r="302" spans="1:11" s="23" customFormat="1" ht="13.5" customHeight="1" x14ac:dyDescent="0.2">
      <c r="A302" s="25"/>
      <c r="B302" s="25"/>
      <c r="C302" s="11"/>
      <c r="D302" s="11"/>
      <c r="E302" s="10"/>
      <c r="F302" s="10"/>
      <c r="G302" s="10"/>
      <c r="H302" s="10"/>
      <c r="I302" s="10"/>
      <c r="J302" s="10"/>
      <c r="K302" s="10"/>
    </row>
    <row r="303" spans="1:11" s="23" customFormat="1" ht="13.5" customHeight="1" x14ac:dyDescent="0.2">
      <c r="A303" s="25"/>
      <c r="B303" s="25"/>
      <c r="C303" s="11"/>
      <c r="D303" s="11"/>
      <c r="E303" s="10"/>
      <c r="F303" s="10"/>
      <c r="G303" s="10"/>
      <c r="H303" s="10"/>
      <c r="I303" s="10"/>
      <c r="J303" s="10"/>
      <c r="K303" s="10"/>
    </row>
    <row r="304" spans="1:11" s="23" customFormat="1" ht="13.5" customHeight="1" x14ac:dyDescent="0.2">
      <c r="A304" s="25"/>
      <c r="B304" s="25"/>
      <c r="C304" s="11"/>
      <c r="D304" s="11"/>
      <c r="E304" s="10"/>
      <c r="F304" s="10"/>
      <c r="G304" s="10"/>
      <c r="H304" s="10"/>
      <c r="I304" s="10"/>
      <c r="J304" s="10"/>
      <c r="K304" s="10"/>
    </row>
    <row r="305" spans="1:11" s="23" customFormat="1" ht="13.5" customHeight="1" x14ac:dyDescent="0.2">
      <c r="A305" s="25"/>
      <c r="B305" s="25"/>
      <c r="C305" s="11"/>
      <c r="D305" s="11"/>
      <c r="E305" s="10"/>
      <c r="F305" s="10"/>
      <c r="G305" s="10"/>
      <c r="H305" s="10"/>
      <c r="I305" s="10"/>
      <c r="J305" s="10"/>
      <c r="K305" s="10"/>
    </row>
    <row r="306" spans="1:11" s="23" customFormat="1" ht="13.5" customHeight="1" x14ac:dyDescent="0.2">
      <c r="A306" s="25"/>
      <c r="B306" s="25"/>
      <c r="C306" s="11"/>
      <c r="D306" s="11"/>
      <c r="E306" s="10"/>
      <c r="F306" s="10"/>
      <c r="G306" s="10"/>
      <c r="H306" s="10"/>
      <c r="I306" s="10"/>
      <c r="J306" s="10"/>
      <c r="K306" s="10"/>
    </row>
    <row r="307" spans="1:11" s="23" customFormat="1" ht="13.5" customHeight="1" x14ac:dyDescent="0.2">
      <c r="A307" s="25"/>
      <c r="B307" s="25"/>
      <c r="C307" s="11"/>
      <c r="D307" s="11"/>
      <c r="E307" s="10"/>
      <c r="F307" s="10"/>
      <c r="G307" s="10"/>
      <c r="H307" s="10"/>
      <c r="I307" s="10"/>
      <c r="J307" s="10"/>
      <c r="K307" s="10"/>
    </row>
    <row r="308" spans="1:11" s="23" customFormat="1" ht="13.5" customHeight="1" x14ac:dyDescent="0.2">
      <c r="A308" s="25"/>
      <c r="B308" s="25"/>
      <c r="C308" s="11"/>
      <c r="D308" s="11"/>
      <c r="E308" s="10"/>
      <c r="F308" s="10"/>
      <c r="G308" s="10"/>
      <c r="H308" s="10"/>
      <c r="I308" s="10"/>
      <c r="J308" s="10"/>
      <c r="K308" s="10"/>
    </row>
    <row r="309" spans="1:11" s="23" customFormat="1" ht="13.5" customHeight="1" x14ac:dyDescent="0.2">
      <c r="A309" s="25"/>
      <c r="B309" s="25"/>
      <c r="C309" s="11"/>
      <c r="D309" s="11"/>
      <c r="E309" s="10"/>
      <c r="F309" s="10"/>
      <c r="G309" s="10"/>
      <c r="H309" s="10"/>
      <c r="I309" s="10"/>
      <c r="J309" s="10"/>
      <c r="K309" s="10"/>
    </row>
    <row r="310" spans="1:11" s="23" customFormat="1" ht="13.5" customHeight="1" x14ac:dyDescent="0.2">
      <c r="A310" s="25"/>
      <c r="B310" s="25"/>
      <c r="C310" s="11"/>
      <c r="D310" s="11"/>
      <c r="E310" s="10"/>
      <c r="F310" s="10"/>
      <c r="G310" s="10"/>
      <c r="H310" s="10"/>
      <c r="I310" s="10"/>
      <c r="J310" s="10"/>
      <c r="K310" s="10"/>
    </row>
    <row r="311" spans="1:11" s="23" customFormat="1" ht="13.5" customHeight="1" x14ac:dyDescent="0.2">
      <c r="A311" s="25"/>
      <c r="B311" s="25"/>
      <c r="C311" s="11"/>
      <c r="D311" s="11"/>
      <c r="E311" s="10"/>
      <c r="F311" s="10"/>
      <c r="G311" s="10"/>
      <c r="H311" s="10"/>
      <c r="I311" s="10"/>
      <c r="J311" s="10"/>
      <c r="K311" s="10"/>
    </row>
    <row r="312" spans="1:11" s="23" customFormat="1" ht="13.5" customHeight="1" x14ac:dyDescent="0.2">
      <c r="A312" s="25"/>
      <c r="B312" s="25"/>
      <c r="C312" s="11"/>
      <c r="D312" s="11"/>
      <c r="E312" s="10"/>
      <c r="F312" s="10"/>
      <c r="G312" s="10"/>
      <c r="H312" s="10"/>
      <c r="I312" s="10"/>
      <c r="J312" s="10"/>
      <c r="K312" s="10"/>
    </row>
    <row r="313" spans="1:11" s="23" customFormat="1" ht="13.5" customHeight="1" x14ac:dyDescent="0.2">
      <c r="A313" s="25"/>
      <c r="B313" s="25"/>
      <c r="C313" s="11"/>
      <c r="D313" s="11"/>
      <c r="E313" s="10"/>
      <c r="F313" s="10"/>
      <c r="G313" s="10"/>
      <c r="H313" s="10"/>
      <c r="I313" s="10"/>
      <c r="J313" s="10"/>
      <c r="K313" s="10"/>
    </row>
    <row r="314" spans="1:11" s="23" customFormat="1" ht="13.5" customHeight="1" x14ac:dyDescent="0.2">
      <c r="A314" s="25"/>
      <c r="B314" s="25"/>
      <c r="C314" s="11"/>
      <c r="D314" s="11"/>
      <c r="E314" s="10"/>
      <c r="F314" s="10"/>
      <c r="G314" s="10"/>
      <c r="H314" s="10"/>
      <c r="I314" s="10"/>
      <c r="J314" s="10"/>
      <c r="K314" s="10"/>
    </row>
    <row r="315" spans="1:11" s="23" customFormat="1" ht="13.5" customHeight="1" x14ac:dyDescent="0.2">
      <c r="A315" s="25"/>
      <c r="B315" s="25"/>
      <c r="C315" s="11"/>
      <c r="D315" s="11"/>
      <c r="E315" s="10"/>
      <c r="F315" s="10"/>
      <c r="G315" s="10"/>
      <c r="H315" s="10"/>
      <c r="I315" s="10"/>
      <c r="J315" s="10"/>
      <c r="K315" s="10"/>
    </row>
    <row r="316" spans="1:11" s="23" customFormat="1" ht="13.5" customHeight="1" x14ac:dyDescent="0.2">
      <c r="A316" s="25"/>
      <c r="B316" s="25"/>
      <c r="C316" s="11"/>
      <c r="D316" s="11"/>
      <c r="E316" s="10"/>
      <c r="F316" s="10"/>
      <c r="G316" s="10"/>
      <c r="H316" s="10"/>
      <c r="I316" s="10"/>
      <c r="J316" s="10"/>
      <c r="K316" s="10"/>
    </row>
    <row r="317" spans="1:11" s="23" customFormat="1" ht="13.5" customHeight="1" x14ac:dyDescent="0.2">
      <c r="A317" s="25"/>
      <c r="B317" s="25"/>
      <c r="C317" s="11"/>
      <c r="D317" s="11"/>
      <c r="E317" s="10"/>
      <c r="F317" s="10"/>
      <c r="G317" s="10"/>
      <c r="H317" s="10"/>
      <c r="I317" s="10"/>
      <c r="J317" s="10"/>
      <c r="K317" s="10"/>
    </row>
    <row r="318" spans="1:11" s="23" customFormat="1" ht="13.5" customHeight="1" x14ac:dyDescent="0.2">
      <c r="A318" s="25"/>
      <c r="B318" s="25"/>
      <c r="C318" s="11"/>
      <c r="D318" s="11"/>
      <c r="E318" s="10"/>
      <c r="F318" s="10"/>
      <c r="G318" s="10"/>
      <c r="H318" s="10"/>
      <c r="I318" s="10"/>
      <c r="J318" s="10"/>
      <c r="K318" s="10"/>
    </row>
    <row r="319" spans="1:11" s="23" customFormat="1" ht="13.5" customHeight="1" x14ac:dyDescent="0.2">
      <c r="A319" s="25"/>
      <c r="B319" s="25"/>
      <c r="C319" s="11"/>
      <c r="D319" s="11"/>
      <c r="E319" s="10"/>
      <c r="F319" s="10"/>
      <c r="G319" s="10"/>
      <c r="H319" s="10"/>
      <c r="I319" s="10"/>
      <c r="J319" s="10"/>
      <c r="K319" s="10"/>
    </row>
    <row r="320" spans="1:11" s="23" customFormat="1" ht="13.5" customHeight="1" x14ac:dyDescent="0.2">
      <c r="A320" s="25"/>
      <c r="B320" s="25"/>
      <c r="C320" s="11"/>
      <c r="D320" s="11"/>
      <c r="E320" s="10"/>
      <c r="F320" s="10"/>
      <c r="G320" s="10"/>
      <c r="H320" s="10"/>
      <c r="I320" s="10"/>
      <c r="J320" s="10"/>
      <c r="K320" s="10"/>
    </row>
    <row r="321" spans="1:11" s="23" customFormat="1" ht="13.5" customHeight="1" x14ac:dyDescent="0.2">
      <c r="A321" s="25"/>
      <c r="B321" s="25"/>
      <c r="C321" s="11"/>
      <c r="D321" s="11"/>
      <c r="E321" s="10"/>
      <c r="F321" s="10"/>
      <c r="G321" s="10"/>
      <c r="H321" s="10"/>
      <c r="I321" s="10"/>
      <c r="J321" s="10"/>
      <c r="K321" s="10"/>
    </row>
    <row r="322" spans="1:11" s="23" customFormat="1" ht="13.5" customHeight="1" x14ac:dyDescent="0.2">
      <c r="A322" s="25"/>
      <c r="B322" s="25"/>
      <c r="C322" s="11"/>
      <c r="D322" s="11"/>
      <c r="E322" s="10"/>
      <c r="F322" s="10"/>
      <c r="G322" s="10"/>
      <c r="H322" s="10"/>
      <c r="I322" s="10"/>
      <c r="J322" s="10"/>
      <c r="K322" s="10"/>
    </row>
    <row r="323" spans="1:11" s="23" customFormat="1" ht="13.5" customHeight="1" x14ac:dyDescent="0.2">
      <c r="A323" s="25"/>
      <c r="B323" s="25"/>
      <c r="C323" s="11"/>
      <c r="D323" s="11"/>
      <c r="E323" s="10"/>
      <c r="F323" s="10"/>
      <c r="G323" s="10"/>
      <c r="H323" s="10"/>
      <c r="I323" s="10"/>
      <c r="J323" s="10"/>
      <c r="K323" s="10"/>
    </row>
    <row r="324" spans="1:11" s="23" customFormat="1" ht="13.5" customHeight="1" x14ac:dyDescent="0.2">
      <c r="A324" s="25"/>
      <c r="B324" s="25"/>
      <c r="C324" s="11"/>
      <c r="D324" s="11"/>
      <c r="E324" s="10"/>
      <c r="F324" s="10"/>
      <c r="G324" s="10"/>
      <c r="H324" s="10"/>
      <c r="I324" s="10"/>
      <c r="J324" s="10"/>
      <c r="K324" s="10"/>
    </row>
    <row r="325" spans="1:11" s="23" customFormat="1" ht="13.5" customHeight="1" x14ac:dyDescent="0.2">
      <c r="A325" s="25"/>
      <c r="B325" s="25"/>
      <c r="C325" s="11"/>
      <c r="D325" s="11"/>
      <c r="E325" s="10"/>
      <c r="F325" s="10"/>
      <c r="G325" s="10"/>
      <c r="H325" s="10"/>
      <c r="I325" s="10"/>
      <c r="J325" s="10"/>
      <c r="K325" s="10"/>
    </row>
    <row r="326" spans="1:11" s="23" customFormat="1" ht="13.5" customHeight="1" x14ac:dyDescent="0.2">
      <c r="A326" s="25"/>
      <c r="B326" s="25"/>
      <c r="C326" s="11"/>
      <c r="D326" s="11"/>
      <c r="E326" s="10"/>
      <c r="F326" s="10"/>
      <c r="G326" s="10"/>
      <c r="H326" s="10"/>
      <c r="I326" s="10"/>
      <c r="J326" s="10"/>
      <c r="K326" s="10"/>
    </row>
    <row r="327" spans="1:11" s="23" customFormat="1" ht="13.5" customHeight="1" x14ac:dyDescent="0.2">
      <c r="A327" s="25"/>
      <c r="B327" s="25"/>
      <c r="C327" s="11"/>
      <c r="D327" s="11"/>
      <c r="E327" s="10"/>
      <c r="F327" s="10"/>
      <c r="G327" s="10"/>
      <c r="H327" s="10"/>
      <c r="I327" s="10"/>
      <c r="J327" s="10"/>
      <c r="K327" s="10"/>
    </row>
    <row r="328" spans="1:11" s="23" customFormat="1" ht="13.5" customHeight="1" x14ac:dyDescent="0.2">
      <c r="A328" s="25"/>
      <c r="B328" s="25"/>
      <c r="C328" s="11"/>
      <c r="D328" s="11"/>
      <c r="E328" s="10"/>
      <c r="F328" s="10"/>
      <c r="G328" s="10"/>
      <c r="H328" s="10"/>
      <c r="I328" s="10"/>
      <c r="J328" s="10"/>
      <c r="K328" s="10"/>
    </row>
    <row r="329" spans="1:11" s="23" customFormat="1" ht="13.5" customHeight="1" x14ac:dyDescent="0.2">
      <c r="A329" s="25"/>
      <c r="B329" s="25"/>
      <c r="C329" s="11"/>
      <c r="D329" s="11"/>
      <c r="E329" s="10"/>
      <c r="F329" s="10"/>
      <c r="G329" s="10"/>
      <c r="H329" s="10"/>
      <c r="I329" s="10"/>
      <c r="J329" s="10"/>
      <c r="K329" s="10"/>
    </row>
    <row r="330" spans="1:11" s="23" customFormat="1" ht="13.5" customHeight="1" x14ac:dyDescent="0.2">
      <c r="A330" s="25"/>
      <c r="B330" s="25"/>
      <c r="C330" s="11"/>
      <c r="D330" s="11"/>
      <c r="E330" s="10"/>
      <c r="F330" s="10"/>
      <c r="G330" s="10"/>
      <c r="H330" s="10"/>
      <c r="I330" s="10"/>
      <c r="J330" s="10"/>
      <c r="K330" s="10"/>
    </row>
    <row r="331" spans="1:11" s="23" customFormat="1" ht="13.5" customHeight="1" x14ac:dyDescent="0.2">
      <c r="A331" s="25"/>
      <c r="B331" s="25"/>
      <c r="C331" s="11"/>
      <c r="D331" s="11"/>
      <c r="E331" s="10"/>
      <c r="F331" s="10"/>
      <c r="G331" s="10"/>
      <c r="H331" s="10"/>
      <c r="I331" s="10"/>
      <c r="J331" s="10"/>
      <c r="K331" s="10"/>
    </row>
    <row r="332" spans="1:11" s="23" customFormat="1" ht="13.5" customHeight="1" x14ac:dyDescent="0.2">
      <c r="A332" s="25"/>
      <c r="B332" s="25"/>
      <c r="C332" s="11"/>
      <c r="D332" s="11"/>
      <c r="E332" s="10"/>
      <c r="F332" s="10"/>
      <c r="G332" s="10"/>
      <c r="H332" s="10"/>
      <c r="I332" s="10"/>
      <c r="J332" s="10"/>
      <c r="K332" s="10"/>
    </row>
    <row r="333" spans="1:11" s="23" customFormat="1" ht="13.5" customHeight="1" x14ac:dyDescent="0.2">
      <c r="A333" s="25"/>
      <c r="B333" s="25"/>
      <c r="C333" s="11"/>
      <c r="D333" s="11"/>
      <c r="E333" s="10"/>
      <c r="F333" s="10"/>
      <c r="G333" s="10"/>
      <c r="H333" s="10"/>
      <c r="I333" s="10"/>
      <c r="J333" s="10"/>
      <c r="K333" s="10"/>
    </row>
    <row r="334" spans="1:11" s="23" customFormat="1" ht="13.5" customHeight="1" x14ac:dyDescent="0.2">
      <c r="A334" s="25"/>
      <c r="B334" s="25"/>
      <c r="C334" s="11"/>
      <c r="D334" s="11"/>
      <c r="E334" s="10"/>
      <c r="F334" s="10"/>
      <c r="G334" s="10"/>
      <c r="H334" s="10"/>
      <c r="I334" s="10"/>
      <c r="J334" s="10"/>
      <c r="K334" s="10"/>
    </row>
    <row r="335" spans="1:11" s="23" customFormat="1" ht="13.5" customHeight="1" x14ac:dyDescent="0.2">
      <c r="A335" s="25"/>
      <c r="B335" s="25"/>
      <c r="C335" s="11"/>
      <c r="D335" s="11"/>
      <c r="E335" s="10"/>
      <c r="F335" s="10"/>
      <c r="G335" s="10"/>
      <c r="H335" s="10"/>
      <c r="I335" s="10"/>
      <c r="J335" s="10"/>
      <c r="K335" s="10"/>
    </row>
    <row r="336" spans="1:11" s="23" customFormat="1" ht="13.5" customHeight="1" x14ac:dyDescent="0.2">
      <c r="A336" s="25"/>
      <c r="B336" s="25"/>
      <c r="C336" s="11"/>
      <c r="D336" s="11"/>
      <c r="E336" s="10"/>
      <c r="F336" s="10"/>
      <c r="G336" s="10"/>
      <c r="H336" s="10"/>
      <c r="I336" s="10"/>
      <c r="J336" s="10"/>
      <c r="K336" s="10"/>
    </row>
    <row r="337" spans="1:11" s="23" customFormat="1" ht="13.5" customHeight="1" x14ac:dyDescent="0.2">
      <c r="A337" s="25"/>
      <c r="B337" s="25"/>
      <c r="C337" s="11"/>
      <c r="D337" s="11"/>
      <c r="E337" s="10"/>
      <c r="F337" s="10"/>
      <c r="G337" s="10"/>
      <c r="H337" s="10"/>
      <c r="I337" s="10"/>
      <c r="J337" s="10"/>
      <c r="K337" s="10"/>
    </row>
    <row r="338" spans="1:11" s="23" customFormat="1" ht="13.5" customHeight="1" x14ac:dyDescent="0.2">
      <c r="A338" s="25"/>
      <c r="B338" s="25"/>
      <c r="C338" s="11"/>
      <c r="D338" s="11"/>
      <c r="E338" s="10"/>
      <c r="F338" s="10"/>
      <c r="G338" s="10"/>
      <c r="H338" s="10"/>
      <c r="I338" s="10"/>
      <c r="J338" s="10"/>
      <c r="K338" s="10"/>
    </row>
    <row r="339" spans="1:11" s="23" customFormat="1" ht="13.5" customHeight="1" x14ac:dyDescent="0.2">
      <c r="A339" s="25"/>
      <c r="B339" s="25"/>
      <c r="C339" s="11"/>
      <c r="D339" s="11"/>
      <c r="E339" s="10"/>
      <c r="F339" s="10"/>
      <c r="G339" s="10"/>
      <c r="H339" s="10"/>
      <c r="I339" s="10"/>
      <c r="J339" s="10"/>
      <c r="K339" s="10"/>
    </row>
    <row r="340" spans="1:11" s="23" customFormat="1" ht="13.5" customHeight="1" x14ac:dyDescent="0.2">
      <c r="A340" s="25"/>
      <c r="B340" s="25"/>
      <c r="C340" s="11"/>
      <c r="D340" s="11"/>
      <c r="E340" s="10"/>
      <c r="F340" s="10"/>
      <c r="G340" s="10"/>
      <c r="H340" s="10"/>
      <c r="I340" s="10"/>
      <c r="J340" s="10"/>
      <c r="K340" s="10"/>
    </row>
    <row r="341" spans="1:11" s="23" customFormat="1" ht="13.5" customHeight="1" x14ac:dyDescent="0.2">
      <c r="A341" s="25"/>
      <c r="B341" s="25"/>
      <c r="C341" s="11"/>
      <c r="D341" s="11"/>
      <c r="E341" s="10"/>
      <c r="F341" s="10"/>
      <c r="G341" s="10"/>
      <c r="H341" s="10"/>
      <c r="I341" s="10"/>
      <c r="J341" s="10"/>
      <c r="K341" s="10"/>
    </row>
    <row r="342" spans="1:11" s="23" customFormat="1" ht="13.5" customHeight="1" x14ac:dyDescent="0.2">
      <c r="A342" s="25"/>
      <c r="B342" s="25"/>
      <c r="C342" s="11"/>
      <c r="D342" s="11"/>
      <c r="E342" s="10"/>
      <c r="F342" s="10"/>
      <c r="G342" s="10"/>
      <c r="H342" s="10"/>
      <c r="I342" s="10"/>
      <c r="J342" s="10"/>
      <c r="K342" s="10"/>
    </row>
    <row r="343" spans="1:11" s="23" customFormat="1" ht="13.5" customHeight="1" x14ac:dyDescent="0.2">
      <c r="A343" s="25"/>
      <c r="B343" s="25"/>
      <c r="C343" s="11"/>
      <c r="D343" s="11"/>
      <c r="E343" s="10"/>
      <c r="F343" s="10"/>
      <c r="G343" s="10"/>
      <c r="H343" s="10"/>
      <c r="I343" s="10"/>
      <c r="J343" s="10"/>
      <c r="K343" s="10"/>
    </row>
    <row r="344" spans="1:11" s="23" customFormat="1" ht="13.5" customHeight="1" x14ac:dyDescent="0.2">
      <c r="A344" s="25"/>
      <c r="B344" s="25"/>
      <c r="C344" s="11"/>
      <c r="D344" s="11"/>
      <c r="E344" s="10"/>
      <c r="F344" s="10"/>
      <c r="G344" s="10"/>
      <c r="H344" s="10"/>
      <c r="I344" s="10"/>
      <c r="J344" s="10"/>
      <c r="K344" s="10"/>
    </row>
    <row r="345" spans="1:11" s="23" customFormat="1" ht="13.5" customHeight="1" x14ac:dyDescent="0.2">
      <c r="A345" s="25"/>
      <c r="B345" s="25"/>
      <c r="C345" s="11"/>
      <c r="D345" s="11"/>
      <c r="E345" s="10"/>
      <c r="F345" s="10"/>
      <c r="G345" s="10"/>
      <c r="H345" s="10"/>
      <c r="I345" s="10"/>
      <c r="J345" s="10"/>
      <c r="K345" s="10"/>
    </row>
    <row r="346" spans="1:11" s="23" customFormat="1" ht="13.5" customHeight="1" x14ac:dyDescent="0.2">
      <c r="A346" s="25"/>
      <c r="B346" s="25"/>
      <c r="C346" s="11"/>
      <c r="D346" s="11"/>
      <c r="E346" s="10"/>
      <c r="F346" s="10"/>
      <c r="G346" s="10"/>
      <c r="H346" s="10"/>
      <c r="I346" s="10"/>
      <c r="J346" s="10"/>
      <c r="K346" s="10"/>
    </row>
    <row r="347" spans="1:11" s="23" customFormat="1" ht="13.5" customHeight="1" x14ac:dyDescent="0.2">
      <c r="A347" s="25"/>
      <c r="B347" s="25"/>
      <c r="C347" s="11"/>
      <c r="D347" s="11"/>
      <c r="E347" s="10"/>
      <c r="F347" s="10"/>
      <c r="G347" s="10"/>
      <c r="H347" s="10"/>
      <c r="I347" s="10"/>
      <c r="J347" s="10"/>
      <c r="K347" s="10"/>
    </row>
    <row r="348" spans="1:11" s="23" customFormat="1" ht="13.5" customHeight="1" x14ac:dyDescent="0.2">
      <c r="A348" s="25"/>
      <c r="B348" s="25"/>
      <c r="C348" s="11"/>
      <c r="D348" s="11"/>
      <c r="E348" s="10"/>
      <c r="F348" s="10"/>
      <c r="G348" s="10"/>
      <c r="H348" s="10"/>
      <c r="I348" s="10"/>
      <c r="J348" s="10"/>
      <c r="K348" s="10"/>
    </row>
    <row r="349" spans="1:11" s="23" customFormat="1" ht="13.5" customHeight="1" x14ac:dyDescent="0.2">
      <c r="A349" s="25"/>
      <c r="B349" s="25"/>
      <c r="C349" s="11"/>
      <c r="D349" s="11"/>
      <c r="E349" s="10"/>
      <c r="F349" s="10"/>
      <c r="G349" s="10"/>
      <c r="H349" s="10"/>
      <c r="I349" s="10"/>
      <c r="J349" s="10"/>
      <c r="K349" s="10"/>
    </row>
    <row r="350" spans="1:11" s="23" customFormat="1" ht="13.5" customHeight="1" x14ac:dyDescent="0.2">
      <c r="A350" s="25"/>
      <c r="B350" s="25"/>
      <c r="C350" s="11"/>
      <c r="D350" s="11"/>
      <c r="E350" s="10"/>
      <c r="F350" s="10"/>
      <c r="G350" s="10"/>
      <c r="H350" s="10"/>
      <c r="I350" s="10"/>
      <c r="J350" s="10"/>
      <c r="K350" s="10"/>
    </row>
    <row r="351" spans="1:11" s="23" customFormat="1" ht="13.5" customHeight="1" x14ac:dyDescent="0.2">
      <c r="A351" s="25"/>
      <c r="B351" s="25"/>
      <c r="C351" s="11"/>
      <c r="D351" s="11"/>
      <c r="E351" s="10"/>
      <c r="F351" s="10"/>
      <c r="G351" s="10"/>
      <c r="H351" s="10"/>
      <c r="I351" s="10"/>
      <c r="J351" s="10"/>
      <c r="K351" s="10"/>
    </row>
    <row r="352" spans="1:11" s="23" customFormat="1" ht="13.5" customHeight="1" x14ac:dyDescent="0.2">
      <c r="A352" s="25"/>
      <c r="B352" s="25"/>
      <c r="C352" s="11"/>
      <c r="D352" s="11"/>
      <c r="E352" s="10"/>
      <c r="F352" s="10"/>
      <c r="G352" s="10"/>
      <c r="H352" s="10"/>
      <c r="I352" s="10"/>
      <c r="J352" s="10"/>
      <c r="K352" s="10"/>
    </row>
    <row r="353" spans="1:11" s="23" customFormat="1" ht="13.5" customHeight="1" x14ac:dyDescent="0.2">
      <c r="A353" s="25"/>
      <c r="B353" s="25"/>
      <c r="C353" s="11"/>
      <c r="D353" s="11"/>
      <c r="E353" s="10"/>
      <c r="F353" s="10"/>
      <c r="G353" s="10"/>
      <c r="H353" s="10"/>
      <c r="I353" s="10"/>
      <c r="J353" s="10"/>
      <c r="K353" s="10"/>
    </row>
    <row r="354" spans="1:11" s="23" customFormat="1" ht="13.5" customHeight="1" x14ac:dyDescent="0.2">
      <c r="A354" s="25"/>
      <c r="B354" s="25"/>
      <c r="C354" s="11"/>
      <c r="D354" s="11"/>
      <c r="E354" s="10"/>
      <c r="F354" s="10"/>
      <c r="G354" s="10"/>
      <c r="H354" s="10"/>
      <c r="I354" s="10"/>
      <c r="J354" s="10"/>
      <c r="K354" s="10"/>
    </row>
    <row r="355" spans="1:11" s="23" customFormat="1" ht="13.5" customHeight="1" x14ac:dyDescent="0.2">
      <c r="A355" s="25"/>
      <c r="B355" s="25"/>
      <c r="C355" s="11"/>
      <c r="D355" s="11"/>
      <c r="E355" s="10"/>
      <c r="F355" s="10"/>
      <c r="G355" s="10"/>
      <c r="H355" s="10"/>
      <c r="I355" s="10"/>
      <c r="J355" s="10"/>
      <c r="K355" s="10"/>
    </row>
    <row r="356" spans="1:11" s="23" customFormat="1" ht="13.5" customHeight="1" x14ac:dyDescent="0.2">
      <c r="A356" s="25"/>
      <c r="B356" s="25"/>
      <c r="C356" s="11"/>
      <c r="D356" s="11"/>
      <c r="E356" s="10"/>
      <c r="F356" s="10"/>
      <c r="G356" s="10"/>
      <c r="H356" s="10"/>
      <c r="I356" s="10"/>
      <c r="J356" s="10"/>
      <c r="K356" s="10"/>
    </row>
    <row r="357" spans="1:11" s="23" customFormat="1" ht="13.5" customHeight="1" x14ac:dyDescent="0.2">
      <c r="A357" s="25"/>
      <c r="B357" s="25"/>
      <c r="C357" s="11"/>
      <c r="D357" s="11"/>
      <c r="E357" s="10"/>
      <c r="F357" s="10"/>
      <c r="G357" s="10"/>
      <c r="H357" s="10"/>
      <c r="I357" s="10"/>
      <c r="J357" s="10"/>
      <c r="K357" s="10"/>
    </row>
    <row r="358" spans="1:11" s="23" customFormat="1" ht="13.5" customHeight="1" x14ac:dyDescent="0.2">
      <c r="A358" s="25"/>
      <c r="B358" s="25"/>
      <c r="C358" s="11"/>
      <c r="D358" s="11"/>
      <c r="E358" s="10"/>
      <c r="F358" s="10"/>
      <c r="G358" s="10"/>
      <c r="H358" s="10"/>
      <c r="I358" s="10"/>
      <c r="J358" s="10"/>
      <c r="K358" s="10"/>
    </row>
    <row r="359" spans="1:11" s="23" customFormat="1" ht="13.5" customHeight="1" x14ac:dyDescent="0.2">
      <c r="A359" s="25"/>
      <c r="B359" s="25"/>
      <c r="C359" s="11"/>
      <c r="D359" s="11"/>
      <c r="E359" s="10"/>
      <c r="F359" s="10"/>
      <c r="G359" s="10"/>
      <c r="H359" s="10"/>
      <c r="I359" s="10"/>
      <c r="J359" s="10"/>
      <c r="K359" s="10"/>
    </row>
    <row r="360" spans="1:11" s="23" customFormat="1" ht="13.5" customHeight="1" x14ac:dyDescent="0.2">
      <c r="C360" s="11"/>
      <c r="D360" s="11"/>
      <c r="E360" s="10"/>
      <c r="F360" s="10"/>
      <c r="G360" s="10"/>
      <c r="H360" s="10"/>
      <c r="I360" s="10"/>
      <c r="J360" s="10"/>
      <c r="K360" s="10"/>
    </row>
    <row r="361" spans="1:11" s="23" customFormat="1" ht="13.5" customHeight="1" x14ac:dyDescent="0.2">
      <c r="A361" s="24"/>
      <c r="B361" s="24"/>
      <c r="C361" s="11"/>
      <c r="D361" s="11"/>
      <c r="E361" s="10"/>
      <c r="F361" s="10"/>
      <c r="G361" s="10"/>
      <c r="H361" s="10"/>
      <c r="I361" s="10"/>
      <c r="J361" s="10"/>
      <c r="K361" s="10"/>
    </row>
    <row r="362" spans="1:11" s="23" customFormat="1" ht="13.5" customHeight="1" x14ac:dyDescent="0.2">
      <c r="A362" s="21"/>
      <c r="B362" s="21"/>
      <c r="C362" s="11"/>
      <c r="D362" s="11"/>
      <c r="E362" s="10"/>
      <c r="F362" s="10"/>
      <c r="G362" s="10"/>
      <c r="H362" s="10"/>
      <c r="I362" s="10"/>
      <c r="J362" s="10"/>
      <c r="K362" s="10"/>
    </row>
    <row r="363" spans="1:11" s="23" customFormat="1" ht="13.5" customHeight="1" x14ac:dyDescent="0.2">
      <c r="A363" s="21"/>
      <c r="B363" s="21"/>
      <c r="C363" s="11"/>
      <c r="D363" s="11"/>
      <c r="E363" s="10"/>
      <c r="F363" s="10"/>
      <c r="G363" s="10"/>
      <c r="H363" s="10"/>
      <c r="I363" s="10"/>
      <c r="J363" s="10"/>
      <c r="K363" s="10"/>
    </row>
    <row r="364" spans="1:11" s="23" customFormat="1" ht="13.5" customHeight="1" x14ac:dyDescent="0.2">
      <c r="A364" s="21"/>
      <c r="B364" s="21"/>
      <c r="C364" s="11"/>
      <c r="D364" s="11"/>
      <c r="E364" s="10"/>
      <c r="F364" s="10"/>
      <c r="G364" s="10"/>
      <c r="H364" s="10"/>
      <c r="I364" s="10"/>
      <c r="J364" s="10"/>
      <c r="K364" s="10"/>
    </row>
    <row r="365" spans="1:11" s="23" customFormat="1" ht="13.5" customHeight="1" x14ac:dyDescent="0.2">
      <c r="A365" s="21"/>
      <c r="B365" s="21"/>
      <c r="C365" s="11"/>
      <c r="D365" s="11"/>
      <c r="E365" s="10"/>
      <c r="F365" s="10"/>
      <c r="G365" s="10"/>
      <c r="H365" s="10"/>
      <c r="I365" s="10"/>
      <c r="J365" s="10"/>
      <c r="K365" s="10"/>
    </row>
    <row r="366" spans="1:11" s="23" customFormat="1" ht="13.5" customHeight="1" x14ac:dyDescent="0.2">
      <c r="A366" s="21"/>
      <c r="B366" s="21"/>
      <c r="C366" s="11"/>
      <c r="D366" s="11"/>
      <c r="E366" s="10"/>
      <c r="F366" s="10"/>
      <c r="G366" s="10"/>
      <c r="H366" s="10"/>
      <c r="I366" s="10"/>
      <c r="J366" s="10"/>
      <c r="K366" s="10"/>
    </row>
    <row r="367" spans="1:11" s="23" customFormat="1" ht="13.5" customHeight="1" x14ac:dyDescent="0.2">
      <c r="A367" s="21"/>
      <c r="B367" s="21"/>
      <c r="C367" s="11"/>
      <c r="D367" s="11"/>
      <c r="E367" s="10"/>
      <c r="F367" s="10"/>
      <c r="G367" s="10"/>
      <c r="H367" s="10"/>
      <c r="I367" s="10"/>
      <c r="J367" s="10"/>
      <c r="K367" s="10"/>
    </row>
    <row r="368" spans="1:11" s="23" customFormat="1" ht="13.5" customHeight="1" x14ac:dyDescent="0.2">
      <c r="A368" s="21"/>
      <c r="B368" s="21"/>
      <c r="C368" s="11"/>
      <c r="D368" s="11"/>
      <c r="E368" s="10"/>
      <c r="F368" s="10"/>
      <c r="G368" s="10"/>
      <c r="H368" s="10"/>
      <c r="I368" s="10"/>
      <c r="J368" s="10"/>
      <c r="K368" s="10"/>
    </row>
    <row r="369" spans="1:11" s="23" customFormat="1" ht="13.5" customHeight="1" x14ac:dyDescent="0.2">
      <c r="A369" s="21"/>
      <c r="B369" s="21"/>
      <c r="C369" s="11"/>
      <c r="D369" s="11"/>
      <c r="E369" s="10"/>
      <c r="F369" s="10"/>
      <c r="G369" s="10"/>
      <c r="H369" s="10"/>
      <c r="I369" s="10"/>
      <c r="J369" s="10"/>
      <c r="K369" s="10"/>
    </row>
    <row r="370" spans="1:11" s="23" customFormat="1" ht="13.5" customHeight="1" x14ac:dyDescent="0.2">
      <c r="A370" s="21"/>
      <c r="B370" s="21"/>
      <c r="C370" s="11"/>
      <c r="D370" s="11"/>
      <c r="E370" s="10"/>
      <c r="F370" s="10"/>
      <c r="G370" s="10"/>
      <c r="H370" s="10"/>
      <c r="I370" s="10"/>
      <c r="J370" s="10"/>
      <c r="K370" s="10"/>
    </row>
    <row r="371" spans="1:11" s="23" customFormat="1" ht="13.5" customHeight="1" x14ac:dyDescent="0.2">
      <c r="A371" s="21"/>
      <c r="B371" s="21"/>
      <c r="C371" s="11"/>
      <c r="D371" s="11"/>
      <c r="E371" s="10"/>
      <c r="F371" s="10"/>
      <c r="G371" s="10"/>
      <c r="H371" s="10"/>
      <c r="I371" s="10"/>
      <c r="J371" s="10"/>
      <c r="K371" s="10"/>
    </row>
    <row r="372" spans="1:11" s="23" customFormat="1" ht="13.5" customHeight="1" x14ac:dyDescent="0.2">
      <c r="A372" s="21"/>
      <c r="B372" s="21"/>
      <c r="C372" s="11"/>
      <c r="D372" s="11"/>
      <c r="E372" s="10"/>
      <c r="F372" s="10"/>
      <c r="G372" s="10"/>
      <c r="H372" s="10"/>
      <c r="I372" s="10"/>
      <c r="J372" s="10"/>
      <c r="K372" s="10"/>
    </row>
    <row r="373" spans="1:11" s="23" customFormat="1" ht="13.5" customHeight="1" x14ac:dyDescent="0.2">
      <c r="A373" s="21"/>
      <c r="B373" s="21"/>
      <c r="C373" s="11"/>
      <c r="D373" s="11"/>
      <c r="E373" s="10"/>
      <c r="F373" s="10"/>
      <c r="G373" s="10"/>
      <c r="H373" s="10"/>
      <c r="I373" s="10"/>
      <c r="J373" s="10"/>
      <c r="K373" s="10"/>
    </row>
    <row r="374" spans="1:11" s="23" customFormat="1" ht="13.5" customHeight="1" x14ac:dyDescent="0.2">
      <c r="A374" s="21"/>
      <c r="B374" s="21"/>
      <c r="C374" s="11"/>
      <c r="D374" s="11"/>
      <c r="E374" s="10"/>
      <c r="F374" s="10"/>
      <c r="G374" s="10"/>
      <c r="H374" s="10"/>
      <c r="I374" s="10"/>
      <c r="J374" s="10"/>
      <c r="K374" s="10"/>
    </row>
    <row r="375" spans="1:11" s="23" customFormat="1" ht="13.5" customHeight="1" x14ac:dyDescent="0.2">
      <c r="A375" s="21"/>
      <c r="B375" s="21"/>
      <c r="C375" s="11"/>
      <c r="D375" s="11"/>
      <c r="E375" s="10"/>
      <c r="F375" s="10"/>
      <c r="G375" s="10"/>
      <c r="H375" s="10"/>
      <c r="I375" s="10"/>
      <c r="J375" s="10"/>
      <c r="K375" s="10"/>
    </row>
    <row r="376" spans="1:11" s="23" customFormat="1" ht="13.5" customHeight="1" x14ac:dyDescent="0.2">
      <c r="A376" s="21"/>
      <c r="B376" s="21"/>
      <c r="C376" s="11"/>
      <c r="D376" s="11"/>
      <c r="E376" s="10"/>
      <c r="F376" s="10"/>
      <c r="G376" s="10"/>
      <c r="H376" s="10"/>
      <c r="I376" s="10"/>
      <c r="J376" s="10"/>
      <c r="K376" s="10"/>
    </row>
    <row r="377" spans="1:11" s="23" customFormat="1" ht="13.5" customHeight="1" x14ac:dyDescent="0.2">
      <c r="A377" s="21"/>
      <c r="B377" s="21"/>
      <c r="C377" s="11"/>
      <c r="D377" s="11"/>
      <c r="E377" s="10"/>
      <c r="F377" s="10"/>
      <c r="G377" s="10"/>
      <c r="H377" s="10"/>
      <c r="I377" s="10"/>
      <c r="J377" s="10"/>
      <c r="K377" s="10"/>
    </row>
    <row r="378" spans="1:11" s="23" customFormat="1" ht="13.5" customHeight="1" x14ac:dyDescent="0.2">
      <c r="A378" s="21"/>
      <c r="B378" s="21"/>
      <c r="C378" s="11"/>
      <c r="D378" s="11"/>
      <c r="E378" s="10"/>
      <c r="F378" s="10"/>
      <c r="G378" s="10"/>
      <c r="H378" s="10"/>
      <c r="I378" s="10"/>
      <c r="J378" s="10"/>
      <c r="K378" s="10"/>
    </row>
    <row r="379" spans="1:11" s="23" customFormat="1" ht="13.5" customHeight="1" x14ac:dyDescent="0.2">
      <c r="A379" s="21"/>
      <c r="B379" s="21"/>
      <c r="C379" s="11"/>
      <c r="D379" s="11"/>
      <c r="E379" s="10"/>
      <c r="F379" s="10"/>
      <c r="G379" s="10"/>
      <c r="H379" s="10"/>
      <c r="I379" s="10"/>
      <c r="J379" s="10"/>
      <c r="K379" s="10"/>
    </row>
    <row r="380" spans="1:11" s="23" customFormat="1" ht="13.5" customHeight="1" x14ac:dyDescent="0.2">
      <c r="A380" s="21"/>
      <c r="B380" s="21"/>
      <c r="C380" s="11"/>
      <c r="D380" s="11"/>
      <c r="E380" s="10"/>
      <c r="F380" s="10"/>
      <c r="G380" s="10"/>
      <c r="H380" s="10"/>
      <c r="I380" s="10"/>
      <c r="J380" s="10"/>
      <c r="K380" s="10"/>
    </row>
    <row r="381" spans="1:11" s="23" customFormat="1" ht="13.5" customHeight="1" x14ac:dyDescent="0.2">
      <c r="A381" s="21"/>
      <c r="B381" s="21"/>
      <c r="C381" s="11"/>
      <c r="D381" s="11"/>
      <c r="E381" s="10"/>
      <c r="F381" s="10"/>
      <c r="G381" s="10"/>
      <c r="H381" s="10"/>
      <c r="I381" s="10"/>
      <c r="J381" s="10"/>
      <c r="K381" s="10"/>
    </row>
    <row r="382" spans="1:11" s="23" customFormat="1" ht="13.5" customHeight="1" x14ac:dyDescent="0.2">
      <c r="A382" s="21"/>
      <c r="B382" s="21"/>
      <c r="C382" s="11"/>
      <c r="D382" s="11"/>
      <c r="E382" s="10"/>
      <c r="F382" s="10"/>
      <c r="G382" s="10"/>
      <c r="H382" s="10"/>
      <c r="I382" s="10"/>
      <c r="J382" s="10"/>
      <c r="K382" s="10"/>
    </row>
    <row r="383" spans="1:11" s="23" customFormat="1" ht="13.5" customHeight="1" x14ac:dyDescent="0.2">
      <c r="A383" s="21"/>
      <c r="B383" s="21"/>
      <c r="C383" s="11"/>
      <c r="D383" s="11"/>
      <c r="E383" s="10"/>
      <c r="F383" s="10"/>
      <c r="G383" s="10"/>
      <c r="H383" s="10"/>
      <c r="I383" s="10"/>
      <c r="J383" s="10"/>
      <c r="K383" s="10"/>
    </row>
    <row r="384" spans="1:11" s="23" customFormat="1" ht="13.5" customHeight="1" x14ac:dyDescent="0.2">
      <c r="A384" s="21"/>
      <c r="B384" s="21"/>
      <c r="C384" s="11"/>
      <c r="D384" s="11"/>
      <c r="E384" s="10"/>
      <c r="F384" s="10"/>
      <c r="G384" s="10"/>
      <c r="H384" s="10"/>
      <c r="I384" s="10"/>
      <c r="J384" s="10"/>
      <c r="K384" s="10"/>
    </row>
    <row r="385" spans="1:11" s="23" customFormat="1" ht="13.5" customHeight="1" x14ac:dyDescent="0.2">
      <c r="A385" s="21"/>
      <c r="B385" s="21"/>
      <c r="C385" s="11"/>
      <c r="D385" s="11"/>
      <c r="E385" s="10"/>
      <c r="F385" s="10"/>
      <c r="G385" s="10"/>
      <c r="H385" s="10"/>
      <c r="I385" s="10"/>
      <c r="J385" s="10"/>
      <c r="K385" s="10"/>
    </row>
    <row r="386" spans="1:11" s="23" customFormat="1" ht="13.5" customHeight="1" x14ac:dyDescent="0.2">
      <c r="A386" s="21"/>
      <c r="B386" s="21"/>
      <c r="C386" s="11"/>
      <c r="D386" s="11"/>
      <c r="E386" s="10"/>
      <c r="F386" s="10"/>
      <c r="G386" s="10"/>
      <c r="H386" s="10"/>
      <c r="I386" s="10"/>
      <c r="J386" s="10"/>
      <c r="K386" s="10"/>
    </row>
    <row r="387" spans="1:11" s="23" customFormat="1" ht="13.5" customHeight="1" x14ac:dyDescent="0.2">
      <c r="A387" s="21"/>
      <c r="B387" s="21"/>
      <c r="C387" s="11"/>
      <c r="D387" s="11"/>
      <c r="E387" s="10"/>
      <c r="F387" s="10"/>
      <c r="G387" s="10"/>
      <c r="H387" s="10"/>
      <c r="I387" s="10"/>
      <c r="J387" s="10"/>
      <c r="K387" s="10"/>
    </row>
    <row r="388" spans="1:11" s="23" customFormat="1" ht="13.5" customHeight="1" x14ac:dyDescent="0.2">
      <c r="A388" s="21"/>
      <c r="B388" s="21"/>
      <c r="C388" s="11"/>
      <c r="D388" s="11"/>
      <c r="E388" s="10"/>
      <c r="F388" s="10"/>
      <c r="G388" s="10"/>
      <c r="H388" s="10"/>
      <c r="I388" s="10"/>
      <c r="J388" s="10"/>
      <c r="K388" s="10"/>
    </row>
    <row r="389" spans="1:11" s="23" customFormat="1" ht="13.5" customHeight="1" x14ac:dyDescent="0.2">
      <c r="A389" s="21"/>
      <c r="B389" s="21"/>
      <c r="C389" s="11"/>
      <c r="D389" s="11"/>
      <c r="E389" s="10"/>
      <c r="F389" s="10"/>
      <c r="G389" s="10"/>
      <c r="H389" s="10"/>
      <c r="I389" s="10"/>
      <c r="J389" s="10"/>
      <c r="K389" s="10"/>
    </row>
    <row r="390" spans="1:11" s="23" customFormat="1" ht="13.5" customHeight="1" x14ac:dyDescent="0.2">
      <c r="A390" s="21"/>
      <c r="B390" s="21"/>
      <c r="C390" s="11"/>
      <c r="D390" s="11"/>
      <c r="E390" s="10"/>
      <c r="F390" s="10"/>
      <c r="G390" s="10"/>
      <c r="H390" s="10"/>
      <c r="I390" s="10"/>
      <c r="J390" s="10"/>
      <c r="K390" s="10"/>
    </row>
    <row r="391" spans="1:11" s="23" customFormat="1" ht="13.5" customHeight="1" x14ac:dyDescent="0.2">
      <c r="A391" s="21"/>
      <c r="B391" s="21"/>
      <c r="C391" s="11"/>
      <c r="D391" s="11"/>
      <c r="E391" s="10"/>
      <c r="F391" s="10"/>
      <c r="G391" s="10"/>
      <c r="H391" s="10"/>
      <c r="I391" s="10"/>
      <c r="J391" s="10"/>
      <c r="K391" s="10"/>
    </row>
    <row r="392" spans="1:11" s="23" customFormat="1" ht="13.5" customHeight="1" x14ac:dyDescent="0.2">
      <c r="A392" s="21"/>
      <c r="B392" s="21"/>
      <c r="C392" s="11"/>
      <c r="D392" s="11"/>
      <c r="E392" s="10"/>
      <c r="F392" s="10"/>
      <c r="G392" s="10"/>
      <c r="H392" s="10"/>
      <c r="I392" s="10"/>
      <c r="J392" s="10"/>
      <c r="K392" s="10"/>
    </row>
    <row r="393" spans="1:11" s="23" customFormat="1" ht="13.5" customHeight="1" x14ac:dyDescent="0.2">
      <c r="A393" s="21"/>
      <c r="B393" s="21"/>
      <c r="C393" s="11"/>
      <c r="D393" s="11"/>
      <c r="E393" s="10"/>
      <c r="F393" s="10"/>
      <c r="G393" s="10"/>
      <c r="H393" s="10"/>
      <c r="I393" s="10"/>
      <c r="J393" s="10"/>
      <c r="K393" s="10"/>
    </row>
    <row r="394" spans="1:11" s="23" customFormat="1" ht="13.5" customHeight="1" x14ac:dyDescent="0.2">
      <c r="A394" s="21"/>
      <c r="B394" s="21"/>
      <c r="C394" s="11"/>
      <c r="D394" s="11"/>
      <c r="E394" s="10"/>
      <c r="F394" s="10"/>
      <c r="G394" s="10"/>
      <c r="H394" s="10"/>
      <c r="I394" s="10"/>
      <c r="J394" s="10"/>
      <c r="K394" s="10"/>
    </row>
    <row r="395" spans="1:11" s="23" customFormat="1" ht="13.5" customHeight="1" x14ac:dyDescent="0.2">
      <c r="A395" s="21"/>
      <c r="B395" s="21"/>
      <c r="C395" s="11"/>
      <c r="D395" s="11"/>
      <c r="E395" s="10"/>
      <c r="F395" s="10"/>
      <c r="G395" s="10"/>
      <c r="H395" s="10"/>
      <c r="I395" s="10"/>
      <c r="J395" s="10"/>
      <c r="K395" s="10"/>
    </row>
    <row r="396" spans="1:11" s="23" customFormat="1" ht="13.5" customHeight="1" x14ac:dyDescent="0.2">
      <c r="A396" s="21"/>
      <c r="B396" s="21"/>
      <c r="C396" s="11"/>
      <c r="D396" s="11"/>
      <c r="E396" s="10"/>
      <c r="F396" s="10"/>
      <c r="G396" s="10"/>
      <c r="H396" s="10"/>
      <c r="I396" s="10"/>
      <c r="J396" s="10"/>
      <c r="K396" s="10"/>
    </row>
    <row r="397" spans="1:11" s="23" customFormat="1" ht="13.5" customHeight="1" x14ac:dyDescent="0.2">
      <c r="A397" s="21"/>
      <c r="B397" s="21"/>
      <c r="C397" s="11"/>
      <c r="D397" s="11"/>
      <c r="E397" s="10"/>
      <c r="F397" s="10"/>
      <c r="G397" s="10"/>
      <c r="H397" s="10"/>
      <c r="I397" s="10"/>
      <c r="J397" s="10"/>
      <c r="K397" s="10"/>
    </row>
    <row r="398" spans="1:11" s="23" customFormat="1" ht="13.5" customHeight="1" x14ac:dyDescent="0.2">
      <c r="A398" s="21"/>
      <c r="B398" s="21"/>
      <c r="C398" s="11"/>
      <c r="D398" s="11"/>
      <c r="E398" s="10"/>
      <c r="F398" s="10"/>
      <c r="G398" s="10"/>
      <c r="H398" s="10"/>
      <c r="I398" s="10"/>
      <c r="J398" s="10"/>
      <c r="K398" s="10"/>
    </row>
    <row r="399" spans="1:11" s="23" customFormat="1" ht="13.5" customHeight="1" x14ac:dyDescent="0.2">
      <c r="A399" s="21"/>
      <c r="B399" s="21"/>
      <c r="C399" s="11"/>
      <c r="D399" s="11"/>
      <c r="E399" s="10"/>
      <c r="F399" s="10"/>
      <c r="G399" s="10"/>
      <c r="H399" s="10"/>
      <c r="I399" s="10"/>
      <c r="J399" s="10"/>
      <c r="K399" s="10"/>
    </row>
    <row r="400" spans="1:11" s="23" customFormat="1" ht="13.5" customHeight="1" x14ac:dyDescent="0.2">
      <c r="A400" s="21"/>
      <c r="B400" s="21"/>
      <c r="C400" s="11"/>
      <c r="D400" s="11"/>
      <c r="E400" s="10"/>
      <c r="F400" s="10"/>
      <c r="G400" s="10"/>
      <c r="H400" s="10"/>
      <c r="I400" s="10"/>
      <c r="J400" s="10"/>
      <c r="K400" s="10"/>
    </row>
    <row r="401" spans="1:11" s="23" customFormat="1" ht="13.5" customHeight="1" x14ac:dyDescent="0.2">
      <c r="A401" s="21"/>
      <c r="B401" s="21"/>
      <c r="C401" s="11"/>
      <c r="D401" s="11"/>
      <c r="E401" s="10"/>
      <c r="F401" s="10"/>
      <c r="G401" s="10"/>
      <c r="H401" s="10"/>
      <c r="I401" s="10"/>
      <c r="J401" s="10"/>
      <c r="K401" s="10"/>
    </row>
    <row r="402" spans="1:11" s="23" customFormat="1" ht="13.5" customHeight="1" x14ac:dyDescent="0.2">
      <c r="A402" s="21"/>
      <c r="B402" s="21"/>
      <c r="C402" s="11"/>
      <c r="D402" s="11"/>
      <c r="E402" s="10"/>
      <c r="F402" s="10"/>
      <c r="G402" s="10"/>
      <c r="H402" s="10"/>
      <c r="I402" s="10"/>
      <c r="J402" s="10"/>
      <c r="K402" s="10"/>
    </row>
    <row r="403" spans="1:11" s="23" customFormat="1" ht="13.5" customHeight="1" x14ac:dyDescent="0.2">
      <c r="A403" s="21"/>
      <c r="B403" s="21"/>
      <c r="C403" s="11"/>
      <c r="D403" s="11"/>
      <c r="E403" s="10"/>
      <c r="F403" s="10"/>
      <c r="G403" s="10"/>
      <c r="H403" s="10"/>
      <c r="I403" s="10"/>
      <c r="J403" s="10"/>
      <c r="K403" s="10"/>
    </row>
    <row r="404" spans="1:11" s="23" customFormat="1" ht="13.5" customHeight="1" x14ac:dyDescent="0.2">
      <c r="A404" s="21"/>
      <c r="B404" s="21"/>
      <c r="C404" s="11"/>
      <c r="D404" s="11"/>
      <c r="E404" s="10"/>
      <c r="F404" s="10"/>
      <c r="G404" s="10"/>
      <c r="H404" s="10"/>
      <c r="I404" s="10"/>
      <c r="J404" s="10"/>
      <c r="K404" s="10"/>
    </row>
    <row r="405" spans="1:11" s="23" customFormat="1" ht="13.5" customHeight="1" x14ac:dyDescent="0.2">
      <c r="A405" s="21"/>
      <c r="B405" s="21"/>
      <c r="C405" s="11"/>
      <c r="D405" s="11"/>
      <c r="E405" s="10"/>
      <c r="F405" s="10"/>
      <c r="G405" s="10"/>
      <c r="H405" s="10"/>
      <c r="I405" s="10"/>
      <c r="J405" s="10"/>
      <c r="K405" s="10"/>
    </row>
    <row r="406" spans="1:11" s="23" customFormat="1" ht="13.5" customHeight="1" x14ac:dyDescent="0.2">
      <c r="A406" s="21"/>
      <c r="B406" s="21"/>
      <c r="C406" s="11"/>
      <c r="D406" s="11"/>
      <c r="E406" s="10"/>
      <c r="F406" s="10"/>
      <c r="G406" s="10"/>
      <c r="H406" s="10"/>
      <c r="I406" s="10"/>
      <c r="J406" s="10"/>
      <c r="K406" s="10"/>
    </row>
    <row r="407" spans="1:11" s="23" customFormat="1" ht="13.5" customHeight="1" x14ac:dyDescent="0.2">
      <c r="A407" s="21"/>
      <c r="B407" s="21"/>
      <c r="C407" s="11"/>
      <c r="D407" s="11"/>
      <c r="E407" s="10"/>
      <c r="F407" s="10"/>
      <c r="G407" s="10"/>
      <c r="H407" s="10"/>
      <c r="I407" s="10"/>
      <c r="J407" s="10"/>
      <c r="K407" s="10"/>
    </row>
    <row r="408" spans="1:11" s="23" customFormat="1" ht="13.5" customHeight="1" x14ac:dyDescent="0.2">
      <c r="A408" s="21"/>
      <c r="B408" s="21"/>
      <c r="C408" s="11"/>
      <c r="D408" s="11"/>
      <c r="E408" s="10"/>
      <c r="F408" s="10"/>
      <c r="G408" s="10"/>
      <c r="H408" s="10"/>
      <c r="I408" s="10"/>
      <c r="J408" s="10"/>
      <c r="K408" s="10"/>
    </row>
    <row r="409" spans="1:11" s="23" customFormat="1" ht="13.5" customHeight="1" x14ac:dyDescent="0.2">
      <c r="A409" s="21"/>
      <c r="B409" s="21"/>
      <c r="C409" s="11"/>
      <c r="D409" s="11"/>
      <c r="E409" s="10"/>
      <c r="F409" s="10"/>
      <c r="G409" s="10"/>
      <c r="H409" s="10"/>
      <c r="I409" s="10"/>
      <c r="J409" s="10"/>
      <c r="K409" s="10"/>
    </row>
    <row r="410" spans="1:11" s="23" customFormat="1" ht="13.5" customHeight="1" x14ac:dyDescent="0.2">
      <c r="A410" s="21"/>
      <c r="B410" s="21"/>
      <c r="C410" s="11"/>
      <c r="D410" s="11"/>
      <c r="E410" s="10"/>
      <c r="F410" s="10"/>
      <c r="G410" s="10"/>
      <c r="H410" s="10"/>
      <c r="I410" s="10"/>
      <c r="J410" s="10"/>
      <c r="K410" s="10"/>
    </row>
    <row r="411" spans="1:11" s="23" customFormat="1" ht="13.5" customHeight="1" x14ac:dyDescent="0.2">
      <c r="A411" s="21"/>
      <c r="B411" s="21"/>
      <c r="C411" s="11"/>
      <c r="D411" s="11"/>
      <c r="E411" s="10"/>
      <c r="F411" s="10"/>
      <c r="G411" s="10"/>
      <c r="H411" s="10"/>
      <c r="I411" s="10"/>
      <c r="J411" s="10"/>
      <c r="K411" s="10"/>
    </row>
    <row r="412" spans="1:11" s="23" customFormat="1" ht="13.5" customHeight="1" x14ac:dyDescent="0.2">
      <c r="A412" s="21"/>
      <c r="B412" s="21"/>
      <c r="C412" s="11"/>
      <c r="D412" s="11"/>
      <c r="E412" s="10"/>
      <c r="F412" s="10"/>
      <c r="G412" s="10"/>
      <c r="H412" s="10"/>
      <c r="I412" s="10"/>
      <c r="J412" s="10"/>
      <c r="K412" s="10"/>
    </row>
    <row r="413" spans="1:11" s="23" customFormat="1" ht="13.5" customHeight="1" x14ac:dyDescent="0.2">
      <c r="A413" s="21"/>
      <c r="B413" s="21"/>
      <c r="C413" s="11"/>
      <c r="D413" s="11"/>
      <c r="E413" s="10"/>
      <c r="F413" s="10"/>
      <c r="G413" s="10"/>
      <c r="H413" s="10"/>
      <c r="I413" s="10"/>
      <c r="J413" s="10"/>
      <c r="K413" s="10"/>
    </row>
    <row r="414" spans="1:11" s="23" customFormat="1" ht="13.5" customHeight="1" x14ac:dyDescent="0.2">
      <c r="A414" s="21"/>
      <c r="B414" s="21"/>
      <c r="C414" s="11"/>
      <c r="D414" s="11"/>
      <c r="E414" s="10"/>
      <c r="F414" s="10"/>
      <c r="G414" s="10"/>
      <c r="H414" s="10"/>
      <c r="I414" s="10"/>
      <c r="J414" s="10"/>
      <c r="K414" s="10"/>
    </row>
    <row r="415" spans="1:11" s="23" customFormat="1" ht="13.5" customHeight="1" x14ac:dyDescent="0.2">
      <c r="A415" s="21"/>
      <c r="B415" s="21"/>
      <c r="C415" s="11"/>
      <c r="D415" s="11"/>
      <c r="E415" s="10"/>
      <c r="F415" s="10"/>
      <c r="G415" s="10"/>
      <c r="H415" s="10"/>
      <c r="I415" s="10"/>
      <c r="J415" s="10"/>
      <c r="K415" s="10"/>
    </row>
    <row r="416" spans="1:11" s="23" customFormat="1" ht="13.5" customHeight="1" x14ac:dyDescent="0.2">
      <c r="A416" s="21"/>
      <c r="B416" s="21"/>
      <c r="C416" s="11"/>
      <c r="D416" s="11"/>
      <c r="E416" s="10"/>
      <c r="F416" s="10"/>
      <c r="G416" s="10"/>
      <c r="H416" s="10"/>
      <c r="I416" s="10"/>
      <c r="J416" s="10"/>
      <c r="K416" s="10"/>
    </row>
    <row r="417" spans="1:11" s="23" customFormat="1" ht="13.5" customHeight="1" x14ac:dyDescent="0.2">
      <c r="A417" s="21"/>
      <c r="B417" s="21"/>
      <c r="C417" s="11"/>
      <c r="D417" s="11"/>
      <c r="E417" s="10"/>
      <c r="F417" s="10"/>
      <c r="G417" s="10"/>
      <c r="H417" s="10"/>
      <c r="I417" s="10"/>
      <c r="J417" s="10"/>
      <c r="K417" s="10"/>
    </row>
    <row r="418" spans="1:11" s="23" customFormat="1" ht="13.5" customHeight="1" x14ac:dyDescent="0.2">
      <c r="A418" s="21"/>
      <c r="B418" s="21"/>
      <c r="C418" s="11"/>
      <c r="D418" s="11"/>
      <c r="E418" s="10"/>
      <c r="F418" s="10"/>
      <c r="G418" s="10"/>
      <c r="H418" s="10"/>
      <c r="I418" s="10"/>
      <c r="J418" s="10"/>
      <c r="K418" s="10"/>
    </row>
    <row r="419" spans="1:11" s="23" customFormat="1" ht="13.5" customHeight="1" x14ac:dyDescent="0.2">
      <c r="A419" s="21"/>
      <c r="B419" s="21"/>
      <c r="C419" s="11"/>
      <c r="D419" s="11"/>
      <c r="E419" s="10"/>
      <c r="F419" s="10"/>
      <c r="G419" s="10"/>
      <c r="H419" s="10"/>
      <c r="I419" s="10"/>
      <c r="J419" s="10"/>
      <c r="K419" s="10"/>
    </row>
    <row r="420" spans="1:11" s="23" customFormat="1" ht="13.5" customHeight="1" x14ac:dyDescent="0.2">
      <c r="A420" s="21"/>
      <c r="B420" s="21"/>
      <c r="C420" s="11"/>
      <c r="D420" s="11"/>
      <c r="E420" s="10"/>
      <c r="F420" s="10"/>
      <c r="G420" s="10"/>
      <c r="H420" s="10"/>
      <c r="I420" s="10"/>
      <c r="J420" s="10"/>
      <c r="K420" s="10"/>
    </row>
    <row r="421" spans="1:11" s="23" customFormat="1" ht="13.5" customHeight="1" x14ac:dyDescent="0.2">
      <c r="A421" s="21"/>
      <c r="B421" s="21"/>
      <c r="C421" s="11"/>
      <c r="D421" s="11"/>
      <c r="E421" s="10"/>
      <c r="F421" s="10"/>
      <c r="G421" s="10"/>
      <c r="H421" s="10"/>
      <c r="I421" s="10"/>
      <c r="J421" s="10"/>
      <c r="K421" s="10"/>
    </row>
    <row r="422" spans="1:11" s="23" customFormat="1" ht="13.5" customHeight="1" x14ac:dyDescent="0.2">
      <c r="A422" s="21"/>
      <c r="B422" s="21"/>
      <c r="C422" s="11"/>
      <c r="D422" s="11"/>
      <c r="E422" s="10"/>
      <c r="F422" s="10"/>
      <c r="G422" s="10"/>
      <c r="H422" s="10"/>
      <c r="I422" s="10"/>
      <c r="J422" s="10"/>
      <c r="K422" s="10"/>
    </row>
    <row r="423" spans="1:11" s="23" customFormat="1" ht="13.5" customHeight="1" x14ac:dyDescent="0.2">
      <c r="A423" s="21"/>
      <c r="B423" s="21"/>
      <c r="C423" s="11"/>
      <c r="D423" s="11"/>
      <c r="E423" s="10"/>
      <c r="F423" s="10"/>
      <c r="G423" s="10"/>
      <c r="H423" s="10"/>
      <c r="I423" s="10"/>
      <c r="J423" s="10"/>
      <c r="K423" s="10"/>
    </row>
    <row r="424" spans="1:11" s="23" customFormat="1" ht="13.5" customHeight="1" x14ac:dyDescent="0.2">
      <c r="A424" s="21"/>
      <c r="B424" s="21"/>
      <c r="C424" s="11"/>
      <c r="D424" s="11"/>
      <c r="E424" s="10"/>
      <c r="F424" s="10"/>
      <c r="G424" s="10"/>
      <c r="H424" s="10"/>
      <c r="I424" s="10"/>
      <c r="J424" s="10"/>
      <c r="K424" s="10"/>
    </row>
    <row r="425" spans="1:11" s="23" customFormat="1" ht="13.5" customHeight="1" x14ac:dyDescent="0.2">
      <c r="A425" s="21"/>
      <c r="B425" s="21"/>
      <c r="C425" s="11"/>
      <c r="D425" s="11"/>
      <c r="E425" s="10"/>
      <c r="F425" s="10"/>
      <c r="G425" s="10"/>
      <c r="H425" s="10"/>
      <c r="I425" s="10"/>
      <c r="J425" s="10"/>
      <c r="K425" s="10"/>
    </row>
    <row r="426" spans="1:11" s="23" customFormat="1" ht="13.5" customHeight="1" x14ac:dyDescent="0.2">
      <c r="A426" s="21"/>
      <c r="B426" s="21"/>
      <c r="C426" s="11"/>
      <c r="D426" s="11"/>
      <c r="E426" s="10"/>
      <c r="F426" s="10"/>
      <c r="G426" s="10"/>
      <c r="H426" s="10"/>
      <c r="I426" s="10"/>
      <c r="J426" s="10"/>
      <c r="K426" s="10"/>
    </row>
    <row r="427" spans="1:11" s="23" customFormat="1" ht="13.5" customHeight="1" x14ac:dyDescent="0.2">
      <c r="A427" s="21"/>
      <c r="B427" s="21"/>
      <c r="C427" s="11"/>
      <c r="D427" s="11"/>
      <c r="E427" s="10"/>
      <c r="F427" s="10"/>
      <c r="G427" s="10"/>
      <c r="H427" s="10"/>
      <c r="I427" s="10"/>
      <c r="J427" s="10"/>
      <c r="K427" s="10"/>
    </row>
    <row r="428" spans="1:11" s="23" customFormat="1" ht="13.5" customHeight="1" x14ac:dyDescent="0.2">
      <c r="A428" s="21"/>
      <c r="B428" s="21"/>
      <c r="C428" s="11"/>
      <c r="D428" s="11"/>
      <c r="E428" s="10"/>
      <c r="F428" s="10"/>
      <c r="G428" s="10"/>
      <c r="H428" s="10"/>
      <c r="I428" s="10"/>
      <c r="J428" s="10"/>
      <c r="K428" s="10"/>
    </row>
    <row r="429" spans="1:11" s="23" customFormat="1" ht="13.5" customHeight="1" x14ac:dyDescent="0.2">
      <c r="A429" s="21"/>
      <c r="B429" s="21"/>
      <c r="C429" s="11"/>
      <c r="D429" s="11"/>
      <c r="E429" s="10"/>
      <c r="F429" s="10"/>
      <c r="G429" s="10"/>
      <c r="H429" s="10"/>
      <c r="I429" s="10"/>
      <c r="J429" s="10"/>
      <c r="K429" s="10"/>
    </row>
    <row r="430" spans="1:11" s="23" customFormat="1" ht="13.5" customHeight="1" x14ac:dyDescent="0.2">
      <c r="A430" s="21"/>
      <c r="B430" s="21"/>
      <c r="C430" s="11"/>
      <c r="D430" s="11"/>
      <c r="E430" s="10"/>
      <c r="F430" s="10"/>
      <c r="G430" s="10"/>
      <c r="H430" s="10"/>
      <c r="I430" s="10"/>
      <c r="J430" s="10"/>
      <c r="K430" s="10"/>
    </row>
    <row r="431" spans="1:11" s="23" customFormat="1" ht="13.5" customHeight="1" x14ac:dyDescent="0.2">
      <c r="A431" s="21"/>
      <c r="B431" s="21"/>
      <c r="C431" s="11"/>
      <c r="D431" s="11"/>
      <c r="E431" s="10"/>
      <c r="F431" s="10"/>
      <c r="G431" s="10"/>
      <c r="H431" s="10"/>
      <c r="I431" s="10"/>
      <c r="J431" s="10"/>
      <c r="K431" s="10"/>
    </row>
    <row r="432" spans="1:11" s="23" customFormat="1" ht="13.5" customHeight="1" x14ac:dyDescent="0.2">
      <c r="A432" s="21"/>
      <c r="B432" s="21"/>
      <c r="C432" s="11"/>
      <c r="D432" s="11"/>
      <c r="E432" s="10"/>
      <c r="F432" s="10"/>
      <c r="G432" s="10"/>
      <c r="H432" s="10"/>
      <c r="I432" s="10"/>
      <c r="J432" s="10"/>
      <c r="K432" s="10"/>
    </row>
    <row r="433" spans="1:11" s="23" customFormat="1" ht="13.5" customHeight="1" x14ac:dyDescent="0.2">
      <c r="A433" s="21"/>
      <c r="B433" s="21"/>
      <c r="C433" s="11"/>
      <c r="D433" s="11"/>
      <c r="E433" s="10"/>
      <c r="F433" s="10"/>
      <c r="G433" s="10"/>
      <c r="H433" s="10"/>
      <c r="I433" s="10"/>
      <c r="J433" s="10"/>
      <c r="K433" s="10"/>
    </row>
    <row r="434" spans="1:11" s="23" customFormat="1" ht="13.5" customHeight="1" x14ac:dyDescent="0.2">
      <c r="A434" s="21"/>
      <c r="B434" s="21"/>
      <c r="C434" s="11"/>
      <c r="D434" s="11"/>
      <c r="E434" s="10"/>
      <c r="F434" s="10"/>
      <c r="G434" s="10"/>
      <c r="H434" s="10"/>
      <c r="I434" s="10"/>
      <c r="J434" s="10"/>
      <c r="K434" s="10"/>
    </row>
    <row r="435" spans="1:11" s="23" customFormat="1" ht="13.5" customHeight="1" x14ac:dyDescent="0.2">
      <c r="C435" s="11"/>
      <c r="D435" s="11"/>
      <c r="E435" s="10"/>
      <c r="F435" s="10"/>
      <c r="G435" s="10"/>
      <c r="H435" s="10"/>
      <c r="I435" s="10"/>
      <c r="J435" s="10"/>
      <c r="K435" s="10"/>
    </row>
    <row r="436" spans="1:11" s="23" customFormat="1" ht="13.5" customHeight="1" x14ac:dyDescent="0.2">
      <c r="A436" s="24"/>
      <c r="B436" s="24"/>
      <c r="C436" s="11"/>
      <c r="D436" s="11"/>
      <c r="E436" s="10"/>
      <c r="F436" s="10"/>
      <c r="G436" s="10"/>
      <c r="H436" s="10"/>
      <c r="I436" s="10"/>
      <c r="J436" s="10"/>
      <c r="K436" s="10"/>
    </row>
    <row r="437" spans="1:11" s="23" customFormat="1" ht="13.5" customHeight="1" x14ac:dyDescent="0.2">
      <c r="A437" s="21"/>
      <c r="B437" s="21"/>
      <c r="C437" s="11"/>
      <c r="D437" s="11"/>
      <c r="E437" s="10"/>
      <c r="F437" s="10"/>
      <c r="G437" s="10"/>
      <c r="H437" s="10"/>
      <c r="I437" s="10"/>
      <c r="J437" s="10"/>
      <c r="K437" s="10"/>
    </row>
    <row r="438" spans="1:11" s="23" customFormat="1" ht="13.5" customHeight="1" x14ac:dyDescent="0.2">
      <c r="A438" s="21"/>
      <c r="B438" s="21"/>
      <c r="C438" s="11"/>
      <c r="D438" s="11"/>
      <c r="E438" s="10"/>
      <c r="F438" s="10"/>
      <c r="G438" s="10"/>
      <c r="H438" s="10"/>
      <c r="I438" s="10"/>
      <c r="J438" s="10"/>
      <c r="K438" s="10"/>
    </row>
    <row r="439" spans="1:11" s="23" customFormat="1" ht="13.5" customHeight="1" x14ac:dyDescent="0.2">
      <c r="A439" s="21"/>
      <c r="B439" s="21"/>
      <c r="C439" s="11"/>
      <c r="D439" s="11"/>
      <c r="E439" s="10"/>
      <c r="F439" s="10"/>
      <c r="G439" s="10"/>
      <c r="H439" s="10"/>
      <c r="I439" s="10"/>
      <c r="J439" s="10"/>
      <c r="K439" s="10"/>
    </row>
    <row r="440" spans="1:11" s="23" customFormat="1" ht="13.5" customHeight="1" x14ac:dyDescent="0.2">
      <c r="A440" s="21"/>
      <c r="B440" s="21"/>
      <c r="C440" s="11"/>
      <c r="D440" s="11"/>
      <c r="E440" s="10"/>
      <c r="F440" s="10"/>
      <c r="G440" s="10"/>
      <c r="H440" s="10"/>
      <c r="I440" s="10"/>
      <c r="J440" s="10"/>
      <c r="K440" s="10"/>
    </row>
    <row r="441" spans="1:11" s="23" customFormat="1" ht="13.5" customHeight="1" x14ac:dyDescent="0.2">
      <c r="A441" s="21"/>
      <c r="B441" s="21"/>
      <c r="C441" s="11"/>
      <c r="D441" s="11"/>
      <c r="E441" s="10"/>
      <c r="F441" s="10"/>
      <c r="G441" s="10"/>
      <c r="H441" s="10"/>
      <c r="I441" s="10"/>
      <c r="J441" s="10"/>
      <c r="K441" s="10"/>
    </row>
    <row r="442" spans="1:11" s="23" customFormat="1" ht="13.5" customHeight="1" x14ac:dyDescent="0.2">
      <c r="A442" s="21"/>
      <c r="B442" s="21"/>
      <c r="C442" s="11"/>
      <c r="D442" s="11"/>
      <c r="E442" s="10"/>
      <c r="F442" s="10"/>
      <c r="G442" s="10"/>
      <c r="H442" s="10"/>
      <c r="I442" s="10"/>
      <c r="J442" s="10"/>
      <c r="K442" s="10"/>
    </row>
    <row r="443" spans="1:11" s="23" customFormat="1" ht="13.5" customHeight="1" x14ac:dyDescent="0.2">
      <c r="A443" s="21"/>
      <c r="B443" s="21"/>
      <c r="C443" s="11"/>
      <c r="D443" s="11"/>
      <c r="E443" s="10"/>
      <c r="F443" s="10"/>
      <c r="G443" s="10"/>
      <c r="H443" s="10"/>
      <c r="I443" s="10"/>
      <c r="J443" s="10"/>
      <c r="K443" s="10"/>
    </row>
    <row r="444" spans="1:11" s="23" customFormat="1" ht="13.5" customHeight="1" x14ac:dyDescent="0.2">
      <c r="A444" s="21"/>
      <c r="B444" s="21"/>
      <c r="C444" s="11"/>
      <c r="D444" s="11"/>
      <c r="E444" s="10"/>
      <c r="F444" s="10"/>
      <c r="G444" s="10"/>
      <c r="H444" s="10"/>
      <c r="I444" s="10"/>
      <c r="J444" s="10"/>
      <c r="K444" s="10"/>
    </row>
    <row r="445" spans="1:11" s="23" customFormat="1" ht="13.5" customHeight="1" x14ac:dyDescent="0.2">
      <c r="A445" s="21"/>
      <c r="B445" s="21"/>
      <c r="C445" s="11"/>
      <c r="D445" s="11"/>
      <c r="E445" s="10"/>
      <c r="F445" s="10"/>
      <c r="G445" s="10"/>
      <c r="H445" s="10"/>
      <c r="I445" s="10"/>
      <c r="J445" s="10"/>
      <c r="K445" s="10"/>
    </row>
    <row r="446" spans="1:11" s="23" customFormat="1" ht="13.5" customHeight="1" x14ac:dyDescent="0.2">
      <c r="A446" s="21"/>
      <c r="B446" s="21"/>
      <c r="C446" s="11"/>
      <c r="D446" s="11"/>
      <c r="E446" s="10"/>
      <c r="F446" s="10"/>
      <c r="G446" s="10"/>
      <c r="H446" s="10"/>
      <c r="I446" s="10"/>
      <c r="J446" s="10"/>
      <c r="K446" s="10"/>
    </row>
    <row r="447" spans="1:11" s="23" customFormat="1" ht="13.5" customHeight="1" x14ac:dyDescent="0.2">
      <c r="A447" s="21"/>
      <c r="B447" s="21"/>
      <c r="C447" s="11"/>
      <c r="D447" s="11"/>
      <c r="E447" s="10"/>
      <c r="F447" s="10"/>
      <c r="G447" s="10"/>
      <c r="H447" s="10"/>
      <c r="I447" s="10"/>
      <c r="J447" s="10"/>
      <c r="K447" s="10"/>
    </row>
    <row r="448" spans="1:11" s="23" customFormat="1" ht="13.5" customHeight="1" x14ac:dyDescent="0.2">
      <c r="A448" s="21"/>
      <c r="B448" s="21"/>
      <c r="C448" s="11"/>
      <c r="D448" s="11"/>
      <c r="E448" s="10"/>
      <c r="F448" s="10"/>
      <c r="G448" s="10"/>
      <c r="H448" s="10"/>
      <c r="I448" s="10"/>
      <c r="J448" s="10"/>
      <c r="K448" s="10"/>
    </row>
    <row r="449" spans="1:11" s="23" customFormat="1" ht="13.5" customHeight="1" x14ac:dyDescent="0.2">
      <c r="A449" s="21"/>
      <c r="B449" s="21"/>
      <c r="C449" s="11"/>
      <c r="D449" s="11"/>
      <c r="E449" s="10"/>
      <c r="F449" s="10"/>
      <c r="G449" s="10"/>
      <c r="H449" s="10"/>
      <c r="I449" s="10"/>
      <c r="J449" s="10"/>
      <c r="K449" s="10"/>
    </row>
    <row r="450" spans="1:11" s="23" customFormat="1" ht="13.5" customHeight="1" x14ac:dyDescent="0.2">
      <c r="A450" s="21"/>
      <c r="B450" s="21"/>
      <c r="C450" s="11"/>
      <c r="D450" s="11"/>
      <c r="E450" s="10"/>
      <c r="F450" s="10"/>
      <c r="G450" s="10"/>
      <c r="H450" s="10"/>
      <c r="I450" s="10"/>
      <c r="J450" s="10"/>
      <c r="K450" s="10"/>
    </row>
    <row r="451" spans="1:11" s="23" customFormat="1" ht="13.5" customHeight="1" x14ac:dyDescent="0.2">
      <c r="A451" s="21"/>
      <c r="B451" s="21"/>
      <c r="C451" s="11"/>
      <c r="D451" s="11"/>
      <c r="E451" s="10"/>
      <c r="F451" s="10"/>
      <c r="G451" s="10"/>
      <c r="H451" s="10"/>
      <c r="I451" s="10"/>
      <c r="J451" s="10"/>
      <c r="K451" s="10"/>
    </row>
    <row r="452" spans="1:11" s="23" customFormat="1" ht="13.5" customHeight="1" x14ac:dyDescent="0.2">
      <c r="A452" s="21"/>
      <c r="B452" s="21"/>
      <c r="C452" s="11"/>
      <c r="D452" s="11"/>
      <c r="E452" s="10"/>
      <c r="F452" s="10"/>
      <c r="G452" s="10"/>
      <c r="H452" s="10"/>
      <c r="I452" s="10"/>
      <c r="J452" s="10"/>
      <c r="K452" s="10"/>
    </row>
    <row r="453" spans="1:11" s="23" customFormat="1" ht="13.5" customHeight="1" x14ac:dyDescent="0.2">
      <c r="A453" s="21"/>
      <c r="B453" s="21"/>
      <c r="C453" s="11"/>
      <c r="D453" s="11"/>
      <c r="E453" s="10"/>
      <c r="F453" s="10"/>
      <c r="G453" s="10"/>
      <c r="H453" s="10"/>
      <c r="I453" s="10"/>
      <c r="J453" s="10"/>
      <c r="K453" s="10"/>
    </row>
    <row r="454" spans="1:11" s="23" customFormat="1" ht="13.5" customHeight="1" x14ac:dyDescent="0.2">
      <c r="A454" s="21"/>
      <c r="B454" s="21"/>
      <c r="C454" s="11"/>
      <c r="D454" s="11"/>
      <c r="E454" s="10"/>
      <c r="F454" s="10"/>
      <c r="G454" s="10"/>
      <c r="H454" s="10"/>
      <c r="I454" s="10"/>
      <c r="J454" s="10"/>
      <c r="K454" s="10"/>
    </row>
    <row r="455" spans="1:11" s="23" customFormat="1" ht="13.5" customHeight="1" x14ac:dyDescent="0.2">
      <c r="A455" s="21"/>
      <c r="B455" s="21"/>
      <c r="C455" s="11"/>
      <c r="D455" s="11"/>
      <c r="E455" s="10"/>
      <c r="F455" s="10"/>
      <c r="G455" s="10"/>
      <c r="H455" s="10"/>
      <c r="I455" s="10"/>
      <c r="J455" s="10"/>
      <c r="K455" s="10"/>
    </row>
    <row r="456" spans="1:11" s="23" customFormat="1" ht="13.5" customHeight="1" x14ac:dyDescent="0.2">
      <c r="A456" s="21"/>
      <c r="B456" s="21"/>
      <c r="C456" s="11"/>
      <c r="D456" s="11"/>
      <c r="E456" s="10"/>
      <c r="F456" s="10"/>
      <c r="G456" s="10"/>
      <c r="H456" s="10"/>
      <c r="I456" s="10"/>
      <c r="J456" s="10"/>
      <c r="K456" s="10"/>
    </row>
    <row r="457" spans="1:11" s="23" customFormat="1" ht="13.5" customHeight="1" x14ac:dyDescent="0.2">
      <c r="A457" s="21"/>
      <c r="B457" s="21"/>
      <c r="C457" s="11"/>
      <c r="D457" s="11"/>
      <c r="E457" s="10"/>
      <c r="F457" s="10"/>
      <c r="G457" s="10"/>
      <c r="H457" s="10"/>
      <c r="I457" s="10"/>
      <c r="J457" s="10"/>
      <c r="K457" s="10"/>
    </row>
    <row r="458" spans="1:11" s="23" customFormat="1" ht="13.5" customHeight="1" x14ac:dyDescent="0.2">
      <c r="A458" s="21"/>
      <c r="B458" s="21"/>
      <c r="C458" s="11"/>
      <c r="D458" s="11"/>
      <c r="E458" s="10"/>
      <c r="F458" s="10"/>
      <c r="G458" s="10"/>
      <c r="H458" s="10"/>
      <c r="I458" s="10"/>
      <c r="J458" s="10"/>
      <c r="K458" s="10"/>
    </row>
    <row r="459" spans="1:11" s="23" customFormat="1" ht="13.5" customHeight="1" x14ac:dyDescent="0.2">
      <c r="A459" s="21"/>
      <c r="B459" s="21"/>
      <c r="C459" s="11"/>
      <c r="D459" s="11"/>
      <c r="E459" s="10"/>
      <c r="F459" s="10"/>
      <c r="G459" s="10"/>
      <c r="H459" s="10"/>
      <c r="I459" s="10"/>
      <c r="J459" s="10"/>
      <c r="K459" s="10"/>
    </row>
    <row r="460" spans="1:11" s="23" customFormat="1" ht="13.5" customHeight="1" x14ac:dyDescent="0.2">
      <c r="A460" s="21"/>
      <c r="B460" s="21"/>
      <c r="C460" s="11"/>
      <c r="D460" s="11"/>
      <c r="E460" s="10"/>
      <c r="F460" s="10"/>
      <c r="G460" s="10"/>
      <c r="H460" s="10"/>
      <c r="I460" s="10"/>
      <c r="J460" s="10"/>
      <c r="K460" s="10"/>
    </row>
    <row r="461" spans="1:11" s="23" customFormat="1" ht="13.5" customHeight="1" x14ac:dyDescent="0.2">
      <c r="A461" s="21"/>
      <c r="B461" s="21"/>
      <c r="C461" s="11"/>
      <c r="D461" s="11"/>
      <c r="E461" s="10"/>
      <c r="F461" s="10"/>
      <c r="G461" s="10"/>
      <c r="H461" s="10"/>
      <c r="I461" s="10"/>
      <c r="J461" s="10"/>
      <c r="K461" s="10"/>
    </row>
    <row r="462" spans="1:11" s="23" customFormat="1" ht="13.5" customHeight="1" x14ac:dyDescent="0.2">
      <c r="A462" s="21"/>
      <c r="B462" s="21"/>
      <c r="C462" s="11"/>
      <c r="D462" s="11"/>
      <c r="E462" s="10"/>
      <c r="F462" s="10"/>
      <c r="G462" s="10"/>
      <c r="H462" s="10"/>
      <c r="I462" s="10"/>
      <c r="J462" s="10"/>
      <c r="K462" s="10"/>
    </row>
    <row r="463" spans="1:11" s="23" customFormat="1" ht="13.5" customHeight="1" x14ac:dyDescent="0.2">
      <c r="A463" s="21"/>
      <c r="B463" s="21"/>
      <c r="C463" s="11"/>
      <c r="D463" s="11"/>
      <c r="E463" s="10"/>
      <c r="F463" s="10"/>
      <c r="G463" s="10"/>
      <c r="H463" s="10"/>
      <c r="I463" s="10"/>
      <c r="J463" s="10"/>
      <c r="K463" s="10"/>
    </row>
    <row r="464" spans="1:11" s="23" customFormat="1" ht="13.5" customHeight="1" x14ac:dyDescent="0.2">
      <c r="A464" s="21"/>
      <c r="B464" s="21"/>
      <c r="C464" s="11"/>
      <c r="D464" s="11"/>
      <c r="E464" s="10"/>
      <c r="F464" s="10"/>
      <c r="G464" s="10"/>
      <c r="H464" s="10"/>
      <c r="I464" s="10"/>
      <c r="J464" s="10"/>
      <c r="K464" s="10"/>
    </row>
    <row r="465" spans="1:11" s="23" customFormat="1" ht="13.5" customHeight="1" x14ac:dyDescent="0.2">
      <c r="A465" s="21"/>
      <c r="B465" s="21"/>
      <c r="C465" s="11"/>
      <c r="D465" s="11"/>
      <c r="E465" s="10"/>
      <c r="F465" s="10"/>
      <c r="G465" s="10"/>
      <c r="H465" s="10"/>
      <c r="I465" s="10"/>
      <c r="J465" s="10"/>
      <c r="K465" s="10"/>
    </row>
    <row r="466" spans="1:11" s="23" customFormat="1" ht="13.5" customHeight="1" x14ac:dyDescent="0.2">
      <c r="A466" s="21"/>
      <c r="B466" s="21"/>
      <c r="C466" s="11"/>
      <c r="D466" s="11"/>
      <c r="E466" s="10"/>
      <c r="F466" s="10"/>
      <c r="G466" s="10"/>
      <c r="H466" s="10"/>
      <c r="I466" s="10"/>
      <c r="J466" s="10"/>
      <c r="K466" s="10"/>
    </row>
    <row r="467" spans="1:11" s="23" customFormat="1" ht="13.5" customHeight="1" x14ac:dyDescent="0.2">
      <c r="A467" s="21"/>
      <c r="B467" s="21"/>
      <c r="C467" s="11"/>
      <c r="D467" s="11"/>
      <c r="E467" s="10"/>
      <c r="F467" s="10"/>
      <c r="G467" s="10"/>
      <c r="H467" s="10"/>
      <c r="I467" s="10"/>
      <c r="J467" s="10"/>
      <c r="K467" s="10"/>
    </row>
    <row r="468" spans="1:11" s="23" customFormat="1" ht="13.5" customHeight="1" x14ac:dyDescent="0.2">
      <c r="A468" s="21"/>
      <c r="B468" s="21"/>
      <c r="C468" s="11"/>
      <c r="D468" s="11"/>
      <c r="E468" s="10"/>
      <c r="F468" s="10"/>
      <c r="G468" s="10"/>
      <c r="H468" s="10"/>
      <c r="I468" s="10"/>
      <c r="J468" s="10"/>
      <c r="K468" s="10"/>
    </row>
    <row r="469" spans="1:11" s="23" customFormat="1" ht="13.5" customHeight="1" x14ac:dyDescent="0.2">
      <c r="A469" s="21"/>
      <c r="B469" s="21"/>
      <c r="C469" s="11"/>
      <c r="D469" s="11"/>
      <c r="E469" s="10"/>
      <c r="F469" s="10"/>
      <c r="G469" s="10"/>
      <c r="H469" s="10"/>
      <c r="I469" s="10"/>
      <c r="J469" s="10"/>
      <c r="K469" s="10"/>
    </row>
    <row r="470" spans="1:11" s="23" customFormat="1" ht="13.5" customHeight="1" x14ac:dyDescent="0.2">
      <c r="A470" s="21"/>
      <c r="B470" s="21"/>
      <c r="C470" s="11"/>
      <c r="D470" s="11"/>
      <c r="E470" s="10"/>
      <c r="F470" s="10"/>
      <c r="G470" s="10"/>
      <c r="H470" s="10"/>
      <c r="I470" s="10"/>
      <c r="J470" s="10"/>
      <c r="K470" s="10"/>
    </row>
    <row r="471" spans="1:11" s="23" customFormat="1" ht="13.5" customHeight="1" x14ac:dyDescent="0.2">
      <c r="A471" s="21"/>
      <c r="B471" s="21"/>
      <c r="C471" s="11"/>
      <c r="D471" s="11"/>
      <c r="E471" s="10"/>
      <c r="F471" s="10"/>
      <c r="G471" s="10"/>
      <c r="H471" s="10"/>
      <c r="I471" s="10"/>
      <c r="J471" s="10"/>
      <c r="K471" s="10"/>
    </row>
    <row r="472" spans="1:11" s="23" customFormat="1" ht="13.5" customHeight="1" x14ac:dyDescent="0.2">
      <c r="A472" s="21"/>
      <c r="B472" s="21"/>
      <c r="C472" s="11"/>
      <c r="D472" s="11"/>
      <c r="E472" s="10"/>
      <c r="F472" s="10"/>
      <c r="G472" s="10"/>
      <c r="H472" s="10"/>
      <c r="I472" s="10"/>
      <c r="J472" s="10"/>
      <c r="K472" s="10"/>
    </row>
    <row r="473" spans="1:11" s="23" customFormat="1" ht="13.5" customHeight="1" x14ac:dyDescent="0.2">
      <c r="A473" s="21"/>
      <c r="B473" s="21"/>
      <c r="C473" s="11"/>
      <c r="D473" s="11"/>
      <c r="E473" s="10"/>
      <c r="F473" s="10"/>
      <c r="G473" s="10"/>
      <c r="H473" s="10"/>
      <c r="I473" s="10"/>
      <c r="J473" s="10"/>
      <c r="K473" s="10"/>
    </row>
    <row r="474" spans="1:11" s="23" customFormat="1" ht="13.5" customHeight="1" x14ac:dyDescent="0.2">
      <c r="A474" s="21"/>
      <c r="B474" s="21"/>
      <c r="C474" s="11"/>
      <c r="D474" s="11"/>
      <c r="E474" s="10"/>
      <c r="F474" s="10"/>
      <c r="G474" s="10"/>
      <c r="H474" s="10"/>
      <c r="I474" s="10"/>
      <c r="J474" s="10"/>
      <c r="K474" s="10"/>
    </row>
    <row r="475" spans="1:11" s="23" customFormat="1" ht="13.5" customHeight="1" x14ac:dyDescent="0.2">
      <c r="A475" s="21"/>
      <c r="B475" s="21"/>
      <c r="C475" s="11"/>
      <c r="D475" s="11"/>
      <c r="E475" s="10"/>
      <c r="F475" s="10"/>
      <c r="G475" s="10"/>
      <c r="H475" s="10"/>
      <c r="I475" s="10"/>
      <c r="J475" s="10"/>
      <c r="K475" s="10"/>
    </row>
    <row r="476" spans="1:11" s="23" customFormat="1" ht="13.5" customHeight="1" x14ac:dyDescent="0.2">
      <c r="A476" s="21"/>
      <c r="B476" s="21"/>
      <c r="C476" s="11"/>
      <c r="D476" s="11"/>
      <c r="E476" s="10"/>
      <c r="F476" s="10"/>
      <c r="G476" s="10"/>
      <c r="H476" s="10"/>
      <c r="I476" s="10"/>
      <c r="J476" s="10"/>
      <c r="K476" s="10"/>
    </row>
    <row r="477" spans="1:11" s="23" customFormat="1" ht="13.5" customHeight="1" x14ac:dyDescent="0.2">
      <c r="A477" s="21"/>
      <c r="B477" s="21"/>
      <c r="C477" s="11"/>
      <c r="D477" s="11"/>
      <c r="E477" s="10"/>
      <c r="F477" s="10"/>
      <c r="G477" s="10"/>
      <c r="H477" s="10"/>
      <c r="I477" s="10"/>
      <c r="J477" s="10"/>
      <c r="K477" s="10"/>
    </row>
    <row r="478" spans="1:11" s="23" customFormat="1" ht="13.5" customHeight="1" x14ac:dyDescent="0.2">
      <c r="A478" s="21"/>
      <c r="B478" s="21"/>
      <c r="C478" s="11"/>
      <c r="D478" s="11"/>
      <c r="E478" s="10"/>
      <c r="F478" s="10"/>
      <c r="G478" s="10"/>
      <c r="H478" s="10"/>
      <c r="I478" s="10"/>
      <c r="J478" s="10"/>
      <c r="K478" s="10"/>
    </row>
    <row r="479" spans="1:11" s="23" customFormat="1" ht="13.5" customHeight="1" x14ac:dyDescent="0.2">
      <c r="A479" s="21"/>
      <c r="B479" s="21"/>
      <c r="C479" s="11"/>
      <c r="D479" s="11"/>
      <c r="E479" s="10"/>
      <c r="F479" s="10"/>
      <c r="G479" s="10"/>
      <c r="H479" s="10"/>
      <c r="I479" s="10"/>
      <c r="J479" s="10"/>
      <c r="K479" s="10"/>
    </row>
    <row r="480" spans="1:11" s="23" customFormat="1" ht="13.5" customHeight="1" x14ac:dyDescent="0.2">
      <c r="A480" s="21"/>
      <c r="B480" s="21"/>
      <c r="C480" s="11"/>
      <c r="D480" s="11"/>
      <c r="E480" s="10"/>
      <c r="F480" s="10"/>
      <c r="G480" s="10"/>
      <c r="H480" s="10"/>
      <c r="I480" s="10"/>
      <c r="J480" s="10"/>
      <c r="K480" s="10"/>
    </row>
    <row r="481" spans="1:11" s="23" customFormat="1" ht="13.5" customHeight="1" x14ac:dyDescent="0.2">
      <c r="A481" s="21"/>
      <c r="B481" s="21"/>
      <c r="C481" s="11"/>
      <c r="D481" s="11"/>
      <c r="E481" s="10"/>
      <c r="F481" s="10"/>
      <c r="G481" s="10"/>
      <c r="H481" s="10"/>
      <c r="I481" s="10"/>
      <c r="J481" s="10"/>
      <c r="K481" s="10"/>
    </row>
    <row r="482" spans="1:11" s="23" customFormat="1" ht="13.5" customHeight="1" x14ac:dyDescent="0.2">
      <c r="A482" s="21"/>
      <c r="B482" s="21"/>
      <c r="C482" s="11"/>
      <c r="D482" s="11"/>
      <c r="E482" s="10"/>
      <c r="F482" s="10"/>
      <c r="G482" s="10"/>
      <c r="H482" s="10"/>
      <c r="I482" s="10"/>
      <c r="J482" s="10"/>
      <c r="K482" s="10"/>
    </row>
    <row r="483" spans="1:11" s="23" customFormat="1" ht="13.5" customHeight="1" x14ac:dyDescent="0.2">
      <c r="A483" s="21"/>
      <c r="B483" s="21"/>
      <c r="C483" s="11"/>
      <c r="D483" s="11"/>
      <c r="E483" s="10"/>
      <c r="F483" s="10"/>
      <c r="G483" s="10"/>
      <c r="H483" s="10"/>
      <c r="I483" s="10"/>
      <c r="J483" s="10"/>
      <c r="K483" s="10"/>
    </row>
    <row r="484" spans="1:11" s="23" customFormat="1" ht="13.5" customHeight="1" x14ac:dyDescent="0.2">
      <c r="A484" s="21"/>
      <c r="B484" s="21"/>
      <c r="C484" s="11"/>
      <c r="D484" s="11"/>
      <c r="E484" s="10"/>
      <c r="F484" s="10"/>
      <c r="G484" s="10"/>
      <c r="H484" s="10"/>
      <c r="I484" s="10"/>
      <c r="J484" s="10"/>
      <c r="K484" s="10"/>
    </row>
    <row r="485" spans="1:11" s="23" customFormat="1" ht="13.5" customHeight="1" x14ac:dyDescent="0.2">
      <c r="A485" s="21"/>
      <c r="B485" s="21"/>
      <c r="C485" s="11"/>
      <c r="D485" s="11"/>
      <c r="E485" s="10"/>
      <c r="F485" s="10"/>
      <c r="G485" s="10"/>
      <c r="H485" s="10"/>
      <c r="I485" s="10"/>
      <c r="J485" s="10"/>
      <c r="K485" s="10"/>
    </row>
    <row r="486" spans="1:11" s="23" customFormat="1" ht="13.5" customHeight="1" x14ac:dyDescent="0.2">
      <c r="A486" s="21"/>
      <c r="B486" s="21"/>
      <c r="C486" s="11"/>
      <c r="D486" s="11"/>
      <c r="E486" s="10"/>
      <c r="F486" s="10"/>
      <c r="G486" s="10"/>
      <c r="H486" s="10"/>
      <c r="I486" s="10"/>
      <c r="J486" s="10"/>
      <c r="K486" s="10"/>
    </row>
    <row r="487" spans="1:11" s="23" customFormat="1" ht="13.5" customHeight="1" x14ac:dyDescent="0.2">
      <c r="A487" s="21"/>
      <c r="B487" s="21"/>
      <c r="C487" s="11"/>
      <c r="D487" s="11"/>
      <c r="E487" s="10"/>
      <c r="F487" s="10"/>
      <c r="G487" s="10"/>
      <c r="H487" s="10"/>
      <c r="I487" s="10"/>
      <c r="J487" s="10"/>
      <c r="K487" s="10"/>
    </row>
    <row r="488" spans="1:11" s="23" customFormat="1" ht="13.5" customHeight="1" x14ac:dyDescent="0.2">
      <c r="A488" s="21"/>
      <c r="B488" s="21"/>
      <c r="C488" s="11"/>
      <c r="D488" s="11"/>
      <c r="E488" s="10"/>
      <c r="F488" s="10"/>
      <c r="G488" s="10"/>
      <c r="H488" s="10"/>
      <c r="I488" s="10"/>
      <c r="J488" s="10"/>
      <c r="K488" s="10"/>
    </row>
    <row r="489" spans="1:11" s="23" customFormat="1" ht="13.5" customHeight="1" x14ac:dyDescent="0.2">
      <c r="A489" s="21"/>
      <c r="B489" s="21"/>
      <c r="C489" s="11"/>
      <c r="D489" s="11"/>
      <c r="E489" s="10"/>
      <c r="F489" s="10"/>
      <c r="G489" s="10"/>
      <c r="H489" s="10"/>
      <c r="I489" s="10"/>
      <c r="J489" s="10"/>
      <c r="K489" s="10"/>
    </row>
    <row r="490" spans="1:11" s="23" customFormat="1" ht="13.5" customHeight="1" x14ac:dyDescent="0.2">
      <c r="A490" s="21"/>
      <c r="B490" s="21"/>
      <c r="C490" s="11"/>
      <c r="D490" s="11"/>
      <c r="E490" s="10"/>
      <c r="F490" s="10"/>
      <c r="G490" s="10"/>
      <c r="H490" s="10"/>
      <c r="I490" s="10"/>
      <c r="J490" s="10"/>
      <c r="K490" s="10"/>
    </row>
    <row r="491" spans="1:11" s="23" customFormat="1" ht="13.5" customHeight="1" x14ac:dyDescent="0.2">
      <c r="A491" s="21"/>
      <c r="B491" s="21"/>
      <c r="C491" s="11"/>
      <c r="D491" s="11"/>
      <c r="E491" s="10"/>
      <c r="F491" s="10"/>
      <c r="G491" s="10"/>
      <c r="H491" s="10"/>
      <c r="I491" s="10"/>
      <c r="J491" s="10"/>
      <c r="K491" s="10"/>
    </row>
    <row r="492" spans="1:11" s="23" customFormat="1" ht="13.5" customHeight="1" x14ac:dyDescent="0.2">
      <c r="A492" s="21"/>
      <c r="B492" s="21"/>
      <c r="C492" s="11"/>
      <c r="D492" s="11"/>
      <c r="E492" s="10"/>
      <c r="F492" s="10"/>
      <c r="G492" s="10"/>
      <c r="H492" s="10"/>
      <c r="I492" s="10"/>
      <c r="J492" s="10"/>
      <c r="K492" s="10"/>
    </row>
    <row r="493" spans="1:11" s="23" customFormat="1" ht="13.5" customHeight="1" x14ac:dyDescent="0.2">
      <c r="A493" s="21"/>
      <c r="B493" s="21"/>
      <c r="C493" s="11"/>
      <c r="D493" s="11"/>
      <c r="E493" s="10"/>
      <c r="F493" s="10"/>
      <c r="G493" s="10"/>
      <c r="H493" s="10"/>
      <c r="I493" s="10"/>
      <c r="J493" s="10"/>
      <c r="K493" s="10"/>
    </row>
    <row r="494" spans="1:11" s="23" customFormat="1" ht="13.5" customHeight="1" x14ac:dyDescent="0.2">
      <c r="A494" s="21"/>
      <c r="B494" s="21"/>
      <c r="C494" s="11"/>
      <c r="D494" s="11"/>
      <c r="E494" s="10"/>
      <c r="F494" s="10"/>
      <c r="G494" s="10"/>
      <c r="H494" s="10"/>
      <c r="I494" s="10"/>
      <c r="J494" s="10"/>
      <c r="K494" s="10"/>
    </row>
    <row r="495" spans="1:11" s="23" customFormat="1" ht="13.5" customHeight="1" x14ac:dyDescent="0.2">
      <c r="A495" s="21"/>
      <c r="B495" s="21"/>
      <c r="C495" s="11"/>
      <c r="D495" s="11"/>
      <c r="E495" s="10"/>
      <c r="F495" s="10"/>
      <c r="G495" s="10"/>
      <c r="H495" s="10"/>
      <c r="I495" s="10"/>
      <c r="J495" s="10"/>
      <c r="K495" s="10"/>
    </row>
    <row r="496" spans="1:11" s="23" customFormat="1" ht="13.5" customHeight="1" x14ac:dyDescent="0.2">
      <c r="A496" s="21"/>
      <c r="B496" s="21"/>
      <c r="C496" s="11"/>
      <c r="D496" s="11"/>
      <c r="E496" s="10"/>
      <c r="F496" s="10"/>
      <c r="G496" s="10"/>
      <c r="H496" s="10"/>
      <c r="I496" s="10"/>
      <c r="J496" s="10"/>
      <c r="K496" s="10"/>
    </row>
    <row r="497" spans="1:11" s="23" customFormat="1" ht="13.5" customHeight="1" x14ac:dyDescent="0.2">
      <c r="A497" s="21"/>
      <c r="B497" s="21"/>
      <c r="C497" s="11"/>
      <c r="D497" s="11"/>
      <c r="E497" s="10"/>
      <c r="F497" s="10"/>
      <c r="G497" s="10"/>
      <c r="H497" s="10"/>
      <c r="I497" s="10"/>
      <c r="J497" s="10"/>
      <c r="K497" s="10"/>
    </row>
    <row r="498" spans="1:11" s="23" customFormat="1" ht="13.5" customHeight="1" x14ac:dyDescent="0.2">
      <c r="A498" s="21"/>
      <c r="B498" s="21"/>
      <c r="C498" s="11"/>
      <c r="D498" s="11"/>
      <c r="E498" s="10"/>
      <c r="F498" s="10"/>
      <c r="G498" s="10"/>
      <c r="H498" s="10"/>
      <c r="I498" s="10"/>
      <c r="J498" s="10"/>
      <c r="K498" s="10"/>
    </row>
    <row r="499" spans="1:11" s="23" customFormat="1" ht="13.5" customHeight="1" x14ac:dyDescent="0.2">
      <c r="A499" s="21"/>
      <c r="B499" s="21"/>
      <c r="C499" s="11"/>
      <c r="D499" s="11"/>
      <c r="E499" s="10"/>
      <c r="F499" s="10"/>
      <c r="G499" s="10"/>
      <c r="H499" s="10"/>
      <c r="I499" s="10"/>
      <c r="J499" s="10"/>
      <c r="K499" s="10"/>
    </row>
    <row r="500" spans="1:11" s="23" customFormat="1" ht="13.5" customHeight="1" x14ac:dyDescent="0.2">
      <c r="A500" s="21"/>
      <c r="B500" s="21"/>
      <c r="C500" s="11"/>
      <c r="D500" s="11"/>
      <c r="E500" s="10"/>
      <c r="F500" s="10"/>
      <c r="G500" s="10"/>
      <c r="H500" s="10"/>
      <c r="I500" s="10"/>
      <c r="J500" s="10"/>
      <c r="K500" s="10"/>
    </row>
    <row r="501" spans="1:11" s="23" customFormat="1" ht="13.5" customHeight="1" x14ac:dyDescent="0.2">
      <c r="A501" s="21"/>
      <c r="B501" s="21"/>
      <c r="C501" s="11"/>
      <c r="D501" s="11"/>
      <c r="E501" s="10"/>
      <c r="F501" s="10"/>
      <c r="G501" s="10"/>
      <c r="H501" s="10"/>
      <c r="I501" s="10"/>
      <c r="J501" s="10"/>
      <c r="K501" s="10"/>
    </row>
    <row r="502" spans="1:11" s="23" customFormat="1" ht="13.5" customHeight="1" x14ac:dyDescent="0.2">
      <c r="A502" s="21"/>
      <c r="B502" s="21"/>
      <c r="C502" s="11"/>
      <c r="D502" s="11"/>
      <c r="E502" s="10"/>
      <c r="F502" s="10"/>
      <c r="G502" s="10"/>
      <c r="H502" s="10"/>
      <c r="I502" s="10"/>
      <c r="J502" s="10"/>
      <c r="K502" s="10"/>
    </row>
    <row r="503" spans="1:11" s="23" customFormat="1" ht="13.5" customHeight="1" x14ac:dyDescent="0.2">
      <c r="A503" s="21"/>
      <c r="B503" s="21"/>
      <c r="C503" s="11"/>
      <c r="D503" s="11"/>
      <c r="E503" s="10"/>
      <c r="F503" s="10"/>
      <c r="G503" s="10"/>
      <c r="H503" s="10"/>
      <c r="I503" s="10"/>
      <c r="J503" s="10"/>
      <c r="K503" s="10"/>
    </row>
    <row r="504" spans="1:11" s="23" customFormat="1" ht="13.5" customHeight="1" x14ac:dyDescent="0.2">
      <c r="A504" s="21"/>
      <c r="B504" s="21"/>
      <c r="C504" s="11"/>
      <c r="D504" s="11"/>
      <c r="E504" s="10"/>
      <c r="F504" s="10"/>
      <c r="G504" s="10"/>
      <c r="H504" s="10"/>
      <c r="I504" s="10"/>
      <c r="J504" s="10"/>
      <c r="K504" s="10"/>
    </row>
    <row r="505" spans="1:11" s="23" customFormat="1" ht="13.5" customHeight="1" x14ac:dyDescent="0.2">
      <c r="A505" s="21"/>
      <c r="B505" s="21"/>
      <c r="C505" s="11"/>
      <c r="D505" s="11"/>
      <c r="E505" s="10"/>
      <c r="F505" s="10"/>
      <c r="G505" s="10"/>
      <c r="H505" s="10"/>
      <c r="I505" s="10"/>
      <c r="J505" s="10"/>
      <c r="K505" s="10"/>
    </row>
    <row r="506" spans="1:11" s="23" customFormat="1" ht="13.5" customHeight="1" x14ac:dyDescent="0.2">
      <c r="A506" s="21"/>
      <c r="B506" s="21"/>
      <c r="C506" s="11"/>
      <c r="D506" s="11"/>
      <c r="E506" s="10"/>
      <c r="F506" s="10"/>
      <c r="G506" s="10"/>
      <c r="H506" s="10"/>
      <c r="I506" s="10"/>
      <c r="J506" s="10"/>
      <c r="K506" s="10"/>
    </row>
    <row r="507" spans="1:11" s="23" customFormat="1" ht="13.5" customHeight="1" x14ac:dyDescent="0.2">
      <c r="A507" s="21"/>
      <c r="B507" s="21"/>
      <c r="C507" s="11"/>
      <c r="D507" s="11"/>
      <c r="E507" s="10"/>
      <c r="F507" s="10"/>
      <c r="G507" s="10"/>
      <c r="H507" s="10"/>
      <c r="I507" s="10"/>
      <c r="J507" s="10"/>
      <c r="K507" s="10"/>
    </row>
    <row r="508" spans="1:11" s="23" customFormat="1" ht="13.5" customHeight="1" x14ac:dyDescent="0.2">
      <c r="A508" s="21"/>
      <c r="B508" s="21"/>
      <c r="C508" s="11"/>
      <c r="D508" s="11"/>
      <c r="E508" s="10"/>
      <c r="F508" s="10"/>
      <c r="G508" s="10"/>
      <c r="H508" s="10"/>
      <c r="I508" s="10"/>
      <c r="J508" s="10"/>
      <c r="K508" s="10"/>
    </row>
    <row r="509" spans="1:11" s="23" customFormat="1" ht="13.5" customHeight="1" x14ac:dyDescent="0.2">
      <c r="A509" s="21"/>
      <c r="B509" s="21"/>
      <c r="C509" s="11"/>
      <c r="D509" s="11"/>
      <c r="E509" s="10"/>
      <c r="F509" s="10"/>
      <c r="G509" s="10"/>
      <c r="H509" s="10"/>
      <c r="I509" s="10"/>
      <c r="J509" s="10"/>
      <c r="K509" s="10"/>
    </row>
    <row r="510" spans="1:11" s="23" customFormat="1" ht="13.5" customHeight="1" x14ac:dyDescent="0.2">
      <c r="A510" s="21"/>
      <c r="B510" s="21"/>
      <c r="C510" s="11"/>
      <c r="D510" s="11"/>
      <c r="E510" s="10"/>
      <c r="F510" s="10"/>
      <c r="G510" s="10"/>
      <c r="H510" s="10"/>
      <c r="I510" s="10"/>
      <c r="J510" s="10"/>
      <c r="K510" s="10"/>
    </row>
    <row r="511" spans="1:11" s="23" customFormat="1" ht="13.5" customHeight="1" x14ac:dyDescent="0.2">
      <c r="A511" s="21"/>
      <c r="B511" s="21"/>
      <c r="C511" s="11"/>
      <c r="D511" s="11"/>
      <c r="E511" s="10"/>
      <c r="F511" s="10"/>
      <c r="G511" s="10"/>
      <c r="H511" s="10"/>
      <c r="I511" s="10"/>
      <c r="J511" s="10"/>
      <c r="K511" s="10"/>
    </row>
    <row r="512" spans="1:11" s="23" customFormat="1" ht="13.5" customHeight="1" x14ac:dyDescent="0.2">
      <c r="A512" s="21"/>
      <c r="B512" s="21"/>
      <c r="C512" s="11"/>
      <c r="D512" s="11"/>
      <c r="E512" s="10"/>
      <c r="F512" s="10"/>
      <c r="G512" s="10"/>
      <c r="H512" s="10"/>
      <c r="I512" s="10"/>
      <c r="J512" s="10"/>
      <c r="K512" s="10"/>
    </row>
    <row r="513" spans="1:11" s="23" customFormat="1" ht="13.5" customHeight="1" x14ac:dyDescent="0.2">
      <c r="A513" s="21"/>
      <c r="B513" s="21"/>
      <c r="C513" s="11"/>
      <c r="D513" s="11"/>
      <c r="E513" s="10"/>
      <c r="F513" s="10"/>
      <c r="G513" s="10"/>
      <c r="H513" s="10"/>
      <c r="I513" s="10"/>
      <c r="J513" s="10"/>
      <c r="K513" s="10"/>
    </row>
    <row r="514" spans="1:11" s="23" customFormat="1" ht="13.5" customHeight="1" x14ac:dyDescent="0.2">
      <c r="A514" s="21"/>
      <c r="B514" s="21"/>
      <c r="C514" s="11"/>
      <c r="D514" s="11"/>
      <c r="E514" s="10"/>
      <c r="F514" s="10"/>
      <c r="G514" s="10"/>
      <c r="H514" s="10"/>
      <c r="I514" s="10"/>
      <c r="J514" s="10"/>
      <c r="K514" s="10"/>
    </row>
    <row r="515" spans="1:11" s="23" customFormat="1" ht="13.5" customHeight="1" x14ac:dyDescent="0.2">
      <c r="A515" s="21"/>
      <c r="B515" s="21"/>
      <c r="C515" s="11"/>
      <c r="D515" s="11"/>
      <c r="E515" s="10"/>
      <c r="F515" s="10"/>
      <c r="G515" s="10"/>
      <c r="H515" s="10"/>
      <c r="I515" s="10"/>
      <c r="J515" s="10"/>
      <c r="K515" s="10"/>
    </row>
    <row r="516" spans="1:11" s="23" customFormat="1" ht="13.5" customHeight="1" x14ac:dyDescent="0.2">
      <c r="A516" s="21"/>
      <c r="B516" s="21"/>
      <c r="C516" s="11"/>
      <c r="D516" s="11"/>
      <c r="E516" s="10"/>
      <c r="F516" s="10"/>
      <c r="G516" s="10"/>
      <c r="H516" s="10"/>
      <c r="I516" s="10"/>
      <c r="J516" s="10"/>
      <c r="K516" s="10"/>
    </row>
    <row r="517" spans="1:11" s="23" customFormat="1" ht="13.5" customHeight="1" x14ac:dyDescent="0.2">
      <c r="A517" s="21"/>
      <c r="B517" s="21"/>
      <c r="C517" s="11"/>
      <c r="D517" s="11"/>
      <c r="E517" s="10"/>
      <c r="F517" s="10"/>
      <c r="G517" s="10"/>
      <c r="H517" s="10"/>
      <c r="I517" s="10"/>
      <c r="J517" s="10"/>
      <c r="K517" s="10"/>
    </row>
    <row r="518" spans="1:11" s="23" customFormat="1" ht="13.5" customHeight="1" x14ac:dyDescent="0.2">
      <c r="A518" s="21"/>
      <c r="B518" s="21"/>
      <c r="C518" s="11"/>
      <c r="D518" s="11"/>
      <c r="E518" s="10"/>
      <c r="F518" s="10"/>
      <c r="G518" s="10"/>
      <c r="H518" s="10"/>
      <c r="I518" s="10"/>
      <c r="J518" s="10"/>
      <c r="K518" s="10"/>
    </row>
    <row r="519" spans="1:11" s="23" customFormat="1" ht="13.5" customHeight="1" x14ac:dyDescent="0.2">
      <c r="A519" s="21"/>
      <c r="B519" s="21"/>
      <c r="C519" s="11"/>
      <c r="D519" s="11"/>
      <c r="E519" s="10"/>
      <c r="F519" s="10"/>
      <c r="G519" s="10"/>
      <c r="H519" s="10"/>
      <c r="I519" s="10"/>
      <c r="J519" s="10"/>
      <c r="K519" s="10"/>
    </row>
    <row r="520" spans="1:11" s="23" customFormat="1" ht="13.5" customHeight="1" x14ac:dyDescent="0.2">
      <c r="A520" s="21"/>
      <c r="B520" s="21"/>
      <c r="C520" s="11"/>
      <c r="D520" s="11"/>
      <c r="E520" s="10"/>
      <c r="F520" s="10"/>
      <c r="G520" s="10"/>
      <c r="H520" s="10"/>
      <c r="I520" s="10"/>
      <c r="J520" s="10"/>
      <c r="K520" s="10"/>
    </row>
    <row r="521" spans="1:11" s="23" customFormat="1" ht="13.5" customHeight="1" x14ac:dyDescent="0.2">
      <c r="A521" s="25"/>
      <c r="B521" s="25"/>
      <c r="C521" s="11"/>
      <c r="D521" s="11"/>
      <c r="E521" s="10"/>
      <c r="F521" s="10"/>
      <c r="G521" s="10"/>
      <c r="H521" s="10"/>
      <c r="I521" s="10"/>
      <c r="J521" s="10"/>
      <c r="K521" s="10"/>
    </row>
    <row r="522" spans="1:11" s="23" customFormat="1" ht="13.5" customHeight="1" x14ac:dyDescent="0.2">
      <c r="A522" s="24"/>
      <c r="B522" s="24"/>
      <c r="C522" s="11"/>
      <c r="D522" s="11"/>
      <c r="E522" s="10"/>
      <c r="F522" s="10"/>
      <c r="G522" s="10"/>
      <c r="H522" s="10"/>
      <c r="I522" s="10"/>
      <c r="J522" s="10"/>
      <c r="K522" s="10"/>
    </row>
    <row r="523" spans="1:11" s="23" customFormat="1" ht="13.5" customHeight="1" x14ac:dyDescent="0.2">
      <c r="A523" s="21"/>
      <c r="B523" s="21"/>
      <c r="C523" s="11"/>
      <c r="D523" s="11"/>
      <c r="E523" s="10"/>
      <c r="F523" s="10"/>
      <c r="G523" s="10"/>
      <c r="H523" s="10"/>
      <c r="I523" s="10"/>
      <c r="J523" s="10"/>
      <c r="K523" s="10"/>
    </row>
    <row r="524" spans="1:11" s="23" customFormat="1" ht="13.5" customHeight="1" x14ac:dyDescent="0.2">
      <c r="A524" s="21"/>
      <c r="B524" s="21"/>
      <c r="C524" s="11"/>
      <c r="D524" s="11"/>
      <c r="E524" s="10"/>
      <c r="F524" s="10"/>
      <c r="G524" s="10"/>
      <c r="H524" s="10"/>
      <c r="I524" s="10"/>
      <c r="J524" s="10"/>
      <c r="K524" s="10"/>
    </row>
    <row r="525" spans="1:11" s="23" customFormat="1" ht="13.5" customHeight="1" x14ac:dyDescent="0.2">
      <c r="A525" s="21"/>
      <c r="B525" s="21"/>
      <c r="C525" s="11"/>
      <c r="D525" s="11"/>
      <c r="E525" s="10"/>
      <c r="F525" s="10"/>
      <c r="G525" s="10"/>
      <c r="H525" s="10"/>
      <c r="I525" s="10"/>
      <c r="J525" s="10"/>
      <c r="K525" s="10"/>
    </row>
    <row r="526" spans="1:11" s="23" customFormat="1" ht="13.5" customHeight="1" x14ac:dyDescent="0.2">
      <c r="A526" s="21"/>
      <c r="B526" s="21"/>
      <c r="C526" s="11"/>
      <c r="D526" s="11"/>
      <c r="E526" s="10"/>
      <c r="F526" s="10"/>
      <c r="G526" s="10"/>
      <c r="H526" s="10"/>
      <c r="I526" s="10"/>
      <c r="J526" s="10"/>
      <c r="K526" s="10"/>
    </row>
    <row r="527" spans="1:11" s="23" customFormat="1" ht="13.5" customHeight="1" x14ac:dyDescent="0.2">
      <c r="A527" s="21"/>
      <c r="B527" s="21"/>
      <c r="C527" s="11"/>
      <c r="D527" s="11"/>
      <c r="E527" s="10"/>
      <c r="F527" s="10"/>
      <c r="G527" s="10"/>
      <c r="H527" s="10"/>
      <c r="I527" s="10"/>
      <c r="J527" s="10"/>
      <c r="K527" s="10"/>
    </row>
    <row r="528" spans="1:11" s="23" customFormat="1" ht="13.5" customHeight="1" x14ac:dyDescent="0.2">
      <c r="A528" s="21"/>
      <c r="B528" s="21"/>
      <c r="C528" s="11"/>
      <c r="D528" s="11"/>
      <c r="E528" s="10"/>
      <c r="F528" s="10"/>
      <c r="G528" s="10"/>
      <c r="H528" s="10"/>
      <c r="I528" s="10"/>
      <c r="J528" s="10"/>
      <c r="K528" s="10"/>
    </row>
    <row r="529" spans="1:11" s="23" customFormat="1" ht="13.5" customHeight="1" x14ac:dyDescent="0.2">
      <c r="A529" s="21"/>
      <c r="B529" s="21"/>
      <c r="C529" s="11"/>
      <c r="D529" s="11"/>
      <c r="E529" s="10"/>
      <c r="F529" s="10"/>
      <c r="G529" s="10"/>
      <c r="H529" s="10"/>
      <c r="I529" s="10"/>
      <c r="J529" s="10"/>
      <c r="K529" s="10"/>
    </row>
    <row r="530" spans="1:11" s="23" customFormat="1" ht="13.5" customHeight="1" x14ac:dyDescent="0.2">
      <c r="A530" s="21"/>
      <c r="B530" s="21"/>
      <c r="C530" s="11"/>
      <c r="D530" s="11"/>
      <c r="E530" s="10"/>
      <c r="F530" s="10"/>
      <c r="G530" s="10"/>
      <c r="H530" s="10"/>
      <c r="I530" s="10"/>
      <c r="J530" s="10"/>
      <c r="K530" s="10"/>
    </row>
    <row r="531" spans="1:11" s="23" customFormat="1" ht="13.5" customHeight="1" x14ac:dyDescent="0.2">
      <c r="A531" s="21"/>
      <c r="B531" s="21"/>
      <c r="C531" s="11"/>
      <c r="D531" s="11"/>
      <c r="E531" s="10"/>
      <c r="F531" s="10"/>
      <c r="G531" s="10"/>
      <c r="H531" s="10"/>
      <c r="I531" s="10"/>
      <c r="J531" s="10"/>
      <c r="K531" s="10"/>
    </row>
    <row r="532" spans="1:11" s="23" customFormat="1" ht="13.5" customHeight="1" x14ac:dyDescent="0.2">
      <c r="A532" s="21"/>
      <c r="B532" s="21"/>
      <c r="C532" s="11"/>
      <c r="D532" s="11"/>
      <c r="E532" s="10"/>
      <c r="F532" s="10"/>
      <c r="G532" s="10"/>
      <c r="H532" s="10"/>
      <c r="I532" s="10"/>
      <c r="J532" s="10"/>
      <c r="K532" s="10"/>
    </row>
    <row r="533" spans="1:11" s="23" customFormat="1" ht="13.5" customHeight="1" x14ac:dyDescent="0.2">
      <c r="A533" s="21"/>
      <c r="B533" s="21"/>
      <c r="C533" s="11"/>
      <c r="D533" s="11"/>
      <c r="E533" s="10"/>
      <c r="F533" s="10"/>
      <c r="G533" s="10"/>
      <c r="H533" s="10"/>
      <c r="I533" s="10"/>
      <c r="J533" s="10"/>
      <c r="K533" s="10"/>
    </row>
    <row r="534" spans="1:11" s="23" customFormat="1" ht="13.5" customHeight="1" x14ac:dyDescent="0.2">
      <c r="A534" s="21"/>
      <c r="B534" s="21"/>
      <c r="C534" s="11"/>
      <c r="D534" s="11"/>
      <c r="E534" s="10"/>
      <c r="F534" s="10"/>
      <c r="G534" s="10"/>
      <c r="H534" s="10"/>
      <c r="I534" s="10"/>
      <c r="J534" s="10"/>
      <c r="K534" s="10"/>
    </row>
    <row r="535" spans="1:11" s="23" customFormat="1" ht="13.5" customHeight="1" x14ac:dyDescent="0.2">
      <c r="A535" s="21"/>
      <c r="B535" s="21"/>
      <c r="C535" s="11"/>
      <c r="D535" s="11"/>
      <c r="E535" s="10"/>
      <c r="F535" s="10"/>
      <c r="G535" s="10"/>
      <c r="H535" s="10"/>
      <c r="I535" s="10"/>
      <c r="J535" s="10"/>
      <c r="K535" s="10"/>
    </row>
    <row r="536" spans="1:11" s="23" customFormat="1" ht="13.5" customHeight="1" x14ac:dyDescent="0.2">
      <c r="A536" s="21"/>
      <c r="B536" s="21"/>
      <c r="C536" s="11"/>
      <c r="D536" s="11"/>
      <c r="E536" s="10"/>
      <c r="F536" s="10"/>
      <c r="G536" s="10"/>
      <c r="H536" s="10"/>
      <c r="I536" s="10"/>
      <c r="J536" s="10"/>
      <c r="K536" s="10"/>
    </row>
    <row r="537" spans="1:11" s="23" customFormat="1" ht="13.5" customHeight="1" x14ac:dyDescent="0.2">
      <c r="A537" s="21"/>
      <c r="B537" s="21"/>
      <c r="C537" s="11"/>
      <c r="D537" s="11"/>
      <c r="E537" s="10"/>
      <c r="F537" s="10"/>
      <c r="G537" s="10"/>
      <c r="H537" s="10"/>
      <c r="I537" s="10"/>
      <c r="J537" s="10"/>
      <c r="K537" s="10"/>
    </row>
    <row r="538" spans="1:11" s="23" customFormat="1" ht="13.5" customHeight="1" x14ac:dyDescent="0.2">
      <c r="A538" s="21"/>
      <c r="B538" s="21"/>
      <c r="C538" s="11"/>
      <c r="D538" s="11"/>
      <c r="E538" s="10"/>
      <c r="F538" s="10"/>
      <c r="G538" s="10"/>
      <c r="H538" s="10"/>
      <c r="I538" s="10"/>
      <c r="J538" s="10"/>
      <c r="K538" s="10"/>
    </row>
    <row r="539" spans="1:11" s="23" customFormat="1" ht="13.5" customHeight="1" x14ac:dyDescent="0.2">
      <c r="A539" s="21"/>
      <c r="B539" s="21"/>
      <c r="C539" s="11"/>
      <c r="D539" s="11"/>
      <c r="E539" s="10"/>
      <c r="F539" s="10"/>
      <c r="G539" s="10"/>
      <c r="H539" s="10"/>
      <c r="I539" s="10"/>
      <c r="J539" s="10"/>
      <c r="K539" s="10"/>
    </row>
    <row r="540" spans="1:11" s="23" customFormat="1" ht="13.5" customHeight="1" x14ac:dyDescent="0.2">
      <c r="A540" s="21"/>
      <c r="B540" s="21"/>
      <c r="C540" s="11"/>
      <c r="D540" s="11"/>
      <c r="E540" s="10"/>
      <c r="F540" s="10"/>
      <c r="G540" s="10"/>
      <c r="H540" s="10"/>
      <c r="I540" s="10"/>
      <c r="J540" s="10"/>
      <c r="K540" s="10"/>
    </row>
    <row r="541" spans="1:11" s="23" customFormat="1" ht="13.5" customHeight="1" x14ac:dyDescent="0.2">
      <c r="A541" s="21"/>
      <c r="B541" s="21"/>
      <c r="C541" s="11"/>
      <c r="D541" s="11"/>
      <c r="E541" s="10"/>
      <c r="F541" s="10"/>
      <c r="G541" s="10"/>
      <c r="H541" s="10"/>
      <c r="I541" s="10"/>
      <c r="J541" s="10"/>
      <c r="K541" s="10"/>
    </row>
    <row r="542" spans="1:11" s="23" customFormat="1" ht="13.5" customHeight="1" x14ac:dyDescent="0.2">
      <c r="A542" s="21"/>
      <c r="B542" s="21"/>
      <c r="C542" s="11"/>
      <c r="D542" s="11"/>
      <c r="E542" s="10"/>
      <c r="F542" s="10"/>
      <c r="G542" s="10"/>
      <c r="H542" s="10"/>
      <c r="I542" s="10"/>
      <c r="J542" s="10"/>
      <c r="K542" s="10"/>
    </row>
    <row r="543" spans="1:11" s="23" customFormat="1" ht="13.5" customHeight="1" x14ac:dyDescent="0.2">
      <c r="A543" s="21"/>
      <c r="B543" s="21"/>
      <c r="C543" s="11"/>
      <c r="D543" s="11"/>
      <c r="E543" s="10"/>
      <c r="F543" s="10"/>
      <c r="G543" s="10"/>
      <c r="H543" s="10"/>
      <c r="I543" s="10"/>
      <c r="J543" s="10"/>
      <c r="K543" s="10"/>
    </row>
    <row r="544" spans="1:11" s="23" customFormat="1" ht="13.5" customHeight="1" x14ac:dyDescent="0.2">
      <c r="A544" s="21"/>
      <c r="B544" s="21"/>
      <c r="C544" s="11"/>
      <c r="D544" s="11"/>
      <c r="E544" s="10"/>
      <c r="F544" s="10"/>
      <c r="G544" s="10"/>
      <c r="H544" s="10"/>
      <c r="I544" s="10"/>
      <c r="J544" s="10"/>
      <c r="K544" s="10"/>
    </row>
    <row r="545" spans="1:11" s="23" customFormat="1" ht="13.5" customHeight="1" x14ac:dyDescent="0.2">
      <c r="A545" s="21"/>
      <c r="B545" s="21"/>
      <c r="C545" s="11"/>
      <c r="D545" s="11"/>
      <c r="E545" s="10"/>
      <c r="F545" s="10"/>
      <c r="G545" s="10"/>
      <c r="H545" s="10"/>
      <c r="I545" s="10"/>
      <c r="J545" s="10"/>
      <c r="K545" s="10"/>
    </row>
    <row r="546" spans="1:11" s="23" customFormat="1" ht="13.5" customHeight="1" x14ac:dyDescent="0.2">
      <c r="A546" s="21"/>
      <c r="B546" s="21"/>
      <c r="C546" s="11"/>
      <c r="D546" s="11"/>
      <c r="E546" s="10"/>
      <c r="F546" s="10"/>
      <c r="G546" s="10"/>
      <c r="H546" s="10"/>
      <c r="I546" s="10"/>
      <c r="J546" s="10"/>
      <c r="K546" s="10"/>
    </row>
    <row r="547" spans="1:11" s="23" customFormat="1" ht="13.5" customHeight="1" x14ac:dyDescent="0.2">
      <c r="A547" s="21"/>
      <c r="B547" s="21"/>
      <c r="C547" s="11"/>
      <c r="D547" s="11"/>
      <c r="E547" s="10"/>
      <c r="F547" s="10"/>
      <c r="G547" s="10"/>
      <c r="H547" s="10"/>
      <c r="I547" s="10"/>
      <c r="J547" s="10"/>
      <c r="K547" s="10"/>
    </row>
    <row r="548" spans="1:11" s="23" customFormat="1" ht="13.5" customHeight="1" x14ac:dyDescent="0.2">
      <c r="A548" s="21"/>
      <c r="B548" s="21"/>
      <c r="C548" s="11"/>
      <c r="D548" s="11"/>
      <c r="E548" s="10"/>
      <c r="F548" s="10"/>
      <c r="G548" s="10"/>
      <c r="H548" s="10"/>
      <c r="I548" s="10"/>
      <c r="J548" s="10"/>
      <c r="K548" s="10"/>
    </row>
    <row r="549" spans="1:11" s="23" customFormat="1" ht="13.5" customHeight="1" x14ac:dyDescent="0.2">
      <c r="A549" s="21"/>
      <c r="B549" s="21"/>
      <c r="C549" s="11"/>
      <c r="D549" s="11"/>
      <c r="E549" s="10"/>
      <c r="F549" s="10"/>
      <c r="G549" s="10"/>
      <c r="H549" s="10"/>
      <c r="I549" s="10"/>
      <c r="J549" s="10"/>
      <c r="K549" s="10"/>
    </row>
    <row r="550" spans="1:11" s="23" customFormat="1" ht="13.5" customHeight="1" x14ac:dyDescent="0.2">
      <c r="A550" s="21"/>
      <c r="B550" s="21"/>
      <c r="C550" s="11"/>
      <c r="D550" s="11"/>
      <c r="E550" s="10"/>
      <c r="F550" s="10"/>
      <c r="G550" s="10"/>
      <c r="H550" s="10"/>
      <c r="I550" s="10"/>
      <c r="J550" s="10"/>
      <c r="K550" s="10"/>
    </row>
    <row r="551" spans="1:11" s="23" customFormat="1" ht="13.5" customHeight="1" x14ac:dyDescent="0.2">
      <c r="A551" s="21"/>
      <c r="B551" s="21"/>
      <c r="C551" s="11"/>
      <c r="D551" s="11"/>
      <c r="E551" s="10"/>
      <c r="F551" s="10"/>
      <c r="G551" s="10"/>
      <c r="H551" s="10"/>
      <c r="I551" s="10"/>
      <c r="J551" s="10"/>
      <c r="K551" s="10"/>
    </row>
    <row r="552" spans="1:11" s="23" customFormat="1" ht="13.5" customHeight="1" x14ac:dyDescent="0.2">
      <c r="A552" s="21"/>
      <c r="B552" s="21"/>
      <c r="C552" s="11"/>
      <c r="D552" s="11"/>
      <c r="E552" s="10"/>
      <c r="F552" s="10"/>
      <c r="G552" s="10"/>
      <c r="H552" s="10"/>
      <c r="I552" s="10"/>
      <c r="J552" s="10"/>
      <c r="K552" s="10"/>
    </row>
    <row r="553" spans="1:11" s="23" customFormat="1" ht="13.5" customHeight="1" x14ac:dyDescent="0.2">
      <c r="A553" s="21"/>
      <c r="B553" s="21"/>
      <c r="C553" s="11"/>
      <c r="D553" s="11"/>
      <c r="E553" s="10"/>
      <c r="F553" s="10"/>
      <c r="G553" s="10"/>
      <c r="H553" s="10"/>
      <c r="I553" s="10"/>
      <c r="J553" s="10"/>
      <c r="K553" s="10"/>
    </row>
    <row r="554" spans="1:11" s="23" customFormat="1" ht="13.5" customHeight="1" x14ac:dyDescent="0.2">
      <c r="A554" s="21"/>
      <c r="B554" s="21"/>
      <c r="C554" s="11"/>
      <c r="D554" s="11"/>
      <c r="E554" s="10"/>
      <c r="F554" s="10"/>
      <c r="G554" s="10"/>
      <c r="H554" s="10"/>
      <c r="I554" s="10"/>
      <c r="J554" s="10"/>
      <c r="K554" s="10"/>
    </row>
    <row r="555" spans="1:11" s="23" customFormat="1" ht="13.5" customHeight="1" x14ac:dyDescent="0.2">
      <c r="A555" s="21"/>
      <c r="B555" s="21"/>
      <c r="C555" s="11"/>
      <c r="D555" s="11"/>
      <c r="E555" s="10"/>
      <c r="F555" s="10"/>
      <c r="G555" s="10"/>
      <c r="H555" s="10"/>
      <c r="I555" s="10"/>
      <c r="J555" s="10"/>
      <c r="K555" s="10"/>
    </row>
    <row r="556" spans="1:11" s="23" customFormat="1" ht="13.5" customHeight="1" x14ac:dyDescent="0.2">
      <c r="A556" s="21"/>
      <c r="B556" s="21"/>
      <c r="C556" s="11"/>
      <c r="D556" s="11"/>
      <c r="E556" s="10"/>
      <c r="F556" s="10"/>
      <c r="G556" s="10"/>
      <c r="H556" s="10"/>
      <c r="I556" s="10"/>
      <c r="J556" s="10"/>
      <c r="K556" s="10"/>
    </row>
    <row r="557" spans="1:11" s="23" customFormat="1" ht="13.5" customHeight="1" x14ac:dyDescent="0.2">
      <c r="A557" s="21"/>
      <c r="B557" s="21"/>
      <c r="C557" s="11"/>
      <c r="D557" s="11"/>
      <c r="E557" s="10"/>
      <c r="F557" s="10"/>
      <c r="G557" s="10"/>
      <c r="H557" s="10"/>
      <c r="I557" s="10"/>
      <c r="J557" s="10"/>
      <c r="K557" s="10"/>
    </row>
    <row r="558" spans="1:11" s="23" customFormat="1" ht="13.5" customHeight="1" x14ac:dyDescent="0.2">
      <c r="A558" s="21"/>
      <c r="B558" s="21"/>
      <c r="C558" s="11"/>
      <c r="D558" s="11"/>
      <c r="E558" s="10"/>
      <c r="F558" s="10"/>
      <c r="G558" s="10"/>
      <c r="H558" s="10"/>
      <c r="I558" s="10"/>
      <c r="J558" s="10"/>
      <c r="K558" s="10"/>
    </row>
    <row r="559" spans="1:11" s="23" customFormat="1" ht="13.5" customHeight="1" x14ac:dyDescent="0.2">
      <c r="A559" s="21"/>
      <c r="B559" s="21"/>
      <c r="C559" s="11"/>
      <c r="D559" s="11"/>
      <c r="E559" s="10"/>
      <c r="F559" s="10"/>
      <c r="G559" s="10"/>
      <c r="H559" s="10"/>
      <c r="I559" s="10"/>
      <c r="J559" s="10"/>
      <c r="K559" s="10"/>
    </row>
    <row r="560" spans="1:11" s="23" customFormat="1" ht="13.5" customHeight="1" x14ac:dyDescent="0.2">
      <c r="A560" s="21"/>
      <c r="B560" s="21"/>
      <c r="C560" s="11"/>
      <c r="D560" s="11"/>
      <c r="E560" s="10"/>
      <c r="F560" s="10"/>
      <c r="G560" s="10"/>
      <c r="H560" s="10"/>
      <c r="I560" s="10"/>
      <c r="J560" s="10"/>
      <c r="K560" s="10"/>
    </row>
    <row r="561" spans="1:11" s="23" customFormat="1" ht="13.5" customHeight="1" x14ac:dyDescent="0.2">
      <c r="A561" s="21"/>
      <c r="B561" s="21"/>
      <c r="C561" s="11"/>
      <c r="D561" s="11"/>
      <c r="E561" s="10"/>
      <c r="F561" s="10"/>
      <c r="G561" s="10"/>
      <c r="H561" s="10"/>
      <c r="I561" s="10"/>
      <c r="J561" s="10"/>
      <c r="K561" s="10"/>
    </row>
    <row r="562" spans="1:11" s="23" customFormat="1" ht="13.5" customHeight="1" x14ac:dyDescent="0.2">
      <c r="A562" s="21"/>
      <c r="B562" s="21"/>
      <c r="C562" s="11"/>
      <c r="D562" s="11"/>
      <c r="E562" s="10"/>
      <c r="F562" s="10"/>
      <c r="G562" s="10"/>
      <c r="H562" s="10"/>
      <c r="I562" s="10"/>
      <c r="J562" s="10"/>
      <c r="K562" s="10"/>
    </row>
    <row r="563" spans="1:11" s="23" customFormat="1" ht="13.5" customHeight="1" x14ac:dyDescent="0.2">
      <c r="A563" s="21"/>
      <c r="B563" s="21"/>
      <c r="C563" s="11"/>
      <c r="D563" s="11"/>
      <c r="E563" s="10"/>
      <c r="F563" s="10"/>
      <c r="G563" s="10"/>
      <c r="H563" s="10"/>
      <c r="I563" s="10"/>
      <c r="J563" s="10"/>
      <c r="K563" s="10"/>
    </row>
    <row r="564" spans="1:11" s="23" customFormat="1" ht="13.5" customHeight="1" x14ac:dyDescent="0.2">
      <c r="A564" s="21"/>
      <c r="B564" s="21"/>
      <c r="C564" s="11"/>
      <c r="D564" s="11"/>
      <c r="E564" s="10"/>
      <c r="F564" s="10"/>
      <c r="G564" s="10"/>
      <c r="H564" s="10"/>
      <c r="I564" s="10"/>
      <c r="J564" s="10"/>
      <c r="K564" s="10"/>
    </row>
    <row r="565" spans="1:11" s="23" customFormat="1" ht="13.5" customHeight="1" x14ac:dyDescent="0.2">
      <c r="A565" s="21"/>
      <c r="B565" s="21"/>
      <c r="C565" s="11"/>
      <c r="D565" s="11"/>
      <c r="E565" s="10"/>
      <c r="F565" s="10"/>
      <c r="G565" s="10"/>
      <c r="H565" s="10"/>
      <c r="I565" s="10"/>
      <c r="J565" s="10"/>
      <c r="K565" s="10"/>
    </row>
    <row r="566" spans="1:11" s="23" customFormat="1" ht="13.5" customHeight="1" x14ac:dyDescent="0.2">
      <c r="A566" s="21"/>
      <c r="B566" s="21"/>
      <c r="C566" s="11"/>
      <c r="D566" s="11"/>
      <c r="E566" s="10"/>
      <c r="F566" s="10"/>
      <c r="G566" s="10"/>
      <c r="H566" s="10"/>
      <c r="I566" s="10"/>
      <c r="J566" s="10"/>
      <c r="K566" s="10"/>
    </row>
    <row r="567" spans="1:11" s="23" customFormat="1" ht="13.5" customHeight="1" x14ac:dyDescent="0.2">
      <c r="A567" s="21"/>
      <c r="B567" s="21"/>
      <c r="C567" s="11"/>
      <c r="D567" s="11"/>
      <c r="E567" s="10"/>
      <c r="F567" s="10"/>
      <c r="G567" s="10"/>
      <c r="H567" s="10"/>
      <c r="I567" s="10"/>
      <c r="J567" s="10"/>
      <c r="K567" s="10"/>
    </row>
    <row r="568" spans="1:11" s="23" customFormat="1" ht="13.5" customHeight="1" x14ac:dyDescent="0.2">
      <c r="A568" s="21"/>
      <c r="B568" s="21"/>
      <c r="C568" s="11"/>
      <c r="D568" s="11"/>
      <c r="E568" s="10"/>
      <c r="F568" s="10"/>
      <c r="G568" s="10"/>
      <c r="H568" s="10"/>
      <c r="I568" s="10"/>
      <c r="J568" s="10"/>
      <c r="K568" s="10"/>
    </row>
    <row r="569" spans="1:11" s="23" customFormat="1" ht="13.5" customHeight="1" x14ac:dyDescent="0.2">
      <c r="A569" s="21"/>
      <c r="B569" s="21"/>
      <c r="C569" s="11"/>
      <c r="D569" s="11"/>
      <c r="E569" s="10"/>
      <c r="F569" s="10"/>
      <c r="G569" s="10"/>
      <c r="H569" s="10"/>
      <c r="I569" s="10"/>
      <c r="J569" s="10"/>
      <c r="K569" s="10"/>
    </row>
    <row r="570" spans="1:11" s="23" customFormat="1" ht="13.5" customHeight="1" x14ac:dyDescent="0.2">
      <c r="A570" s="21"/>
      <c r="B570" s="21"/>
      <c r="C570" s="11"/>
      <c r="D570" s="11"/>
      <c r="E570" s="10"/>
      <c r="F570" s="10"/>
      <c r="G570" s="10"/>
      <c r="H570" s="10"/>
      <c r="I570" s="10"/>
      <c r="J570" s="10"/>
      <c r="K570" s="10"/>
    </row>
    <row r="571" spans="1:11" s="23" customFormat="1" ht="13.5" customHeight="1" x14ac:dyDescent="0.2">
      <c r="A571" s="21"/>
      <c r="B571" s="21"/>
      <c r="C571" s="11"/>
      <c r="D571" s="11"/>
      <c r="E571" s="10"/>
      <c r="F571" s="10"/>
      <c r="G571" s="10"/>
      <c r="H571" s="10"/>
      <c r="I571" s="10"/>
      <c r="J571" s="10"/>
      <c r="K571" s="10"/>
    </row>
    <row r="572" spans="1:11" s="23" customFormat="1" ht="13.5" customHeight="1" x14ac:dyDescent="0.2">
      <c r="A572" s="21"/>
      <c r="B572" s="21"/>
      <c r="C572" s="11"/>
      <c r="D572" s="11"/>
      <c r="E572" s="10"/>
      <c r="F572" s="10"/>
      <c r="G572" s="10"/>
      <c r="H572" s="10"/>
      <c r="I572" s="10"/>
      <c r="J572" s="10"/>
      <c r="K572" s="10"/>
    </row>
    <row r="573" spans="1:11" s="23" customFormat="1" ht="13.5" customHeight="1" x14ac:dyDescent="0.2">
      <c r="A573" s="21"/>
      <c r="B573" s="21"/>
      <c r="C573" s="11"/>
      <c r="D573" s="11"/>
      <c r="E573" s="10"/>
      <c r="F573" s="10"/>
      <c r="G573" s="10"/>
      <c r="H573" s="10"/>
      <c r="I573" s="10"/>
      <c r="J573" s="10"/>
      <c r="K573" s="10"/>
    </row>
    <row r="574" spans="1:11" s="23" customFormat="1" ht="13.5" customHeight="1" x14ac:dyDescent="0.2">
      <c r="A574" s="21"/>
      <c r="B574" s="21"/>
      <c r="C574" s="11"/>
      <c r="D574" s="11"/>
      <c r="E574" s="10"/>
      <c r="F574" s="10"/>
      <c r="G574" s="10"/>
      <c r="H574" s="10"/>
      <c r="I574" s="10"/>
      <c r="J574" s="10"/>
      <c r="K574" s="10"/>
    </row>
    <row r="575" spans="1:11" s="23" customFormat="1" ht="13.5" customHeight="1" x14ac:dyDescent="0.2">
      <c r="A575" s="21"/>
      <c r="B575" s="21"/>
      <c r="C575" s="11"/>
      <c r="D575" s="11"/>
      <c r="E575" s="10"/>
      <c r="F575" s="10"/>
      <c r="G575" s="10"/>
      <c r="H575" s="10"/>
      <c r="I575" s="10"/>
      <c r="J575" s="10"/>
      <c r="K575" s="10"/>
    </row>
    <row r="576" spans="1:11" s="23" customFormat="1" ht="13.5" customHeight="1" x14ac:dyDescent="0.2">
      <c r="A576" s="21"/>
      <c r="B576" s="21"/>
      <c r="C576" s="11"/>
      <c r="D576" s="11"/>
      <c r="E576" s="10"/>
      <c r="F576" s="10"/>
      <c r="G576" s="10"/>
      <c r="H576" s="10"/>
      <c r="I576" s="10"/>
      <c r="J576" s="10"/>
      <c r="K576" s="10"/>
    </row>
    <row r="577" spans="1:11" s="23" customFormat="1" ht="13.5" customHeight="1" x14ac:dyDescent="0.2">
      <c r="A577" s="21"/>
      <c r="B577" s="21"/>
      <c r="C577" s="11"/>
      <c r="D577" s="11"/>
      <c r="E577" s="10"/>
      <c r="F577" s="10"/>
      <c r="G577" s="10"/>
      <c r="H577" s="10"/>
      <c r="I577" s="10"/>
      <c r="J577" s="10"/>
      <c r="K577" s="10"/>
    </row>
    <row r="578" spans="1:11" s="23" customFormat="1" ht="13.5" customHeight="1" x14ac:dyDescent="0.2">
      <c r="C578" s="11"/>
      <c r="D578" s="11"/>
      <c r="E578" s="10"/>
      <c r="F578" s="10"/>
      <c r="G578" s="10"/>
      <c r="H578" s="10"/>
      <c r="I578" s="10"/>
      <c r="J578" s="10"/>
      <c r="K578" s="10"/>
    </row>
    <row r="579" spans="1:11" s="23" customFormat="1" ht="13.5" customHeight="1" x14ac:dyDescent="0.2">
      <c r="A579" s="24"/>
      <c r="B579" s="24"/>
      <c r="C579" s="11"/>
      <c r="D579" s="11"/>
      <c r="E579" s="10"/>
      <c r="F579" s="10"/>
      <c r="G579" s="10"/>
      <c r="H579" s="10"/>
      <c r="I579" s="10"/>
      <c r="J579" s="10"/>
      <c r="K579" s="10"/>
    </row>
    <row r="580" spans="1:11" s="23" customFormat="1" ht="13.5" customHeight="1" x14ac:dyDescent="0.2">
      <c r="A580" s="21"/>
      <c r="B580" s="21"/>
      <c r="C580" s="11"/>
      <c r="D580" s="11"/>
      <c r="E580" s="10"/>
      <c r="F580" s="10"/>
      <c r="G580" s="10"/>
      <c r="H580" s="10"/>
      <c r="I580" s="10"/>
      <c r="J580" s="10"/>
      <c r="K580" s="10"/>
    </row>
    <row r="581" spans="1:11" s="23" customFormat="1" ht="13.5" customHeight="1" x14ac:dyDescent="0.2">
      <c r="A581" s="21"/>
      <c r="B581" s="21"/>
      <c r="C581" s="11"/>
      <c r="D581" s="11"/>
      <c r="E581" s="10"/>
      <c r="F581" s="10"/>
      <c r="G581" s="10"/>
      <c r="H581" s="10"/>
      <c r="I581" s="10"/>
      <c r="J581" s="10"/>
      <c r="K581" s="10"/>
    </row>
    <row r="582" spans="1:11" s="23" customFormat="1" ht="13.5" customHeight="1" x14ac:dyDescent="0.2">
      <c r="A582" s="21"/>
      <c r="B582" s="21"/>
      <c r="C582" s="11"/>
      <c r="D582" s="11"/>
      <c r="E582" s="10"/>
      <c r="F582" s="10"/>
      <c r="G582" s="10"/>
      <c r="H582" s="10"/>
      <c r="I582" s="10"/>
      <c r="J582" s="10"/>
      <c r="K582" s="10"/>
    </row>
    <row r="583" spans="1:11" s="23" customFormat="1" ht="13.5" customHeight="1" x14ac:dyDescent="0.2">
      <c r="A583" s="21"/>
      <c r="B583" s="21"/>
      <c r="C583" s="11"/>
      <c r="D583" s="11"/>
      <c r="E583" s="10"/>
      <c r="F583" s="10"/>
      <c r="G583" s="10"/>
      <c r="H583" s="10"/>
      <c r="I583" s="10"/>
      <c r="J583" s="10"/>
      <c r="K583" s="10"/>
    </row>
    <row r="584" spans="1:11" s="23" customFormat="1" ht="13.5" customHeight="1" x14ac:dyDescent="0.2">
      <c r="A584" s="21"/>
      <c r="B584" s="21"/>
      <c r="C584" s="11"/>
      <c r="D584" s="11"/>
      <c r="E584" s="10"/>
      <c r="F584" s="10"/>
      <c r="G584" s="10"/>
      <c r="H584" s="10"/>
      <c r="I584" s="10"/>
      <c r="J584" s="10"/>
      <c r="K584" s="10"/>
    </row>
    <row r="585" spans="1:11" s="23" customFormat="1" ht="13.5" customHeight="1" x14ac:dyDescent="0.2">
      <c r="A585" s="21"/>
      <c r="B585" s="21"/>
      <c r="C585" s="11"/>
      <c r="D585" s="11"/>
      <c r="E585" s="10"/>
      <c r="F585" s="10"/>
      <c r="G585" s="10"/>
      <c r="H585" s="10"/>
      <c r="I585" s="10"/>
      <c r="J585" s="10"/>
      <c r="K585" s="10"/>
    </row>
    <row r="586" spans="1:11" s="23" customFormat="1" ht="13.5" customHeight="1" x14ac:dyDescent="0.2">
      <c r="A586" s="21"/>
      <c r="B586" s="21"/>
      <c r="C586" s="11"/>
      <c r="D586" s="11"/>
      <c r="E586" s="10"/>
      <c r="F586" s="10"/>
      <c r="G586" s="10"/>
      <c r="H586" s="10"/>
      <c r="I586" s="10"/>
      <c r="J586" s="10"/>
      <c r="K586" s="10"/>
    </row>
    <row r="587" spans="1:11" s="23" customFormat="1" ht="13.5" customHeight="1" x14ac:dyDescent="0.2">
      <c r="A587" s="21"/>
      <c r="B587" s="21"/>
      <c r="C587" s="11"/>
      <c r="D587" s="11"/>
      <c r="E587" s="10"/>
      <c r="F587" s="10"/>
      <c r="G587" s="10"/>
      <c r="H587" s="10"/>
      <c r="I587" s="10"/>
      <c r="J587" s="10"/>
      <c r="K587" s="10"/>
    </row>
    <row r="588" spans="1:11" s="23" customFormat="1" ht="13.5" customHeight="1" x14ac:dyDescent="0.2">
      <c r="A588" s="21"/>
      <c r="B588" s="21"/>
      <c r="C588" s="11"/>
      <c r="D588" s="11"/>
      <c r="E588" s="10"/>
      <c r="F588" s="10"/>
      <c r="G588" s="10"/>
      <c r="H588" s="10"/>
      <c r="I588" s="10"/>
      <c r="J588" s="10"/>
      <c r="K588" s="10"/>
    </row>
    <row r="589" spans="1:11" s="23" customFormat="1" ht="13.5" customHeight="1" x14ac:dyDescent="0.2">
      <c r="A589" s="21"/>
      <c r="B589" s="21"/>
      <c r="C589" s="11"/>
      <c r="D589" s="11"/>
      <c r="E589" s="10"/>
      <c r="F589" s="10"/>
      <c r="G589" s="10"/>
      <c r="H589" s="10"/>
      <c r="I589" s="10"/>
      <c r="J589" s="10"/>
      <c r="K589" s="10"/>
    </row>
    <row r="590" spans="1:11" s="23" customFormat="1" ht="13.5" customHeight="1" x14ac:dyDescent="0.2">
      <c r="A590" s="21"/>
      <c r="B590" s="21"/>
      <c r="C590" s="11"/>
      <c r="D590" s="11"/>
      <c r="E590" s="10"/>
      <c r="F590" s="10"/>
      <c r="G590" s="10"/>
      <c r="H590" s="10"/>
      <c r="I590" s="10"/>
      <c r="J590" s="10"/>
      <c r="K590" s="10"/>
    </row>
    <row r="591" spans="1:11" s="23" customFormat="1" ht="13.5" customHeight="1" x14ac:dyDescent="0.2">
      <c r="A591" s="21"/>
      <c r="B591" s="21"/>
      <c r="C591" s="11"/>
      <c r="D591" s="11"/>
      <c r="E591" s="10"/>
      <c r="F591" s="10"/>
      <c r="G591" s="10"/>
      <c r="H591" s="10"/>
      <c r="I591" s="10"/>
      <c r="J591" s="10"/>
      <c r="K591" s="10"/>
    </row>
    <row r="592" spans="1:11" s="23" customFormat="1" ht="13.5" customHeight="1" x14ac:dyDescent="0.2">
      <c r="A592" s="21"/>
      <c r="B592" s="21"/>
      <c r="C592" s="11"/>
      <c r="D592" s="11"/>
      <c r="E592" s="10"/>
      <c r="F592" s="10"/>
      <c r="G592" s="10"/>
      <c r="H592" s="10"/>
      <c r="I592" s="10"/>
      <c r="J592" s="10"/>
      <c r="K592" s="10"/>
    </row>
    <row r="593" spans="1:11" s="23" customFormat="1" ht="13.5" customHeight="1" x14ac:dyDescent="0.2">
      <c r="A593" s="21"/>
      <c r="B593" s="21"/>
      <c r="C593" s="11"/>
      <c r="D593" s="11"/>
      <c r="E593" s="10"/>
      <c r="F593" s="10"/>
      <c r="G593" s="10"/>
      <c r="H593" s="10"/>
      <c r="I593" s="10"/>
      <c r="J593" s="10"/>
      <c r="K593" s="10"/>
    </row>
    <row r="594" spans="1:11" s="23" customFormat="1" ht="13.5" customHeight="1" x14ac:dyDescent="0.2">
      <c r="A594" s="21"/>
      <c r="B594" s="21"/>
      <c r="C594" s="11"/>
      <c r="D594" s="11"/>
      <c r="E594" s="10"/>
      <c r="F594" s="10"/>
      <c r="G594" s="10"/>
      <c r="H594" s="10"/>
      <c r="I594" s="10"/>
      <c r="J594" s="10"/>
      <c r="K594" s="10"/>
    </row>
    <row r="595" spans="1:11" s="23" customFormat="1" ht="13.5" customHeight="1" x14ac:dyDescent="0.2">
      <c r="A595" s="21"/>
      <c r="B595" s="21"/>
      <c r="C595" s="11"/>
      <c r="D595" s="11"/>
      <c r="E595" s="10"/>
      <c r="F595" s="10"/>
      <c r="G595" s="10"/>
      <c r="H595" s="10"/>
      <c r="I595" s="10"/>
      <c r="J595" s="10"/>
      <c r="K595" s="10"/>
    </row>
    <row r="596" spans="1:11" s="23" customFormat="1" ht="13.5" customHeight="1" x14ac:dyDescent="0.2">
      <c r="A596" s="21"/>
      <c r="B596" s="21"/>
      <c r="C596" s="11"/>
      <c r="D596" s="11"/>
      <c r="E596" s="10"/>
      <c r="F596" s="10"/>
      <c r="G596" s="10"/>
      <c r="H596" s="10"/>
      <c r="I596" s="10"/>
      <c r="J596" s="10"/>
      <c r="K596" s="10"/>
    </row>
    <row r="597" spans="1:11" s="23" customFormat="1" ht="13.5" customHeight="1" x14ac:dyDescent="0.2">
      <c r="A597" s="21"/>
      <c r="B597" s="21"/>
      <c r="C597" s="11"/>
      <c r="D597" s="11"/>
      <c r="E597" s="10"/>
      <c r="F597" s="10"/>
      <c r="G597" s="10"/>
      <c r="H597" s="10"/>
      <c r="I597" s="10"/>
      <c r="J597" s="10"/>
      <c r="K597" s="10"/>
    </row>
    <row r="598" spans="1:11" s="23" customFormat="1" ht="13.5" customHeight="1" x14ac:dyDescent="0.2">
      <c r="A598" s="21"/>
      <c r="B598" s="21"/>
      <c r="C598" s="11"/>
      <c r="D598" s="11"/>
      <c r="E598" s="10"/>
      <c r="F598" s="10"/>
      <c r="G598" s="10"/>
      <c r="H598" s="10"/>
      <c r="I598" s="10"/>
      <c r="J598" s="10"/>
      <c r="K598" s="10"/>
    </row>
    <row r="599" spans="1:11" s="23" customFormat="1" ht="13.5" customHeight="1" x14ac:dyDescent="0.2">
      <c r="A599" s="21"/>
      <c r="B599" s="21"/>
      <c r="C599" s="11"/>
      <c r="D599" s="11"/>
      <c r="E599" s="10"/>
      <c r="F599" s="10"/>
      <c r="G599" s="10"/>
      <c r="H599" s="10"/>
      <c r="I599" s="10"/>
      <c r="J599" s="10"/>
      <c r="K599" s="10"/>
    </row>
    <row r="600" spans="1:11" s="23" customFormat="1" ht="13.5" customHeight="1" x14ac:dyDescent="0.2">
      <c r="A600" s="21"/>
      <c r="B600" s="21"/>
      <c r="C600" s="11"/>
      <c r="D600" s="11"/>
      <c r="E600" s="10"/>
      <c r="F600" s="10"/>
      <c r="G600" s="10"/>
      <c r="H600" s="10"/>
      <c r="I600" s="10"/>
      <c r="J600" s="10"/>
      <c r="K600" s="10"/>
    </row>
    <row r="601" spans="1:11" s="23" customFormat="1" ht="13.5" customHeight="1" x14ac:dyDescent="0.2">
      <c r="A601" s="21"/>
      <c r="B601" s="21"/>
      <c r="C601" s="11"/>
      <c r="D601" s="11"/>
      <c r="E601" s="10"/>
      <c r="F601" s="10"/>
      <c r="G601" s="10"/>
      <c r="H601" s="10"/>
      <c r="I601" s="10"/>
      <c r="J601" s="10"/>
      <c r="K601" s="10"/>
    </row>
    <row r="602" spans="1:11" s="23" customFormat="1" ht="13.5" customHeight="1" x14ac:dyDescent="0.2">
      <c r="A602" s="21"/>
      <c r="B602" s="21"/>
      <c r="C602" s="11"/>
      <c r="D602" s="11"/>
      <c r="E602" s="10"/>
      <c r="F602" s="10"/>
      <c r="G602" s="10"/>
      <c r="H602" s="10"/>
      <c r="I602" s="10"/>
      <c r="J602" s="10"/>
      <c r="K602" s="10"/>
    </row>
    <row r="603" spans="1:11" s="23" customFormat="1" ht="13.5" customHeight="1" x14ac:dyDescent="0.2">
      <c r="A603" s="21"/>
      <c r="B603" s="21"/>
      <c r="C603" s="11"/>
      <c r="D603" s="11"/>
      <c r="E603" s="10"/>
      <c r="F603" s="10"/>
      <c r="G603" s="10"/>
      <c r="H603" s="10"/>
      <c r="I603" s="10"/>
      <c r="J603" s="10"/>
      <c r="K603" s="10"/>
    </row>
    <row r="604" spans="1:11" s="23" customFormat="1" ht="13.5" customHeight="1" x14ac:dyDescent="0.2">
      <c r="A604" s="21"/>
      <c r="B604" s="21"/>
      <c r="C604" s="11"/>
      <c r="D604" s="11"/>
      <c r="E604" s="10"/>
      <c r="F604" s="10"/>
      <c r="G604" s="10"/>
      <c r="H604" s="10"/>
      <c r="I604" s="10"/>
      <c r="J604" s="10"/>
      <c r="K604" s="10"/>
    </row>
    <row r="605" spans="1:11" s="23" customFormat="1" ht="13.5" customHeight="1" x14ac:dyDescent="0.2">
      <c r="A605" s="21"/>
      <c r="B605" s="21"/>
      <c r="C605" s="11"/>
      <c r="D605" s="11"/>
      <c r="E605" s="10"/>
      <c r="F605" s="10"/>
      <c r="G605" s="10"/>
      <c r="H605" s="10"/>
      <c r="I605" s="10"/>
      <c r="J605" s="10"/>
      <c r="K605" s="10"/>
    </row>
    <row r="606" spans="1:11" s="23" customFormat="1" ht="13.5" customHeight="1" x14ac:dyDescent="0.2">
      <c r="A606" s="21"/>
      <c r="B606" s="21"/>
      <c r="C606" s="11"/>
      <c r="D606" s="11"/>
      <c r="E606" s="10"/>
      <c r="F606" s="10"/>
      <c r="G606" s="10"/>
      <c r="H606" s="10"/>
      <c r="I606" s="10"/>
      <c r="J606" s="10"/>
      <c r="K606" s="10"/>
    </row>
    <row r="607" spans="1:11" s="23" customFormat="1" ht="13.5" customHeight="1" x14ac:dyDescent="0.2">
      <c r="A607" s="21"/>
      <c r="B607" s="21"/>
      <c r="C607" s="11"/>
      <c r="D607" s="11"/>
      <c r="E607" s="10"/>
      <c r="F607" s="10"/>
      <c r="G607" s="10"/>
      <c r="H607" s="10"/>
      <c r="I607" s="10"/>
      <c r="J607" s="10"/>
      <c r="K607" s="10"/>
    </row>
    <row r="608" spans="1:11" s="23" customFormat="1" ht="13.5" customHeight="1" x14ac:dyDescent="0.2">
      <c r="A608" s="21"/>
      <c r="B608" s="21"/>
      <c r="C608" s="11"/>
      <c r="D608" s="11"/>
      <c r="E608" s="10"/>
      <c r="F608" s="10"/>
      <c r="G608" s="10"/>
      <c r="H608" s="10"/>
      <c r="I608" s="10"/>
      <c r="J608" s="10"/>
      <c r="K608" s="10"/>
    </row>
    <row r="609" spans="1:11" s="23" customFormat="1" ht="13.5" customHeight="1" x14ac:dyDescent="0.2">
      <c r="A609" s="21"/>
      <c r="B609" s="21"/>
      <c r="C609" s="11"/>
      <c r="D609" s="11"/>
      <c r="E609" s="10"/>
      <c r="F609" s="10"/>
      <c r="G609" s="10"/>
      <c r="H609" s="10"/>
      <c r="I609" s="10"/>
      <c r="J609" s="10"/>
      <c r="K609" s="10"/>
    </row>
    <row r="610" spans="1:11" s="23" customFormat="1" ht="13.5" customHeight="1" x14ac:dyDescent="0.2">
      <c r="A610" s="21"/>
      <c r="B610" s="21"/>
      <c r="C610" s="11"/>
      <c r="D610" s="11"/>
      <c r="E610" s="10"/>
      <c r="F610" s="10"/>
      <c r="G610" s="10"/>
      <c r="H610" s="10"/>
      <c r="I610" s="10"/>
      <c r="J610" s="10"/>
      <c r="K610" s="10"/>
    </row>
    <row r="611" spans="1:11" s="23" customFormat="1" ht="13.5" customHeight="1" x14ac:dyDescent="0.2">
      <c r="A611" s="21"/>
      <c r="B611" s="21"/>
      <c r="C611" s="11"/>
      <c r="D611" s="11"/>
      <c r="E611" s="10"/>
      <c r="F611" s="10"/>
      <c r="G611" s="10"/>
      <c r="H611" s="10"/>
      <c r="I611" s="10"/>
      <c r="J611" s="10"/>
      <c r="K611" s="10"/>
    </row>
    <row r="612" spans="1:11" s="23" customFormat="1" ht="13.5" customHeight="1" x14ac:dyDescent="0.2">
      <c r="A612" s="21"/>
      <c r="B612" s="21"/>
      <c r="C612" s="11"/>
      <c r="D612" s="11"/>
      <c r="E612" s="10"/>
      <c r="F612" s="10"/>
      <c r="G612" s="10"/>
      <c r="H612" s="10"/>
      <c r="I612" s="10"/>
      <c r="J612" s="10"/>
      <c r="K612" s="10"/>
    </row>
    <row r="613" spans="1:11" s="23" customFormat="1" ht="13.5" customHeight="1" x14ac:dyDescent="0.2">
      <c r="A613" s="21"/>
      <c r="B613" s="21"/>
      <c r="C613" s="11"/>
      <c r="D613" s="11"/>
      <c r="E613" s="10"/>
      <c r="F613" s="10"/>
      <c r="G613" s="10"/>
      <c r="H613" s="10"/>
      <c r="I613" s="10"/>
      <c r="J613" s="10"/>
      <c r="K613" s="10"/>
    </row>
    <row r="614" spans="1:11" s="23" customFormat="1" ht="13.5" customHeight="1" x14ac:dyDescent="0.2">
      <c r="A614" s="21"/>
      <c r="B614" s="21"/>
      <c r="C614" s="11"/>
      <c r="D614" s="11"/>
      <c r="E614" s="10"/>
      <c r="F614" s="10"/>
      <c r="G614" s="10"/>
      <c r="H614" s="10"/>
      <c r="I614" s="10"/>
      <c r="J614" s="10"/>
      <c r="K614" s="10"/>
    </row>
    <row r="615" spans="1:11" s="23" customFormat="1" ht="13.5" customHeight="1" x14ac:dyDescent="0.2">
      <c r="A615" s="21"/>
      <c r="B615" s="21"/>
      <c r="C615" s="11"/>
      <c r="D615" s="11"/>
      <c r="E615" s="10"/>
      <c r="F615" s="10"/>
      <c r="G615" s="10"/>
      <c r="H615" s="10"/>
      <c r="I615" s="10"/>
      <c r="J615" s="10"/>
      <c r="K615" s="10"/>
    </row>
    <row r="616" spans="1:11" s="23" customFormat="1" ht="13.5" customHeight="1" x14ac:dyDescent="0.2">
      <c r="A616" s="21"/>
      <c r="B616" s="21"/>
      <c r="C616" s="11"/>
      <c r="D616" s="11"/>
      <c r="E616" s="10"/>
      <c r="F616" s="10"/>
      <c r="G616" s="10"/>
      <c r="H616" s="10"/>
      <c r="I616" s="10"/>
      <c r="J616" s="10"/>
      <c r="K616" s="10"/>
    </row>
    <row r="617" spans="1:11" s="23" customFormat="1" ht="13.5" customHeight="1" x14ac:dyDescent="0.2">
      <c r="A617" s="21"/>
      <c r="B617" s="21"/>
      <c r="C617" s="11"/>
      <c r="D617" s="11"/>
      <c r="E617" s="10"/>
      <c r="F617" s="10"/>
      <c r="G617" s="10"/>
      <c r="H617" s="10"/>
      <c r="I617" s="10"/>
      <c r="J617" s="10"/>
      <c r="K617" s="10"/>
    </row>
    <row r="618" spans="1:11" s="23" customFormat="1" ht="13.5" customHeight="1" x14ac:dyDescent="0.2">
      <c r="A618" s="21"/>
      <c r="B618" s="21"/>
      <c r="C618" s="11"/>
      <c r="D618" s="11"/>
      <c r="E618" s="10"/>
      <c r="F618" s="10"/>
      <c r="G618" s="10"/>
      <c r="H618" s="10"/>
      <c r="I618" s="10"/>
      <c r="J618" s="10"/>
      <c r="K618" s="10"/>
    </row>
    <row r="619" spans="1:11" s="23" customFormat="1" ht="13.5" customHeight="1" x14ac:dyDescent="0.2">
      <c r="A619" s="21"/>
      <c r="B619" s="21"/>
      <c r="C619" s="11"/>
      <c r="D619" s="11"/>
      <c r="E619" s="10"/>
      <c r="F619" s="10"/>
      <c r="G619" s="10"/>
      <c r="H619" s="10"/>
      <c r="I619" s="10"/>
      <c r="J619" s="10"/>
      <c r="K619" s="10"/>
    </row>
    <row r="620" spans="1:11" s="23" customFormat="1" ht="13.5" customHeight="1" x14ac:dyDescent="0.2">
      <c r="C620" s="11"/>
      <c r="D620" s="11"/>
      <c r="E620" s="10"/>
      <c r="F620" s="10"/>
      <c r="G620" s="10"/>
      <c r="H620" s="10"/>
      <c r="I620" s="10"/>
      <c r="J620" s="10"/>
      <c r="K620" s="10"/>
    </row>
    <row r="621" spans="1:11" s="23" customFormat="1" ht="13.5" customHeight="1" x14ac:dyDescent="0.2">
      <c r="A621" s="24"/>
      <c r="B621" s="24"/>
      <c r="C621" s="11"/>
      <c r="D621" s="11"/>
      <c r="E621" s="10"/>
      <c r="F621" s="10"/>
      <c r="G621" s="10"/>
      <c r="H621" s="10"/>
      <c r="I621" s="10"/>
      <c r="J621" s="10"/>
      <c r="K621" s="10"/>
    </row>
    <row r="622" spans="1:11" s="23" customFormat="1" ht="13.5" customHeight="1" x14ac:dyDescent="0.2">
      <c r="A622" s="26"/>
      <c r="B622" s="26"/>
      <c r="C622" s="11"/>
      <c r="D622" s="11"/>
      <c r="E622" s="10"/>
      <c r="F622" s="10"/>
      <c r="G622" s="10"/>
      <c r="H622" s="10"/>
      <c r="I622" s="10"/>
      <c r="J622" s="10"/>
      <c r="K622" s="10"/>
    </row>
    <row r="623" spans="1:11" s="23" customFormat="1" ht="13.5" customHeight="1" x14ac:dyDescent="0.2">
      <c r="A623" s="26"/>
      <c r="B623" s="26"/>
      <c r="C623" s="11"/>
      <c r="D623" s="11"/>
      <c r="E623" s="10"/>
      <c r="F623" s="10"/>
      <c r="G623" s="10"/>
      <c r="H623" s="10"/>
      <c r="I623" s="10"/>
      <c r="J623" s="10"/>
      <c r="K623" s="10"/>
    </row>
    <row r="624" spans="1:11" s="23" customFormat="1" ht="13.5" customHeight="1" x14ac:dyDescent="0.2">
      <c r="A624" s="26"/>
      <c r="B624" s="26"/>
      <c r="C624" s="11"/>
      <c r="D624" s="11"/>
      <c r="E624" s="10"/>
      <c r="F624" s="10"/>
      <c r="G624" s="10"/>
      <c r="H624" s="10"/>
      <c r="I624" s="10"/>
      <c r="J624" s="10"/>
      <c r="K624" s="10"/>
    </row>
    <row r="625" spans="1:11" s="23" customFormat="1" ht="13.5" customHeight="1" x14ac:dyDescent="0.2">
      <c r="A625" s="26"/>
      <c r="B625" s="26"/>
      <c r="C625" s="11"/>
      <c r="D625" s="11"/>
      <c r="E625" s="10"/>
      <c r="F625" s="10"/>
      <c r="G625" s="10"/>
      <c r="H625" s="10"/>
      <c r="I625" s="10"/>
      <c r="J625" s="10"/>
      <c r="K625" s="10"/>
    </row>
    <row r="626" spans="1:11" s="23" customFormat="1" ht="13.5" customHeight="1" x14ac:dyDescent="0.2">
      <c r="A626" s="26"/>
      <c r="B626" s="26"/>
      <c r="C626" s="11"/>
      <c r="D626" s="11"/>
      <c r="E626" s="10"/>
      <c r="F626" s="10"/>
      <c r="G626" s="10"/>
      <c r="H626" s="10"/>
      <c r="I626" s="10"/>
      <c r="J626" s="10"/>
      <c r="K626" s="10"/>
    </row>
    <row r="627" spans="1:11" s="23" customFormat="1" ht="13.5" customHeight="1" x14ac:dyDescent="0.2">
      <c r="A627" s="26"/>
      <c r="B627" s="26"/>
      <c r="C627" s="11"/>
      <c r="D627" s="11"/>
      <c r="E627" s="10"/>
      <c r="F627" s="10"/>
      <c r="G627" s="10"/>
      <c r="H627" s="10"/>
      <c r="I627" s="10"/>
      <c r="J627" s="10"/>
      <c r="K627" s="10"/>
    </row>
    <row r="628" spans="1:11" s="23" customFormat="1" ht="13.5" customHeight="1" x14ac:dyDescent="0.2">
      <c r="A628" s="26"/>
      <c r="B628" s="26"/>
      <c r="C628" s="11"/>
      <c r="D628" s="11"/>
      <c r="E628" s="10"/>
      <c r="F628" s="10"/>
      <c r="G628" s="10"/>
      <c r="H628" s="10"/>
      <c r="I628" s="10"/>
      <c r="J628" s="10"/>
      <c r="K628" s="10"/>
    </row>
    <row r="629" spans="1:11" s="23" customFormat="1" ht="13.5" customHeight="1" x14ac:dyDescent="0.2">
      <c r="A629" s="26"/>
      <c r="B629" s="26"/>
      <c r="C629" s="11"/>
      <c r="D629" s="11"/>
      <c r="E629" s="10"/>
      <c r="F629" s="10"/>
      <c r="G629" s="10"/>
      <c r="H629" s="10"/>
      <c r="I629" s="10"/>
      <c r="J629" s="10"/>
      <c r="K629" s="10"/>
    </row>
    <row r="630" spans="1:11" s="23" customFormat="1" ht="13.5" customHeight="1" x14ac:dyDescent="0.2">
      <c r="A630" s="26"/>
      <c r="B630" s="26"/>
      <c r="C630" s="11"/>
      <c r="D630" s="11"/>
      <c r="E630" s="10"/>
      <c r="F630" s="10"/>
      <c r="G630" s="10"/>
      <c r="H630" s="10"/>
      <c r="I630" s="10"/>
      <c r="J630" s="10"/>
      <c r="K630" s="10"/>
    </row>
    <row r="631" spans="1:11" s="23" customFormat="1" ht="13.5" customHeight="1" x14ac:dyDescent="0.2">
      <c r="A631" s="26"/>
      <c r="B631" s="26"/>
      <c r="C631" s="11"/>
      <c r="D631" s="11"/>
      <c r="E631" s="10"/>
      <c r="F631" s="10"/>
      <c r="G631" s="10"/>
      <c r="H631" s="10"/>
      <c r="I631" s="10"/>
      <c r="J631" s="10"/>
      <c r="K631" s="10"/>
    </row>
    <row r="632" spans="1:11" s="23" customFormat="1" ht="13.5" customHeight="1" x14ac:dyDescent="0.2">
      <c r="A632" s="26"/>
      <c r="B632" s="26"/>
      <c r="C632" s="11"/>
      <c r="D632" s="11"/>
      <c r="E632" s="10"/>
      <c r="F632" s="10"/>
      <c r="G632" s="10"/>
      <c r="H632" s="10"/>
      <c r="I632" s="10"/>
      <c r="J632" s="10"/>
      <c r="K632" s="10"/>
    </row>
    <row r="633" spans="1:11" s="23" customFormat="1" ht="13.5" customHeight="1" x14ac:dyDescent="0.2">
      <c r="A633" s="26"/>
      <c r="B633" s="26"/>
      <c r="C633" s="11"/>
      <c r="D633" s="11"/>
      <c r="E633" s="10"/>
      <c r="F633" s="10"/>
      <c r="G633" s="10"/>
      <c r="H633" s="10"/>
      <c r="I633" s="10"/>
      <c r="J633" s="10"/>
      <c r="K633" s="10"/>
    </row>
    <row r="634" spans="1:11" s="23" customFormat="1" ht="13.5" customHeight="1" x14ac:dyDescent="0.2">
      <c r="A634" s="26"/>
      <c r="B634" s="26"/>
      <c r="C634" s="11"/>
      <c r="D634" s="11"/>
      <c r="E634" s="10"/>
      <c r="F634" s="10"/>
      <c r="G634" s="10"/>
      <c r="H634" s="10"/>
      <c r="I634" s="10"/>
      <c r="J634" s="10"/>
      <c r="K634" s="10"/>
    </row>
    <row r="635" spans="1:11" s="23" customFormat="1" ht="13.5" customHeight="1" x14ac:dyDescent="0.2">
      <c r="A635" s="26"/>
      <c r="B635" s="26"/>
      <c r="C635" s="11"/>
      <c r="D635" s="11"/>
      <c r="E635" s="10"/>
      <c r="F635" s="10"/>
      <c r="G635" s="10"/>
      <c r="H635" s="10"/>
      <c r="I635" s="10"/>
      <c r="J635" s="10"/>
      <c r="K635" s="10"/>
    </row>
    <row r="636" spans="1:11" s="23" customFormat="1" ht="13.5" customHeight="1" x14ac:dyDescent="0.2">
      <c r="A636" s="26"/>
      <c r="B636" s="26"/>
      <c r="C636" s="11"/>
      <c r="D636" s="11"/>
      <c r="E636" s="10"/>
      <c r="F636" s="10"/>
      <c r="G636" s="10"/>
      <c r="H636" s="10"/>
      <c r="I636" s="10"/>
      <c r="J636" s="10"/>
      <c r="K636" s="10"/>
    </row>
    <row r="637" spans="1:11" s="23" customFormat="1" ht="13.5" customHeight="1" x14ac:dyDescent="0.2">
      <c r="A637" s="26"/>
      <c r="B637" s="26"/>
      <c r="C637" s="11"/>
      <c r="D637" s="11"/>
      <c r="E637" s="10"/>
      <c r="F637" s="10"/>
      <c r="G637" s="10"/>
      <c r="H637" s="10"/>
      <c r="I637" s="10"/>
      <c r="J637" s="10"/>
      <c r="K637" s="10"/>
    </row>
    <row r="638" spans="1:11" s="23" customFormat="1" ht="13.5" customHeight="1" x14ac:dyDescent="0.2">
      <c r="A638" s="26"/>
      <c r="B638" s="26"/>
      <c r="C638" s="11"/>
      <c r="D638" s="11"/>
      <c r="E638" s="10"/>
      <c r="F638" s="10"/>
      <c r="G638" s="10"/>
      <c r="H638" s="10"/>
      <c r="I638" s="10"/>
      <c r="J638" s="10"/>
      <c r="K638" s="10"/>
    </row>
    <row r="639" spans="1:11" s="23" customFormat="1" ht="13.5" customHeight="1" x14ac:dyDescent="0.2">
      <c r="A639" s="26"/>
      <c r="B639" s="26"/>
      <c r="C639" s="11"/>
      <c r="D639" s="11"/>
      <c r="E639" s="10"/>
      <c r="F639" s="10"/>
      <c r="G639" s="10"/>
      <c r="H639" s="10"/>
      <c r="I639" s="10"/>
      <c r="J639" s="10"/>
      <c r="K639" s="10"/>
    </row>
    <row r="640" spans="1:11" s="23" customFormat="1" ht="13.5" customHeight="1" x14ac:dyDescent="0.2">
      <c r="A640" s="26"/>
      <c r="B640" s="26"/>
      <c r="C640" s="11"/>
      <c r="D640" s="11"/>
      <c r="E640" s="10"/>
      <c r="F640" s="10"/>
      <c r="G640" s="10"/>
      <c r="H640" s="10"/>
      <c r="I640" s="10"/>
      <c r="J640" s="10"/>
      <c r="K640" s="10"/>
    </row>
    <row r="641" spans="1:11" s="23" customFormat="1" ht="13.5" customHeight="1" x14ac:dyDescent="0.2">
      <c r="A641" s="26"/>
      <c r="B641" s="26"/>
      <c r="C641" s="11"/>
      <c r="D641" s="11"/>
      <c r="E641" s="10"/>
      <c r="F641" s="10"/>
      <c r="G641" s="10"/>
      <c r="H641" s="10"/>
      <c r="I641" s="10"/>
      <c r="J641" s="10"/>
      <c r="K641" s="10"/>
    </row>
    <row r="642" spans="1:11" s="23" customFormat="1" ht="13.5" customHeight="1" x14ac:dyDescent="0.2">
      <c r="A642" s="26"/>
      <c r="B642" s="26"/>
      <c r="C642" s="11"/>
      <c r="D642" s="11"/>
      <c r="E642" s="10"/>
      <c r="F642" s="10"/>
      <c r="G642" s="10"/>
      <c r="H642" s="10"/>
      <c r="I642" s="10"/>
      <c r="J642" s="10"/>
      <c r="K642" s="10"/>
    </row>
    <row r="643" spans="1:11" s="23" customFormat="1" ht="13.5" customHeight="1" x14ac:dyDescent="0.2">
      <c r="A643" s="26"/>
      <c r="B643" s="26"/>
      <c r="C643" s="11"/>
      <c r="D643" s="11"/>
      <c r="E643" s="10"/>
      <c r="F643" s="10"/>
      <c r="G643" s="10"/>
      <c r="H643" s="10"/>
      <c r="I643" s="10"/>
      <c r="J643" s="10"/>
      <c r="K643" s="10"/>
    </row>
    <row r="644" spans="1:11" s="23" customFormat="1" ht="13.5" customHeight="1" x14ac:dyDescent="0.2">
      <c r="A644" s="26"/>
      <c r="B644" s="26"/>
      <c r="C644" s="11"/>
      <c r="D644" s="11"/>
      <c r="E644" s="10"/>
      <c r="F644" s="10"/>
      <c r="G644" s="10"/>
      <c r="H644" s="10"/>
      <c r="I644" s="10"/>
      <c r="J644" s="10"/>
      <c r="K644" s="10"/>
    </row>
    <row r="645" spans="1:11" s="23" customFormat="1" ht="13.5" customHeight="1" x14ac:dyDescent="0.2">
      <c r="A645" s="26"/>
      <c r="B645" s="26"/>
      <c r="C645" s="11"/>
      <c r="D645" s="11"/>
      <c r="E645" s="10"/>
      <c r="F645" s="10"/>
      <c r="G645" s="10"/>
      <c r="H645" s="10"/>
      <c r="I645" s="10"/>
      <c r="J645" s="10"/>
      <c r="K645" s="10"/>
    </row>
    <row r="646" spans="1:11" s="23" customFormat="1" ht="13.5" customHeight="1" x14ac:dyDescent="0.2">
      <c r="A646" s="26"/>
      <c r="B646" s="26"/>
      <c r="C646" s="11"/>
      <c r="D646" s="11"/>
      <c r="E646" s="10"/>
      <c r="F646" s="10"/>
      <c r="G646" s="10"/>
      <c r="H646" s="10"/>
      <c r="I646" s="10"/>
      <c r="J646" s="10"/>
      <c r="K646" s="10"/>
    </row>
    <row r="647" spans="1:11" s="23" customFormat="1" ht="13.5" customHeight="1" x14ac:dyDescent="0.2">
      <c r="A647" s="26"/>
      <c r="B647" s="26"/>
      <c r="C647" s="11"/>
      <c r="D647" s="11"/>
      <c r="E647" s="10"/>
      <c r="F647" s="10"/>
      <c r="G647" s="10"/>
      <c r="H647" s="10"/>
      <c r="I647" s="10"/>
      <c r="J647" s="10"/>
      <c r="K647" s="10"/>
    </row>
    <row r="648" spans="1:11" s="23" customFormat="1" ht="13.5" customHeight="1" x14ac:dyDescent="0.2">
      <c r="A648" s="26"/>
      <c r="B648" s="26"/>
      <c r="C648" s="11"/>
      <c r="D648" s="11"/>
      <c r="E648" s="10"/>
      <c r="F648" s="10"/>
      <c r="G648" s="10"/>
      <c r="H648" s="10"/>
      <c r="I648" s="10"/>
      <c r="J648" s="10"/>
      <c r="K648" s="10"/>
    </row>
    <row r="649" spans="1:11" s="23" customFormat="1" ht="13.5" customHeight="1" x14ac:dyDescent="0.2">
      <c r="A649" s="26"/>
      <c r="B649" s="26"/>
      <c r="C649" s="11"/>
      <c r="D649" s="11"/>
      <c r="E649" s="10"/>
      <c r="F649" s="10"/>
      <c r="G649" s="10"/>
      <c r="H649" s="10"/>
      <c r="I649" s="10"/>
      <c r="J649" s="10"/>
      <c r="K649" s="10"/>
    </row>
    <row r="650" spans="1:11" s="23" customFormat="1" ht="13.5" customHeight="1" x14ac:dyDescent="0.2">
      <c r="A650" s="26"/>
      <c r="B650" s="26"/>
      <c r="C650" s="11"/>
      <c r="D650" s="11"/>
      <c r="E650" s="10"/>
      <c r="F650" s="10"/>
      <c r="G650" s="10"/>
      <c r="H650" s="10"/>
      <c r="I650" s="10"/>
      <c r="J650" s="10"/>
      <c r="K650" s="10"/>
    </row>
    <row r="651" spans="1:11" s="23" customFormat="1" ht="13.5" customHeight="1" x14ac:dyDescent="0.2">
      <c r="A651" s="26"/>
      <c r="B651" s="26"/>
      <c r="C651" s="11"/>
      <c r="D651" s="11"/>
      <c r="E651" s="10"/>
      <c r="F651" s="10"/>
      <c r="G651" s="10"/>
      <c r="H651" s="10"/>
      <c r="I651" s="10"/>
      <c r="J651" s="10"/>
      <c r="K651" s="10"/>
    </row>
    <row r="652" spans="1:11" s="23" customFormat="1" ht="13.5" customHeight="1" x14ac:dyDescent="0.2">
      <c r="A652" s="26"/>
      <c r="B652" s="26"/>
      <c r="C652" s="11"/>
      <c r="D652" s="11"/>
      <c r="E652" s="10"/>
      <c r="F652" s="10"/>
      <c r="G652" s="10"/>
      <c r="H652" s="10"/>
      <c r="I652" s="10"/>
      <c r="J652" s="10"/>
      <c r="K652" s="10"/>
    </row>
    <row r="653" spans="1:11" s="23" customFormat="1" ht="13.5" customHeight="1" x14ac:dyDescent="0.2">
      <c r="A653" s="26"/>
      <c r="B653" s="26"/>
      <c r="C653" s="11"/>
      <c r="D653" s="11"/>
      <c r="E653" s="10"/>
      <c r="F653" s="10"/>
      <c r="G653" s="10"/>
      <c r="H653" s="10"/>
      <c r="I653" s="10"/>
      <c r="J653" s="10"/>
      <c r="K653" s="10"/>
    </row>
    <row r="654" spans="1:11" s="23" customFormat="1" ht="13.5" customHeight="1" x14ac:dyDescent="0.2">
      <c r="A654" s="26"/>
      <c r="B654" s="26"/>
      <c r="C654" s="11"/>
      <c r="D654" s="11"/>
      <c r="E654" s="10"/>
      <c r="F654" s="10"/>
      <c r="G654" s="10"/>
      <c r="H654" s="10"/>
      <c r="I654" s="10"/>
      <c r="J654" s="10"/>
      <c r="K654" s="10"/>
    </row>
    <row r="655" spans="1:11" s="23" customFormat="1" ht="13.5" customHeight="1" x14ac:dyDescent="0.2">
      <c r="A655" s="26"/>
      <c r="B655" s="26"/>
      <c r="C655" s="11"/>
      <c r="D655" s="11"/>
      <c r="E655" s="10"/>
      <c r="F655" s="10"/>
      <c r="G655" s="10"/>
      <c r="H655" s="10"/>
      <c r="I655" s="10"/>
      <c r="J655" s="10"/>
      <c r="K655" s="10"/>
    </row>
    <row r="656" spans="1:11" s="23" customFormat="1" ht="13.5" customHeight="1" x14ac:dyDescent="0.2">
      <c r="A656" s="26"/>
      <c r="B656" s="26"/>
      <c r="C656" s="11"/>
      <c r="D656" s="11"/>
      <c r="E656" s="10"/>
      <c r="F656" s="10"/>
      <c r="G656" s="10"/>
      <c r="H656" s="10"/>
      <c r="I656" s="10"/>
      <c r="J656" s="10"/>
      <c r="K656" s="10"/>
    </row>
    <row r="657" spans="1:11" s="23" customFormat="1" ht="13.5" customHeight="1" x14ac:dyDescent="0.2">
      <c r="A657" s="26"/>
      <c r="B657" s="26"/>
      <c r="C657" s="11"/>
      <c r="D657" s="11"/>
      <c r="E657" s="10"/>
      <c r="F657" s="10"/>
      <c r="G657" s="10"/>
      <c r="H657" s="10"/>
      <c r="I657" s="10"/>
      <c r="J657" s="10"/>
      <c r="K657" s="10"/>
    </row>
    <row r="658" spans="1:11" s="23" customFormat="1" ht="13.5" customHeight="1" x14ac:dyDescent="0.2">
      <c r="A658" s="26"/>
      <c r="B658" s="26"/>
      <c r="C658" s="11"/>
      <c r="D658" s="11"/>
      <c r="E658" s="10"/>
      <c r="F658" s="10"/>
      <c r="G658" s="10"/>
      <c r="H658" s="10"/>
      <c r="I658" s="10"/>
      <c r="J658" s="10"/>
      <c r="K658" s="10"/>
    </row>
    <row r="659" spans="1:11" s="23" customFormat="1" ht="13.5" customHeight="1" x14ac:dyDescent="0.2">
      <c r="A659" s="26"/>
      <c r="B659" s="26"/>
      <c r="C659" s="11"/>
      <c r="D659" s="11"/>
      <c r="E659" s="10"/>
      <c r="F659" s="10"/>
      <c r="G659" s="10"/>
      <c r="H659" s="10"/>
      <c r="I659" s="10"/>
      <c r="J659" s="10"/>
      <c r="K659" s="10"/>
    </row>
    <row r="660" spans="1:11" s="23" customFormat="1" ht="13.5" customHeight="1" x14ac:dyDescent="0.2">
      <c r="A660" s="26"/>
      <c r="B660" s="26"/>
      <c r="C660" s="11"/>
      <c r="D660" s="11"/>
      <c r="E660" s="10"/>
      <c r="F660" s="10"/>
      <c r="G660" s="10"/>
      <c r="H660" s="10"/>
      <c r="I660" s="10"/>
      <c r="J660" s="10"/>
      <c r="K660" s="10"/>
    </row>
    <row r="661" spans="1:11" s="23" customFormat="1" ht="13.5" customHeight="1" x14ac:dyDescent="0.2">
      <c r="A661" s="26"/>
      <c r="B661" s="26"/>
      <c r="C661" s="11"/>
      <c r="D661" s="11"/>
      <c r="E661" s="10"/>
      <c r="F661" s="10"/>
      <c r="G661" s="10"/>
      <c r="H661" s="10"/>
      <c r="I661" s="10"/>
      <c r="J661" s="10"/>
      <c r="K661" s="10"/>
    </row>
    <row r="662" spans="1:11" s="23" customFormat="1" ht="13.5" customHeight="1" x14ac:dyDescent="0.2">
      <c r="A662" s="26"/>
      <c r="B662" s="26"/>
      <c r="C662" s="11"/>
      <c r="D662" s="11"/>
      <c r="E662" s="10"/>
      <c r="F662" s="10"/>
      <c r="G662" s="10"/>
      <c r="H662" s="10"/>
      <c r="I662" s="10"/>
      <c r="J662" s="10"/>
      <c r="K662" s="10"/>
    </row>
    <row r="663" spans="1:11" s="23" customFormat="1" ht="13.5" customHeight="1" x14ac:dyDescent="0.2">
      <c r="A663" s="26"/>
      <c r="B663" s="26"/>
      <c r="C663" s="11"/>
      <c r="D663" s="11"/>
      <c r="E663" s="10"/>
      <c r="F663" s="10"/>
      <c r="G663" s="10"/>
      <c r="H663" s="10"/>
      <c r="I663" s="10"/>
      <c r="J663" s="10"/>
      <c r="K663" s="10"/>
    </row>
    <row r="664" spans="1:11" s="23" customFormat="1" ht="13.5" customHeight="1" x14ac:dyDescent="0.2">
      <c r="A664" s="26"/>
      <c r="B664" s="26"/>
      <c r="C664" s="11"/>
      <c r="D664" s="11"/>
      <c r="E664" s="10"/>
      <c r="F664" s="10"/>
      <c r="G664" s="10"/>
      <c r="H664" s="10"/>
      <c r="I664" s="10"/>
      <c r="J664" s="10"/>
      <c r="K664" s="10"/>
    </row>
    <row r="665" spans="1:11" s="23" customFormat="1" ht="13.5" customHeight="1" x14ac:dyDescent="0.2">
      <c r="A665" s="26"/>
      <c r="B665" s="26"/>
      <c r="C665" s="11"/>
      <c r="D665" s="11"/>
      <c r="E665" s="10"/>
      <c r="F665" s="10"/>
      <c r="G665" s="10"/>
      <c r="H665" s="10"/>
      <c r="I665" s="10"/>
      <c r="J665" s="10"/>
      <c r="K665" s="10"/>
    </row>
    <row r="666" spans="1:11" s="23" customFormat="1" ht="13.5" customHeight="1" x14ac:dyDescent="0.2">
      <c r="A666" s="26"/>
      <c r="B666" s="26"/>
      <c r="C666" s="11"/>
      <c r="D666" s="11"/>
      <c r="E666" s="10"/>
      <c r="F666" s="10"/>
      <c r="G666" s="10"/>
      <c r="H666" s="10"/>
      <c r="I666" s="10"/>
      <c r="J666" s="10"/>
      <c r="K666" s="10"/>
    </row>
    <row r="667" spans="1:11" s="23" customFormat="1" ht="13.5" customHeight="1" x14ac:dyDescent="0.2">
      <c r="A667" s="26"/>
      <c r="B667" s="26"/>
      <c r="C667" s="11"/>
      <c r="D667" s="11"/>
      <c r="E667" s="10"/>
      <c r="F667" s="10"/>
      <c r="G667" s="10"/>
      <c r="H667" s="10"/>
      <c r="I667" s="10"/>
      <c r="J667" s="10"/>
      <c r="K667" s="10"/>
    </row>
    <row r="668" spans="1:11" s="23" customFormat="1" ht="13.5" customHeight="1" x14ac:dyDescent="0.2">
      <c r="A668" s="26"/>
      <c r="B668" s="26"/>
      <c r="C668" s="11"/>
      <c r="D668" s="11"/>
      <c r="E668" s="10"/>
      <c r="F668" s="10"/>
      <c r="G668" s="10"/>
      <c r="H668" s="10"/>
      <c r="I668" s="10"/>
      <c r="J668" s="10"/>
      <c r="K668" s="10"/>
    </row>
    <row r="669" spans="1:11" s="23" customFormat="1" ht="13.5" customHeight="1" x14ac:dyDescent="0.2">
      <c r="A669" s="26"/>
      <c r="B669" s="26"/>
      <c r="C669" s="11"/>
      <c r="D669" s="11"/>
      <c r="E669" s="10"/>
      <c r="F669" s="10"/>
      <c r="G669" s="10"/>
      <c r="H669" s="10"/>
      <c r="I669" s="10"/>
      <c r="J669" s="10"/>
      <c r="K669" s="10"/>
    </row>
    <row r="670" spans="1:11" s="23" customFormat="1" ht="13.5" customHeight="1" x14ac:dyDescent="0.2">
      <c r="A670" s="26"/>
      <c r="B670" s="26"/>
      <c r="C670" s="11"/>
      <c r="D670" s="11"/>
      <c r="E670" s="10"/>
      <c r="F670" s="10"/>
      <c r="G670" s="10"/>
      <c r="H670" s="10"/>
      <c r="I670" s="10"/>
      <c r="J670" s="10"/>
      <c r="K670" s="10"/>
    </row>
    <row r="671" spans="1:11" s="23" customFormat="1" ht="13.5" customHeight="1" x14ac:dyDescent="0.2">
      <c r="A671" s="26"/>
      <c r="B671" s="26"/>
      <c r="C671" s="11"/>
      <c r="D671" s="11"/>
      <c r="E671" s="10"/>
      <c r="F671" s="10"/>
      <c r="G671" s="10"/>
      <c r="H671" s="10"/>
      <c r="I671" s="10"/>
      <c r="J671" s="10"/>
      <c r="K671" s="10"/>
    </row>
    <row r="672" spans="1:11" s="23" customFormat="1" ht="13.5" customHeight="1" x14ac:dyDescent="0.2">
      <c r="A672" s="26"/>
      <c r="B672" s="26"/>
      <c r="C672" s="11"/>
      <c r="D672" s="11"/>
      <c r="E672" s="10"/>
      <c r="F672" s="10"/>
      <c r="G672" s="10"/>
      <c r="H672" s="10"/>
      <c r="I672" s="10"/>
      <c r="J672" s="10"/>
      <c r="K672" s="10"/>
    </row>
    <row r="673" spans="1:11" s="23" customFormat="1" ht="13.5" customHeight="1" x14ac:dyDescent="0.2">
      <c r="A673" s="26"/>
      <c r="B673" s="26"/>
      <c r="C673" s="11"/>
      <c r="D673" s="11"/>
      <c r="E673" s="10"/>
      <c r="F673" s="10"/>
      <c r="G673" s="10"/>
      <c r="H673" s="10"/>
      <c r="I673" s="10"/>
      <c r="J673" s="10"/>
      <c r="K673" s="10"/>
    </row>
    <row r="674" spans="1:11" s="23" customFormat="1" ht="13.5" customHeight="1" x14ac:dyDescent="0.2">
      <c r="A674" s="26"/>
      <c r="B674" s="26"/>
      <c r="C674" s="11"/>
      <c r="D674" s="11"/>
      <c r="E674" s="10"/>
      <c r="F674" s="10"/>
      <c r="G674" s="10"/>
      <c r="H674" s="10"/>
      <c r="I674" s="10"/>
      <c r="J674" s="10"/>
      <c r="K674" s="10"/>
    </row>
    <row r="675" spans="1:11" s="23" customFormat="1" ht="13.5" customHeight="1" x14ac:dyDescent="0.2">
      <c r="A675" s="26"/>
      <c r="B675" s="26"/>
      <c r="C675" s="11"/>
      <c r="D675" s="11"/>
      <c r="E675" s="10"/>
      <c r="F675" s="10"/>
      <c r="G675" s="10"/>
      <c r="H675" s="10"/>
      <c r="I675" s="10"/>
      <c r="J675" s="10"/>
      <c r="K675" s="10"/>
    </row>
    <row r="676" spans="1:11" s="23" customFormat="1" ht="13.5" customHeight="1" x14ac:dyDescent="0.2">
      <c r="A676" s="26"/>
      <c r="B676" s="26"/>
      <c r="C676" s="11"/>
      <c r="D676" s="11"/>
      <c r="E676" s="10"/>
      <c r="F676" s="10"/>
      <c r="G676" s="10"/>
      <c r="H676" s="10"/>
      <c r="I676" s="10"/>
      <c r="J676" s="10"/>
      <c r="K676" s="10"/>
    </row>
    <row r="677" spans="1:11" s="23" customFormat="1" ht="13.5" customHeight="1" x14ac:dyDescent="0.2">
      <c r="A677" s="26"/>
      <c r="B677" s="26"/>
      <c r="C677" s="11"/>
      <c r="D677" s="11"/>
      <c r="E677" s="10"/>
      <c r="F677" s="10"/>
      <c r="G677" s="10"/>
      <c r="H677" s="10"/>
      <c r="I677" s="10"/>
      <c r="J677" s="10"/>
      <c r="K677" s="10"/>
    </row>
    <row r="678" spans="1:11" s="23" customFormat="1" ht="13.5" customHeight="1" x14ac:dyDescent="0.2">
      <c r="A678" s="26"/>
      <c r="B678" s="26"/>
      <c r="C678" s="11"/>
      <c r="D678" s="11"/>
      <c r="E678" s="10"/>
      <c r="F678" s="10"/>
      <c r="G678" s="10"/>
      <c r="H678" s="10"/>
      <c r="I678" s="10"/>
      <c r="J678" s="10"/>
      <c r="K678" s="10"/>
    </row>
    <row r="679" spans="1:11" s="23" customFormat="1" ht="13.5" customHeight="1" x14ac:dyDescent="0.2">
      <c r="A679" s="26"/>
      <c r="B679" s="26"/>
      <c r="C679" s="11"/>
      <c r="D679" s="11"/>
      <c r="E679" s="10"/>
      <c r="F679" s="10"/>
      <c r="G679" s="10"/>
      <c r="H679" s="10"/>
      <c r="I679" s="10"/>
      <c r="J679" s="10"/>
      <c r="K679" s="10"/>
    </row>
    <row r="680" spans="1:11" s="23" customFormat="1" ht="13.5" customHeight="1" x14ac:dyDescent="0.2">
      <c r="A680" s="26"/>
      <c r="B680" s="26"/>
      <c r="C680" s="11"/>
      <c r="D680" s="11"/>
      <c r="E680" s="10"/>
      <c r="F680" s="10"/>
      <c r="G680" s="10"/>
      <c r="H680" s="10"/>
      <c r="I680" s="10"/>
      <c r="J680" s="10"/>
      <c r="K680" s="10"/>
    </row>
    <row r="681" spans="1:11" s="23" customFormat="1" ht="13.5" customHeight="1" x14ac:dyDescent="0.2">
      <c r="C681" s="11"/>
      <c r="D681" s="11"/>
      <c r="E681" s="10"/>
      <c r="F681" s="10"/>
      <c r="G681" s="10"/>
      <c r="H681" s="10"/>
      <c r="I681" s="10"/>
      <c r="J681" s="10"/>
      <c r="K681" s="10"/>
    </row>
    <row r="682" spans="1:11" s="23" customFormat="1" ht="13.5" customHeight="1" x14ac:dyDescent="0.2">
      <c r="A682" s="24"/>
      <c r="B682" s="24"/>
      <c r="C682" s="11"/>
      <c r="D682" s="11"/>
      <c r="E682" s="10"/>
      <c r="F682" s="10"/>
      <c r="G682" s="10"/>
      <c r="H682" s="10"/>
      <c r="I682" s="10"/>
      <c r="J682" s="10"/>
      <c r="K682" s="10"/>
    </row>
    <row r="683" spans="1:11" s="23" customFormat="1" ht="13.5" customHeight="1" x14ac:dyDescent="0.2">
      <c r="A683" s="21"/>
      <c r="B683" s="21"/>
      <c r="C683" s="11"/>
      <c r="D683" s="11"/>
      <c r="E683" s="10"/>
      <c r="F683" s="10"/>
      <c r="G683" s="10"/>
      <c r="H683" s="10"/>
      <c r="I683" s="10"/>
      <c r="J683" s="10"/>
      <c r="K683" s="10"/>
    </row>
    <row r="684" spans="1:11" s="23" customFormat="1" ht="13.5" customHeight="1" x14ac:dyDescent="0.2">
      <c r="A684" s="21"/>
      <c r="B684" s="21"/>
      <c r="C684" s="11"/>
      <c r="D684" s="11"/>
      <c r="E684" s="10"/>
      <c r="F684" s="10"/>
      <c r="G684" s="10"/>
      <c r="H684" s="10"/>
      <c r="I684" s="10"/>
      <c r="J684" s="10"/>
      <c r="K684" s="10"/>
    </row>
    <row r="685" spans="1:11" s="23" customFormat="1" ht="13.5" customHeight="1" x14ac:dyDescent="0.2">
      <c r="A685" s="21"/>
      <c r="B685" s="21"/>
      <c r="C685" s="11"/>
      <c r="D685" s="11"/>
      <c r="E685" s="10"/>
      <c r="F685" s="10"/>
      <c r="G685" s="10"/>
      <c r="H685" s="10"/>
      <c r="I685" s="10"/>
      <c r="J685" s="10"/>
      <c r="K685" s="10"/>
    </row>
    <row r="686" spans="1:11" s="23" customFormat="1" ht="13.5" customHeight="1" x14ac:dyDescent="0.2">
      <c r="A686" s="21"/>
      <c r="B686" s="21"/>
      <c r="C686" s="11"/>
      <c r="D686" s="11"/>
      <c r="E686" s="10"/>
      <c r="F686" s="10"/>
      <c r="G686" s="10"/>
      <c r="H686" s="10"/>
      <c r="I686" s="10"/>
      <c r="J686" s="10"/>
      <c r="K686" s="10"/>
    </row>
    <row r="687" spans="1:11" s="23" customFormat="1" ht="13.5" customHeight="1" x14ac:dyDescent="0.2">
      <c r="A687" s="21"/>
      <c r="B687" s="21"/>
      <c r="C687" s="11"/>
      <c r="D687" s="11"/>
      <c r="E687" s="10"/>
      <c r="F687" s="10"/>
      <c r="G687" s="10"/>
      <c r="H687" s="10"/>
      <c r="I687" s="10"/>
      <c r="J687" s="10"/>
      <c r="K687" s="10"/>
    </row>
    <row r="688" spans="1:11" s="23" customFormat="1" ht="13.5" customHeight="1" x14ac:dyDescent="0.2">
      <c r="A688" s="21"/>
      <c r="B688" s="21"/>
      <c r="C688" s="11"/>
      <c r="D688" s="11"/>
      <c r="E688" s="10"/>
      <c r="F688" s="10"/>
      <c r="G688" s="10"/>
      <c r="H688" s="10"/>
      <c r="I688" s="10"/>
      <c r="J688" s="10"/>
      <c r="K688" s="10"/>
    </row>
    <row r="689" spans="1:11" s="23" customFormat="1" ht="13.5" customHeight="1" x14ac:dyDescent="0.2">
      <c r="A689" s="21"/>
      <c r="B689" s="21"/>
      <c r="C689" s="11"/>
      <c r="D689" s="11"/>
      <c r="E689" s="10"/>
      <c r="F689" s="10"/>
      <c r="G689" s="10"/>
      <c r="H689" s="10"/>
      <c r="I689" s="10"/>
      <c r="J689" s="10"/>
      <c r="K689" s="10"/>
    </row>
    <row r="690" spans="1:11" s="23" customFormat="1" ht="13.5" customHeight="1" x14ac:dyDescent="0.2">
      <c r="A690" s="21"/>
      <c r="B690" s="21"/>
      <c r="C690" s="11"/>
      <c r="D690" s="11"/>
      <c r="E690" s="10"/>
      <c r="F690" s="10"/>
      <c r="G690" s="10"/>
      <c r="H690" s="10"/>
      <c r="I690" s="10"/>
      <c r="J690" s="10"/>
      <c r="K690" s="10"/>
    </row>
    <row r="691" spans="1:11" s="23" customFormat="1" ht="13.5" customHeight="1" x14ac:dyDescent="0.2">
      <c r="A691" s="21"/>
      <c r="B691" s="21"/>
      <c r="C691" s="11"/>
      <c r="D691" s="11"/>
      <c r="E691" s="10"/>
      <c r="F691" s="10"/>
      <c r="G691" s="10"/>
      <c r="H691" s="10"/>
      <c r="I691" s="10"/>
      <c r="J691" s="10"/>
      <c r="K691" s="10"/>
    </row>
    <row r="692" spans="1:11" s="23" customFormat="1" ht="13.5" customHeight="1" x14ac:dyDescent="0.2">
      <c r="A692" s="21"/>
      <c r="B692" s="21"/>
      <c r="C692" s="11"/>
      <c r="D692" s="11"/>
      <c r="E692" s="10"/>
      <c r="F692" s="10"/>
      <c r="G692" s="10"/>
      <c r="H692" s="10"/>
      <c r="I692" s="10"/>
      <c r="J692" s="10"/>
      <c r="K692" s="10"/>
    </row>
    <row r="693" spans="1:11" s="23" customFormat="1" ht="13.5" customHeight="1" x14ac:dyDescent="0.2">
      <c r="A693" s="21"/>
      <c r="B693" s="21"/>
      <c r="C693" s="11"/>
      <c r="D693" s="11"/>
      <c r="E693" s="10"/>
      <c r="F693" s="10"/>
      <c r="G693" s="10"/>
      <c r="H693" s="10"/>
      <c r="I693" s="10"/>
      <c r="J693" s="10"/>
      <c r="K693" s="10"/>
    </row>
    <row r="694" spans="1:11" s="23" customFormat="1" ht="13.5" customHeight="1" x14ac:dyDescent="0.2">
      <c r="A694" s="21"/>
      <c r="B694" s="21"/>
      <c r="C694" s="11"/>
      <c r="D694" s="11"/>
      <c r="E694" s="10"/>
      <c r="F694" s="10"/>
      <c r="G694" s="10"/>
      <c r="H694" s="10"/>
      <c r="I694" s="10"/>
      <c r="J694" s="10"/>
      <c r="K694" s="10"/>
    </row>
    <row r="695" spans="1:11" s="23" customFormat="1" ht="13.5" customHeight="1" x14ac:dyDescent="0.2">
      <c r="A695" s="21"/>
      <c r="B695" s="21"/>
      <c r="C695" s="11"/>
      <c r="D695" s="11"/>
      <c r="E695" s="10"/>
      <c r="F695" s="10"/>
      <c r="G695" s="10"/>
      <c r="H695" s="10"/>
      <c r="I695" s="10"/>
      <c r="J695" s="10"/>
      <c r="K695" s="10"/>
    </row>
    <row r="696" spans="1:11" s="23" customFormat="1" ht="13.5" customHeight="1" x14ac:dyDescent="0.2">
      <c r="A696" s="21"/>
      <c r="B696" s="21"/>
      <c r="C696" s="11"/>
      <c r="D696" s="11"/>
      <c r="E696" s="10"/>
      <c r="F696" s="10"/>
      <c r="G696" s="10"/>
      <c r="H696" s="10"/>
      <c r="I696" s="10"/>
      <c r="J696" s="10"/>
      <c r="K696" s="10"/>
    </row>
    <row r="697" spans="1:11" s="23" customFormat="1" ht="13.5" customHeight="1" x14ac:dyDescent="0.2">
      <c r="A697" s="21"/>
      <c r="B697" s="21"/>
      <c r="C697" s="11"/>
      <c r="D697" s="11"/>
      <c r="E697" s="10"/>
      <c r="F697" s="10"/>
      <c r="G697" s="10"/>
      <c r="H697" s="10"/>
      <c r="I697" s="10"/>
      <c r="J697" s="10"/>
      <c r="K697" s="10"/>
    </row>
    <row r="698" spans="1:11" s="23" customFormat="1" ht="13.5" customHeight="1" x14ac:dyDescent="0.2">
      <c r="A698" s="21"/>
      <c r="B698" s="21"/>
      <c r="C698" s="11"/>
      <c r="D698" s="11"/>
      <c r="E698" s="10"/>
      <c r="F698" s="10"/>
      <c r="G698" s="10"/>
      <c r="H698" s="10"/>
      <c r="I698" s="10"/>
      <c r="J698" s="10"/>
      <c r="K698" s="10"/>
    </row>
    <row r="699" spans="1:11" s="23" customFormat="1" ht="13.5" customHeight="1" x14ac:dyDescent="0.2">
      <c r="A699" s="21"/>
      <c r="B699" s="21"/>
      <c r="C699" s="11"/>
      <c r="D699" s="11"/>
      <c r="E699" s="10"/>
      <c r="F699" s="10"/>
      <c r="G699" s="10"/>
      <c r="H699" s="10"/>
      <c r="I699" s="10"/>
      <c r="J699" s="10"/>
      <c r="K699" s="10"/>
    </row>
    <row r="700" spans="1:11" s="23" customFormat="1" x14ac:dyDescent="0.2">
      <c r="C700" s="11"/>
      <c r="D700" s="11"/>
      <c r="E700" s="10"/>
      <c r="F700" s="10"/>
      <c r="G700" s="10"/>
      <c r="H700" s="10"/>
      <c r="I700" s="10"/>
      <c r="J700" s="10"/>
      <c r="K700" s="10"/>
    </row>
  </sheetData>
  <conditionalFormatting sqref="B10:C10">
    <cfRule type="duplicateValues" dxfId="5" priority="1"/>
  </conditionalFormatting>
  <hyperlinks>
    <hyperlink ref="A1" location="Index!A1" display="Index" xr:uid="{1F5EFBC0-5EB6-43D1-9ACD-5EE4CDCDBE5D}"/>
  </hyperlinks>
  <pageMargins left="0.7" right="0.7" top="0.75" bottom="0.75" header="0.3" footer="0.3"/>
  <pageSetup paperSize="9" orientation="portrait" r:id="rId1"/>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13C22-4752-4E76-B52D-272EC0117AD7}">
  <dimension ref="A1:T22"/>
  <sheetViews>
    <sheetView workbookViewId="0">
      <selection activeCell="O42" sqref="O42"/>
    </sheetView>
  </sheetViews>
  <sheetFormatPr defaultRowHeight="15" x14ac:dyDescent="0.25"/>
  <sheetData>
    <row r="1" spans="1:20" ht="18.75" x14ac:dyDescent="0.3">
      <c r="A1" s="209" t="s">
        <v>493</v>
      </c>
      <c r="D1" s="210"/>
      <c r="E1" s="211"/>
      <c r="F1" s="211"/>
      <c r="G1" s="211"/>
      <c r="H1" s="211"/>
      <c r="I1" s="211"/>
      <c r="J1" s="211"/>
      <c r="K1" s="211"/>
      <c r="L1" s="211"/>
      <c r="M1" s="211"/>
      <c r="N1" s="211"/>
      <c r="O1" s="211"/>
      <c r="P1" s="211"/>
      <c r="Q1" s="211"/>
      <c r="R1" s="211"/>
      <c r="S1" s="211"/>
      <c r="T1" s="211"/>
    </row>
    <row r="2" spans="1:20" x14ac:dyDescent="0.25">
      <c r="A2" s="212" t="s">
        <v>494</v>
      </c>
      <c r="D2" s="210"/>
      <c r="E2" s="211"/>
      <c r="F2" s="211"/>
      <c r="G2" s="211"/>
      <c r="H2" s="211"/>
      <c r="I2" s="211"/>
      <c r="J2" s="211"/>
      <c r="K2" s="211"/>
      <c r="L2" s="211"/>
      <c r="M2" s="211"/>
      <c r="N2" s="211"/>
      <c r="O2" s="211"/>
      <c r="P2" s="211"/>
      <c r="Q2" s="211"/>
      <c r="R2" s="211"/>
      <c r="S2" s="211"/>
      <c r="T2" s="211"/>
    </row>
    <row r="3" spans="1:20" x14ac:dyDescent="0.25">
      <c r="A3" s="54"/>
      <c r="D3" s="210"/>
      <c r="E3" s="211"/>
      <c r="F3" s="211"/>
      <c r="G3" s="211"/>
      <c r="H3" s="211"/>
      <c r="I3" s="211"/>
      <c r="J3" s="211"/>
      <c r="K3" s="211"/>
      <c r="L3" s="211"/>
      <c r="M3" s="211"/>
      <c r="N3" s="211"/>
      <c r="O3" s="211"/>
      <c r="P3" s="211"/>
      <c r="Q3" s="211"/>
      <c r="R3" s="211"/>
      <c r="S3" s="211"/>
      <c r="T3" s="211"/>
    </row>
    <row r="4" spans="1:20" x14ac:dyDescent="0.25">
      <c r="A4" s="54"/>
      <c r="D4" s="210"/>
      <c r="E4" s="211"/>
      <c r="F4" s="211"/>
      <c r="G4" s="211"/>
      <c r="H4" s="211"/>
      <c r="I4" s="211"/>
      <c r="J4" s="211"/>
      <c r="K4" s="211"/>
      <c r="L4" s="211"/>
      <c r="M4" s="211"/>
      <c r="N4" s="211"/>
      <c r="O4" s="211"/>
      <c r="P4" s="211"/>
      <c r="Q4" s="211"/>
      <c r="R4" s="211"/>
      <c r="S4" s="211"/>
      <c r="T4" s="211"/>
    </row>
    <row r="5" spans="1:20" x14ac:dyDescent="0.25">
      <c r="A5" s="212"/>
      <c r="B5" s="210"/>
      <c r="C5" s="211"/>
      <c r="D5" s="211"/>
    </row>
    <row r="6" spans="1:20" ht="90" x14ac:dyDescent="0.25">
      <c r="B6" s="213" t="s">
        <v>495</v>
      </c>
      <c r="C6" s="211"/>
      <c r="D6" s="211"/>
    </row>
    <row r="7" spans="1:20" x14ac:dyDescent="0.25">
      <c r="A7" s="214">
        <v>2005</v>
      </c>
      <c r="B7" s="215">
        <v>446000</v>
      </c>
      <c r="C7" s="211"/>
      <c r="D7" s="211"/>
    </row>
    <row r="8" spans="1:20" x14ac:dyDescent="0.25">
      <c r="A8" s="214">
        <v>2006</v>
      </c>
      <c r="B8" s="215">
        <v>406000</v>
      </c>
      <c r="C8" s="211"/>
      <c r="D8" s="211"/>
    </row>
    <row r="9" spans="1:20" x14ac:dyDescent="0.25">
      <c r="A9" s="214">
        <v>2007</v>
      </c>
      <c r="B9" s="215">
        <v>446000</v>
      </c>
      <c r="C9" s="211"/>
      <c r="D9" s="211"/>
    </row>
    <row r="10" spans="1:20" x14ac:dyDescent="0.25">
      <c r="A10" s="216">
        <v>2008</v>
      </c>
      <c r="B10" s="215">
        <v>469000</v>
      </c>
      <c r="C10" s="211"/>
      <c r="D10" s="211"/>
    </row>
    <row r="11" spans="1:20" x14ac:dyDescent="0.25">
      <c r="A11" s="216">
        <v>2009</v>
      </c>
      <c r="B11" s="215">
        <v>454000</v>
      </c>
      <c r="C11" s="211"/>
      <c r="D11" s="211"/>
    </row>
    <row r="12" spans="1:20" x14ac:dyDescent="0.25">
      <c r="A12" s="216">
        <v>2010</v>
      </c>
      <c r="B12" s="215">
        <v>471000</v>
      </c>
      <c r="C12" s="211"/>
      <c r="D12" s="211"/>
    </row>
    <row r="13" spans="1:20" x14ac:dyDescent="0.25">
      <c r="A13" s="216">
        <v>2011</v>
      </c>
      <c r="B13" s="215">
        <v>542000</v>
      </c>
      <c r="C13" s="211"/>
      <c r="D13" s="211"/>
    </row>
    <row r="14" spans="1:20" x14ac:dyDescent="0.25">
      <c r="A14" s="216">
        <v>2012</v>
      </c>
      <c r="B14" s="215">
        <v>611000</v>
      </c>
      <c r="C14" s="211"/>
      <c r="D14" s="211"/>
    </row>
    <row r="15" spans="1:20" x14ac:dyDescent="0.25">
      <c r="A15" s="216">
        <v>2013</v>
      </c>
      <c r="B15" s="215">
        <v>669000</v>
      </c>
      <c r="C15" s="211"/>
      <c r="D15" s="211"/>
    </row>
    <row r="16" spans="1:20" x14ac:dyDescent="0.25">
      <c r="A16" s="216">
        <v>2014</v>
      </c>
      <c r="B16" s="215">
        <v>755000</v>
      </c>
      <c r="C16" s="211"/>
      <c r="D16" s="211"/>
    </row>
    <row r="17" spans="1:4" x14ac:dyDescent="0.25">
      <c r="A17" s="216">
        <v>2015</v>
      </c>
      <c r="B17" s="215">
        <v>798000</v>
      </c>
      <c r="C17" s="211"/>
      <c r="D17" s="211"/>
    </row>
    <row r="18" spans="1:4" x14ac:dyDescent="0.25">
      <c r="A18" s="216">
        <v>2016</v>
      </c>
      <c r="B18" s="215">
        <v>802000</v>
      </c>
      <c r="C18" s="211"/>
      <c r="D18" s="211"/>
    </row>
    <row r="19" spans="1:4" x14ac:dyDescent="0.25">
      <c r="A19" s="216">
        <v>2017</v>
      </c>
      <c r="B19" s="215">
        <v>814000</v>
      </c>
      <c r="C19" s="211"/>
      <c r="D19" s="211"/>
    </row>
    <row r="20" spans="1:4" x14ac:dyDescent="0.25">
      <c r="A20" s="216">
        <v>2018</v>
      </c>
      <c r="B20" s="215">
        <v>871000</v>
      </c>
      <c r="C20" s="211"/>
      <c r="D20" s="211"/>
    </row>
    <row r="21" spans="1:4" x14ac:dyDescent="0.25">
      <c r="A21" s="216">
        <v>2019</v>
      </c>
      <c r="B21" s="215">
        <v>838000</v>
      </c>
      <c r="C21" s="211"/>
      <c r="D21" s="211"/>
    </row>
    <row r="22" spans="1:4" x14ac:dyDescent="0.25">
      <c r="A22" s="216">
        <v>2020</v>
      </c>
      <c r="B22" s="215">
        <v>780000</v>
      </c>
      <c r="C22" s="211" t="s">
        <v>496</v>
      </c>
      <c r="D22" s="2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AF75E-1923-4628-839D-B220CD6FB201}">
  <dimension ref="A1:AL9"/>
  <sheetViews>
    <sheetView workbookViewId="0">
      <selection activeCell="AB10" sqref="AB10"/>
    </sheetView>
  </sheetViews>
  <sheetFormatPr defaultRowHeight="15" x14ac:dyDescent="0.25"/>
  <sheetData>
    <row r="1" spans="1:38" s="131" customFormat="1" ht="18.75" customHeight="1" thickBot="1" x14ac:dyDescent="0.3">
      <c r="A1" s="194" t="s">
        <v>392</v>
      </c>
      <c r="B1" s="195"/>
      <c r="C1" s="195"/>
      <c r="D1" s="196"/>
      <c r="E1" s="195"/>
      <c r="F1" s="195"/>
      <c r="G1" s="195"/>
      <c r="H1" s="195"/>
      <c r="I1" s="195"/>
      <c r="J1" s="195"/>
      <c r="K1" s="195"/>
      <c r="L1" s="195"/>
      <c r="M1" s="195"/>
      <c r="N1" s="195"/>
      <c r="O1" s="195"/>
      <c r="P1" s="195"/>
      <c r="Q1" s="195"/>
      <c r="R1" s="195"/>
      <c r="S1" s="130"/>
      <c r="T1" s="130"/>
      <c r="U1" s="130"/>
      <c r="V1" s="130"/>
      <c r="W1" s="130"/>
      <c r="X1" s="130"/>
      <c r="Y1" s="308"/>
      <c r="Z1" s="308"/>
      <c r="AA1" s="308"/>
      <c r="AB1" s="308"/>
      <c r="AC1" s="140"/>
      <c r="AE1" s="132"/>
      <c r="AF1" s="132"/>
      <c r="AG1" s="132"/>
      <c r="AH1" s="132"/>
      <c r="AI1" s="132"/>
      <c r="AJ1" s="132"/>
      <c r="AK1" s="132"/>
    </row>
    <row r="2" spans="1:38" s="140" customFormat="1" ht="42" customHeight="1" thickBot="1" x14ac:dyDescent="0.3">
      <c r="A2" s="197"/>
      <c r="D2" s="198"/>
      <c r="M2" s="309" t="s">
        <v>483</v>
      </c>
      <c r="N2" s="309"/>
      <c r="O2" s="309"/>
      <c r="P2" s="309"/>
      <c r="Q2" s="309"/>
      <c r="R2" s="309"/>
      <c r="S2" s="309"/>
      <c r="T2" s="309"/>
      <c r="U2" s="309"/>
      <c r="V2" s="309"/>
      <c r="W2" s="309"/>
      <c r="X2" s="309"/>
      <c r="Y2" s="310"/>
      <c r="Z2" s="310"/>
      <c r="AA2" s="199"/>
      <c r="AB2" s="200"/>
      <c r="AE2" s="139"/>
      <c r="AF2" s="139"/>
      <c r="AG2" s="139"/>
      <c r="AH2" s="139"/>
      <c r="AI2" s="139"/>
      <c r="AJ2" s="139"/>
      <c r="AK2" s="139"/>
    </row>
    <row r="3" spans="1:38" s="151" customFormat="1" ht="15.75" thickBot="1" x14ac:dyDescent="0.3">
      <c r="A3" s="141" t="s">
        <v>3</v>
      </c>
      <c r="B3" s="142"/>
      <c r="C3" s="142"/>
      <c r="D3" s="143"/>
      <c r="E3" s="144" t="s">
        <v>399</v>
      </c>
      <c r="F3" s="145" t="s">
        <v>400</v>
      </c>
      <c r="G3" s="145" t="s">
        <v>401</v>
      </c>
      <c r="H3" s="201" t="s">
        <v>402</v>
      </c>
      <c r="I3" s="145" t="s">
        <v>399</v>
      </c>
      <c r="J3" s="145" t="s">
        <v>400</v>
      </c>
      <c r="K3" s="145" t="s">
        <v>401</v>
      </c>
      <c r="L3" s="145" t="s">
        <v>402</v>
      </c>
      <c r="M3" s="144" t="s">
        <v>399</v>
      </c>
      <c r="N3" s="145" t="s">
        <v>400</v>
      </c>
      <c r="O3" s="145" t="s">
        <v>401</v>
      </c>
      <c r="P3" s="145" t="s">
        <v>402</v>
      </c>
      <c r="Q3" s="144" t="s">
        <v>399</v>
      </c>
      <c r="R3" s="145" t="s">
        <v>400</v>
      </c>
      <c r="S3" s="145" t="s">
        <v>401</v>
      </c>
      <c r="T3" s="201" t="s">
        <v>402</v>
      </c>
      <c r="U3" s="144" t="s">
        <v>399</v>
      </c>
      <c r="V3" s="145" t="s">
        <v>400</v>
      </c>
      <c r="W3" s="145" t="s">
        <v>401</v>
      </c>
      <c r="X3" s="145" t="s">
        <v>402</v>
      </c>
      <c r="Y3" s="144" t="s">
        <v>399</v>
      </c>
      <c r="Z3" s="145" t="s">
        <v>400</v>
      </c>
      <c r="AA3" s="145" t="s">
        <v>401</v>
      </c>
      <c r="AB3" s="201"/>
      <c r="AF3" s="139"/>
      <c r="AG3" s="139"/>
      <c r="AH3" s="139"/>
      <c r="AI3" s="139"/>
      <c r="AJ3" s="139"/>
      <c r="AK3" s="150"/>
    </row>
    <row r="4" spans="1:38" s="151" customFormat="1" ht="15.75" customHeight="1" thickBot="1" x14ac:dyDescent="0.3">
      <c r="A4" s="152"/>
      <c r="D4" s="202"/>
      <c r="E4" s="311" t="s">
        <v>403</v>
      </c>
      <c r="F4" s="312"/>
      <c r="G4" s="312"/>
      <c r="H4" s="313"/>
      <c r="I4" s="312" t="s">
        <v>404</v>
      </c>
      <c r="J4" s="312"/>
      <c r="K4" s="312"/>
      <c r="L4" s="312"/>
      <c r="M4" s="311" t="s">
        <v>405</v>
      </c>
      <c r="N4" s="312"/>
      <c r="O4" s="312"/>
      <c r="P4" s="313"/>
      <c r="Q4" s="311" t="s">
        <v>406</v>
      </c>
      <c r="R4" s="312"/>
      <c r="S4" s="312"/>
      <c r="T4" s="313"/>
      <c r="U4" s="311" t="s">
        <v>407</v>
      </c>
      <c r="V4" s="312"/>
      <c r="W4" s="312"/>
      <c r="X4" s="312"/>
      <c r="Y4" s="311" t="s">
        <v>408</v>
      </c>
      <c r="Z4" s="312"/>
      <c r="AA4" s="312"/>
      <c r="AB4" s="313"/>
      <c r="AE4" s="154"/>
      <c r="AF4" s="154"/>
      <c r="AG4" s="154"/>
      <c r="AH4" s="154"/>
      <c r="AI4" s="154"/>
      <c r="AJ4" s="154"/>
      <c r="AK4" s="155"/>
      <c r="AL4" s="155"/>
    </row>
    <row r="5" spans="1:38" s="151" customFormat="1" x14ac:dyDescent="0.25">
      <c r="A5" s="203"/>
      <c r="B5" s="203"/>
      <c r="C5" s="156"/>
      <c r="D5" s="156"/>
      <c r="E5" s="157"/>
      <c r="F5" s="156"/>
      <c r="G5" s="156"/>
      <c r="H5" s="156"/>
      <c r="I5" s="159"/>
      <c r="J5" s="165"/>
      <c r="K5" s="165"/>
      <c r="L5" s="165"/>
      <c r="M5" s="162"/>
      <c r="N5" s="163"/>
      <c r="O5" s="163"/>
      <c r="P5" s="164"/>
      <c r="Q5" s="166"/>
      <c r="R5" s="167"/>
      <c r="S5" s="167"/>
      <c r="T5" s="204"/>
      <c r="U5" s="166"/>
      <c r="V5" s="167"/>
      <c r="W5" s="167"/>
      <c r="X5" s="167"/>
      <c r="Y5" s="166"/>
      <c r="Z5" s="160"/>
      <c r="AA5" s="160"/>
      <c r="AB5" s="161"/>
      <c r="AE5" s="154"/>
      <c r="AF5" s="154"/>
      <c r="AG5" s="154"/>
      <c r="AH5" s="154"/>
      <c r="AI5" s="154"/>
      <c r="AJ5" s="154"/>
      <c r="AK5" s="155"/>
      <c r="AL5" s="155"/>
    </row>
    <row r="6" spans="1:38" s="178" customFormat="1" x14ac:dyDescent="0.25">
      <c r="A6" s="205"/>
      <c r="C6" s="170" t="s">
        <v>481</v>
      </c>
      <c r="D6" s="206"/>
      <c r="E6" s="207"/>
      <c r="F6" s="208"/>
      <c r="G6" s="173">
        <v>235894</v>
      </c>
      <c r="H6" s="173">
        <v>232885</v>
      </c>
      <c r="I6" s="173">
        <v>231580</v>
      </c>
      <c r="J6" s="173">
        <v>229710</v>
      </c>
      <c r="K6" s="173">
        <v>227374</v>
      </c>
      <c r="L6" s="173">
        <v>224958</v>
      </c>
      <c r="M6" s="173">
        <v>222487</v>
      </c>
      <c r="N6" s="173">
        <v>220719</v>
      </c>
      <c r="O6" s="173">
        <v>218371</v>
      </c>
      <c r="P6" s="173">
        <v>215797</v>
      </c>
      <c r="Q6" s="173">
        <v>213533</v>
      </c>
      <c r="R6" s="173">
        <v>211809</v>
      </c>
      <c r="S6" s="173">
        <v>209724</v>
      </c>
      <c r="T6" s="173">
        <v>207655</v>
      </c>
      <c r="U6" s="173">
        <v>206335</v>
      </c>
      <c r="V6" s="173">
        <v>205279</v>
      </c>
      <c r="W6" s="173">
        <v>203476</v>
      </c>
      <c r="X6" s="173">
        <v>201833</v>
      </c>
      <c r="Y6" s="173">
        <v>199782</v>
      </c>
      <c r="Z6" s="173">
        <v>198901</v>
      </c>
      <c r="AA6" s="173">
        <v>197023</v>
      </c>
      <c r="AB6" s="173">
        <v>195219</v>
      </c>
      <c r="AE6" s="175"/>
      <c r="AF6" s="175"/>
      <c r="AG6" s="175"/>
      <c r="AH6" s="175"/>
      <c r="AI6" s="175"/>
      <c r="AJ6" s="175"/>
      <c r="AK6" s="155"/>
    </row>
    <row r="7" spans="1:38" s="178" customFormat="1" x14ac:dyDescent="0.25">
      <c r="A7" s="205"/>
      <c r="C7" s="170" t="s">
        <v>482</v>
      </c>
      <c r="D7" s="206"/>
      <c r="E7" s="207"/>
      <c r="F7" s="208"/>
      <c r="G7" s="173">
        <v>463799</v>
      </c>
      <c r="H7" s="173">
        <v>460862</v>
      </c>
      <c r="I7" s="173">
        <v>456291</v>
      </c>
      <c r="J7" s="173">
        <v>450671</v>
      </c>
      <c r="K7" s="173">
        <v>445858</v>
      </c>
      <c r="L7" s="173">
        <v>443908</v>
      </c>
      <c r="M7" s="173">
        <v>437888</v>
      </c>
      <c r="N7" s="173">
        <v>435718</v>
      </c>
      <c r="O7" s="173">
        <v>432220</v>
      </c>
      <c r="P7" s="173">
        <v>432886</v>
      </c>
      <c r="Q7" s="173">
        <v>432079</v>
      </c>
      <c r="R7" s="173">
        <v>428542</v>
      </c>
      <c r="S7" s="173">
        <v>421526</v>
      </c>
      <c r="T7" s="173">
        <v>418461</v>
      </c>
      <c r="U7" s="173">
        <v>418659</v>
      </c>
      <c r="V7" s="173">
        <v>417559</v>
      </c>
      <c r="W7" s="173">
        <v>414499</v>
      </c>
      <c r="X7" s="173">
        <v>417596</v>
      </c>
      <c r="Y7" s="173">
        <v>447764</v>
      </c>
      <c r="Z7" s="173">
        <v>456661</v>
      </c>
      <c r="AA7" s="173">
        <v>462669</v>
      </c>
      <c r="AB7" s="173">
        <v>470473</v>
      </c>
      <c r="AE7" s="175"/>
      <c r="AF7" s="175"/>
      <c r="AG7" s="175"/>
      <c r="AH7" s="175"/>
      <c r="AI7" s="175"/>
      <c r="AJ7" s="175"/>
      <c r="AK7" s="155"/>
    </row>
    <row r="9" spans="1:38" x14ac:dyDescent="0.25">
      <c r="AB9" s="173"/>
    </row>
  </sheetData>
  <mergeCells count="8">
    <mergeCell ref="Y1:AB1"/>
    <mergeCell ref="M2:Z2"/>
    <mergeCell ref="E4:H4"/>
    <mergeCell ref="I4:L4"/>
    <mergeCell ref="M4:P4"/>
    <mergeCell ref="Q4:T4"/>
    <mergeCell ref="U4:X4"/>
    <mergeCell ref="Y4:AB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3809B-32FF-4912-81CC-416EA8C7C545}">
  <sheetPr>
    <tabColor theme="6"/>
  </sheetPr>
  <dimension ref="A1"/>
  <sheetViews>
    <sheetView topLeftCell="A2" workbookViewId="0">
      <selection activeCell="D39" sqref="D39"/>
    </sheetView>
  </sheetViews>
  <sheetFormatPr defaultColWidth="9.140625" defaultRowHeight="15" x14ac:dyDescent="0.25"/>
  <cols>
    <col min="1" max="16384" width="9.140625" style="53"/>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06DC-AD45-444B-83C6-6CCB89F4C452}">
  <sheetPr>
    <tabColor theme="5"/>
  </sheetPr>
  <dimension ref="A1"/>
  <sheetViews>
    <sheetView workbookViewId="0">
      <selection activeCell="D3" sqref="D3"/>
    </sheetView>
  </sheetViews>
  <sheetFormatPr defaultColWidth="9.140625" defaultRowHeight="15" x14ac:dyDescent="0.25"/>
  <cols>
    <col min="1" max="16384" width="9.140625" style="53"/>
  </cols>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34"/>
  <sheetViews>
    <sheetView workbookViewId="0">
      <selection activeCell="B3" sqref="B3"/>
    </sheetView>
  </sheetViews>
  <sheetFormatPr defaultColWidth="9.5703125" defaultRowHeight="12.75" x14ac:dyDescent="0.2"/>
  <cols>
    <col min="1" max="1" width="37.5703125" style="27" customWidth="1"/>
    <col min="2" max="2" width="19" style="27" customWidth="1"/>
    <col min="3" max="3" width="14.85546875" style="28" customWidth="1"/>
    <col min="4" max="4" width="9.5703125" style="27" customWidth="1"/>
    <col min="5" max="16384" width="9.5703125" style="27"/>
  </cols>
  <sheetData>
    <row r="1" spans="1:3" s="48" customFormat="1" ht="15" x14ac:dyDescent="0.25">
      <c r="A1" s="54" t="s">
        <v>203</v>
      </c>
    </row>
    <row r="2" spans="1:3" customFormat="1" ht="15" x14ac:dyDescent="0.25">
      <c r="A2" s="4" t="s">
        <v>131</v>
      </c>
      <c r="B2" s="6">
        <v>44363</v>
      </c>
      <c r="C2" s="7"/>
    </row>
    <row r="3" spans="1:3" customFormat="1" ht="15" x14ac:dyDescent="0.25">
      <c r="A3" s="5" t="s">
        <v>130</v>
      </c>
      <c r="B3" s="88" t="s">
        <v>219</v>
      </c>
      <c r="C3" s="1"/>
    </row>
    <row r="5" spans="1:3" s="29" customFormat="1" x14ac:dyDescent="0.2">
      <c r="A5" s="15" t="s">
        <v>101</v>
      </c>
      <c r="B5" s="15" t="s">
        <v>7</v>
      </c>
    </row>
    <row r="6" spans="1:3" s="29" customFormat="1" x14ac:dyDescent="0.2">
      <c r="A6" s="15" t="s">
        <v>102</v>
      </c>
      <c r="B6" s="15" t="s">
        <v>132</v>
      </c>
    </row>
    <row r="7" spans="1:3" s="29" customFormat="1" x14ac:dyDescent="0.2">
      <c r="A7" s="15" t="s">
        <v>104</v>
      </c>
      <c r="B7" s="15" t="s">
        <v>512</v>
      </c>
    </row>
    <row r="8" spans="1:3" s="30" customFormat="1" ht="14.25" customHeight="1" x14ac:dyDescent="0.2">
      <c r="A8" s="34" t="s">
        <v>138</v>
      </c>
      <c r="B8" s="27" t="s">
        <v>97</v>
      </c>
    </row>
    <row r="10" spans="1:3" s="31" customFormat="1" ht="50.25" customHeight="1" thickBot="1" x14ac:dyDescent="0.3">
      <c r="A10" s="35" t="s">
        <v>59</v>
      </c>
      <c r="B10" s="265" t="s">
        <v>527</v>
      </c>
      <c r="C10" s="36" t="s">
        <v>98</v>
      </c>
    </row>
    <row r="11" spans="1:3" x14ac:dyDescent="0.2">
      <c r="A11" s="37" t="s">
        <v>62</v>
      </c>
      <c r="B11" s="32">
        <v>13900</v>
      </c>
      <c r="C11" s="38">
        <v>0.63</v>
      </c>
    </row>
    <row r="12" spans="1:3" x14ac:dyDescent="0.2">
      <c r="A12" s="37" t="s">
        <v>63</v>
      </c>
      <c r="B12" s="32">
        <v>17700</v>
      </c>
      <c r="C12" s="38">
        <v>0.55000000000000004</v>
      </c>
    </row>
    <row r="13" spans="1:3" x14ac:dyDescent="0.2">
      <c r="A13" s="37" t="s">
        <v>64</v>
      </c>
      <c r="B13" s="32">
        <v>8100</v>
      </c>
      <c r="C13" s="38">
        <v>0.56000000000000005</v>
      </c>
    </row>
    <row r="14" spans="1:3" x14ac:dyDescent="0.2">
      <c r="A14" s="37" t="s">
        <v>65</v>
      </c>
      <c r="B14" s="32">
        <v>19800</v>
      </c>
      <c r="C14" s="38">
        <v>0.59</v>
      </c>
    </row>
    <row r="15" spans="1:3" x14ac:dyDescent="0.2">
      <c r="A15" s="37" t="s">
        <v>66</v>
      </c>
      <c r="B15" s="32">
        <v>9500</v>
      </c>
      <c r="C15" s="38">
        <v>0.5</v>
      </c>
    </row>
    <row r="16" spans="1:3" x14ac:dyDescent="0.2">
      <c r="A16" s="37" t="s">
        <v>67</v>
      </c>
      <c r="B16" s="32">
        <v>5300</v>
      </c>
      <c r="C16" s="38">
        <v>0.47</v>
      </c>
    </row>
    <row r="17" spans="1:3" x14ac:dyDescent="0.2">
      <c r="A17" s="37" t="s">
        <v>99</v>
      </c>
      <c r="B17" s="32">
        <v>200</v>
      </c>
      <c r="C17" s="38">
        <v>0.31</v>
      </c>
    </row>
    <row r="18" spans="1:3" x14ac:dyDescent="0.2">
      <c r="A18" s="37" t="s">
        <v>68</v>
      </c>
      <c r="B18" s="32">
        <v>13500</v>
      </c>
      <c r="C18" s="38">
        <v>0.53</v>
      </c>
    </row>
    <row r="19" spans="1:3" x14ac:dyDescent="0.2">
      <c r="A19" s="37" t="s">
        <v>69</v>
      </c>
      <c r="B19" s="32">
        <v>15200</v>
      </c>
      <c r="C19" s="38">
        <v>0.53</v>
      </c>
    </row>
    <row r="20" spans="1:3" x14ac:dyDescent="0.2">
      <c r="A20" s="37" t="s">
        <v>70</v>
      </c>
      <c r="B20" s="32">
        <v>13600</v>
      </c>
      <c r="C20" s="38">
        <v>0.56000000000000005</v>
      </c>
    </row>
    <row r="21" spans="1:3" x14ac:dyDescent="0.2">
      <c r="A21" s="37" t="s">
        <v>71</v>
      </c>
      <c r="B21" s="32">
        <v>10500</v>
      </c>
      <c r="C21" s="38">
        <v>0.56000000000000005</v>
      </c>
    </row>
    <row r="22" spans="1:3" x14ac:dyDescent="0.2">
      <c r="A22" s="37" t="s">
        <v>72</v>
      </c>
      <c r="B22" s="32">
        <v>8100</v>
      </c>
      <c r="C22" s="38">
        <v>0.49</v>
      </c>
    </row>
    <row r="23" spans="1:3" x14ac:dyDescent="0.2">
      <c r="A23" s="37" t="s">
        <v>73</v>
      </c>
      <c r="B23" s="32">
        <v>4500</v>
      </c>
      <c r="C23" s="38">
        <v>0.46</v>
      </c>
    </row>
    <row r="24" spans="1:3" x14ac:dyDescent="0.2">
      <c r="A24" s="37" t="s">
        <v>74</v>
      </c>
      <c r="B24" s="32">
        <v>14100</v>
      </c>
      <c r="C24" s="38">
        <v>0.54</v>
      </c>
    </row>
    <row r="25" spans="1:3" x14ac:dyDescent="0.2">
      <c r="A25" s="37" t="s">
        <v>75</v>
      </c>
      <c r="B25" s="32">
        <v>17900</v>
      </c>
      <c r="C25" s="38">
        <v>0.64</v>
      </c>
    </row>
    <row r="26" spans="1:3" x14ac:dyDescent="0.2">
      <c r="A26" s="39" t="s">
        <v>76</v>
      </c>
      <c r="B26" s="32">
        <v>11000</v>
      </c>
      <c r="C26" s="38">
        <v>0.57999999999999996</v>
      </c>
    </row>
    <row r="27" spans="1:3" x14ac:dyDescent="0.2">
      <c r="A27" s="37" t="s">
        <v>77</v>
      </c>
      <c r="B27" s="32">
        <v>10100</v>
      </c>
      <c r="C27" s="38">
        <v>0.56000000000000005</v>
      </c>
    </row>
    <row r="28" spans="1:3" x14ac:dyDescent="0.2">
      <c r="A28" s="37" t="s">
        <v>78</v>
      </c>
      <c r="B28" s="32">
        <v>11200</v>
      </c>
      <c r="C28" s="38">
        <v>0.56000000000000005</v>
      </c>
    </row>
    <row r="29" spans="1:3" x14ac:dyDescent="0.2">
      <c r="A29" s="37" t="s">
        <v>79</v>
      </c>
      <c r="B29" s="32">
        <v>5800</v>
      </c>
      <c r="C29" s="38">
        <v>0.49</v>
      </c>
    </row>
    <row r="30" spans="1:3" x14ac:dyDescent="0.2">
      <c r="A30" s="37" t="s">
        <v>80</v>
      </c>
      <c r="B30" s="32">
        <v>2800</v>
      </c>
      <c r="C30" s="38">
        <v>0.43</v>
      </c>
    </row>
    <row r="31" spans="1:3" x14ac:dyDescent="0.2">
      <c r="A31" s="37" t="s">
        <v>81</v>
      </c>
      <c r="B31" s="32">
        <v>4900</v>
      </c>
      <c r="C31" s="38">
        <v>0.5</v>
      </c>
    </row>
    <row r="32" spans="1:3" x14ac:dyDescent="0.2">
      <c r="A32" s="37" t="s">
        <v>82</v>
      </c>
      <c r="B32" s="32">
        <v>9200</v>
      </c>
      <c r="C32" s="38">
        <v>0.48</v>
      </c>
    </row>
    <row r="33" spans="1:3" x14ac:dyDescent="0.2">
      <c r="A33" s="37" t="s">
        <v>83</v>
      </c>
      <c r="B33" s="32">
        <v>10700</v>
      </c>
      <c r="C33" s="38">
        <v>0.53</v>
      </c>
    </row>
    <row r="34" spans="1:3" x14ac:dyDescent="0.2">
      <c r="A34" s="37" t="s">
        <v>84</v>
      </c>
      <c r="B34" s="32">
        <v>8800</v>
      </c>
      <c r="C34" s="38">
        <v>0.52</v>
      </c>
    </row>
    <row r="35" spans="1:3" x14ac:dyDescent="0.2">
      <c r="A35" s="37" t="s">
        <v>85</v>
      </c>
      <c r="B35" s="32">
        <v>24800</v>
      </c>
      <c r="C35" s="38">
        <v>0.65</v>
      </c>
    </row>
    <row r="36" spans="1:3" x14ac:dyDescent="0.2">
      <c r="A36" s="37" t="s">
        <v>86</v>
      </c>
      <c r="B36" s="32">
        <v>18100</v>
      </c>
      <c r="C36" s="38">
        <v>0.63</v>
      </c>
    </row>
    <row r="37" spans="1:3" x14ac:dyDescent="0.2">
      <c r="A37" s="37" t="s">
        <v>87</v>
      </c>
      <c r="B37" s="32">
        <v>4300</v>
      </c>
      <c r="C37" s="38">
        <v>0.43</v>
      </c>
    </row>
    <row r="38" spans="1:3" x14ac:dyDescent="0.2">
      <c r="A38" s="37" t="s">
        <v>88</v>
      </c>
      <c r="B38" s="32">
        <v>8100</v>
      </c>
      <c r="C38" s="38">
        <v>0.5</v>
      </c>
    </row>
    <row r="39" spans="1:3" x14ac:dyDescent="0.2">
      <c r="A39" s="37" t="s">
        <v>89</v>
      </c>
      <c r="B39" s="32">
        <v>6900</v>
      </c>
      <c r="C39" s="38">
        <v>0.52</v>
      </c>
    </row>
    <row r="40" spans="1:3" x14ac:dyDescent="0.2">
      <c r="A40" s="37" t="s">
        <v>90</v>
      </c>
      <c r="B40" s="32">
        <v>8400</v>
      </c>
      <c r="C40" s="38">
        <v>0.56999999999999995</v>
      </c>
    </row>
    <row r="41" spans="1:3" x14ac:dyDescent="0.2">
      <c r="A41" s="37" t="s">
        <v>91</v>
      </c>
      <c r="B41" s="32">
        <v>18900</v>
      </c>
      <c r="C41" s="38">
        <v>0.6</v>
      </c>
    </row>
    <row r="42" spans="1:3" x14ac:dyDescent="0.2">
      <c r="A42" s="37" t="s">
        <v>92</v>
      </c>
      <c r="B42" s="32">
        <v>8600</v>
      </c>
      <c r="C42" s="38">
        <v>0.48</v>
      </c>
    </row>
    <row r="43" spans="1:3" x14ac:dyDescent="0.2">
      <c r="A43" s="37" t="s">
        <v>100</v>
      </c>
      <c r="B43" s="32">
        <v>4100</v>
      </c>
      <c r="C43" s="38">
        <v>0.46</v>
      </c>
    </row>
    <row r="44" spans="1:3" x14ac:dyDescent="0.2">
      <c r="A44" s="40" t="s">
        <v>3</v>
      </c>
      <c r="B44" s="227">
        <v>349000</v>
      </c>
      <c r="C44" s="41">
        <v>0.55000000000000004</v>
      </c>
    </row>
    <row r="45" spans="1:3" x14ac:dyDescent="0.2">
      <c r="A45" s="40" t="s">
        <v>94</v>
      </c>
      <c r="B45" s="227">
        <v>1680000</v>
      </c>
      <c r="C45" s="41">
        <v>0.5</v>
      </c>
    </row>
    <row r="47" spans="1:3" x14ac:dyDescent="0.2">
      <c r="A47" s="10" t="s">
        <v>218</v>
      </c>
      <c r="B47" s="33"/>
    </row>
    <row r="48" spans="1:3" x14ac:dyDescent="0.2">
      <c r="B48" s="33"/>
    </row>
    <row r="69" ht="24" customHeight="1" x14ac:dyDescent="0.2"/>
    <row r="94" ht="24" customHeight="1" x14ac:dyDescent="0.2"/>
    <row r="140" ht="24" customHeight="1" x14ac:dyDescent="0.2"/>
    <row r="175" ht="24" customHeight="1" x14ac:dyDescent="0.2"/>
    <row r="226" ht="24" customHeight="1" x14ac:dyDescent="0.2"/>
    <row r="260" ht="24" customHeight="1" x14ac:dyDescent="0.2"/>
    <row r="331" ht="24" customHeight="1" x14ac:dyDescent="0.2"/>
    <row r="365" ht="24" customHeight="1" x14ac:dyDescent="0.2"/>
    <row r="388" ht="24" customHeight="1" x14ac:dyDescent="0.2"/>
    <row r="421" ht="24" customHeight="1" x14ac:dyDescent="0.2"/>
    <row r="433" ht="24" customHeight="1" x14ac:dyDescent="0.2"/>
    <row r="434" ht="24" customHeight="1" x14ac:dyDescent="0.2"/>
  </sheetData>
  <hyperlinks>
    <hyperlink ref="A1" location="Index!A1" display="Index" xr:uid="{47EE8B20-18B2-4D3C-A88B-474B13420DD1}"/>
    <hyperlink ref="B3" r:id="rId1" xr:uid="{7A508A08-0114-407C-BC2C-484205A3E274}"/>
  </hyperlinks>
  <pageMargins left="0.70000000000000007" right="0.70000000000000007" top="0.75" bottom="0.75" header="0.30000000000000004" footer="0.30000000000000004"/>
  <pageSetup paperSize="9" fitToWidth="0" fitToHeight="0" orientation="portrait" r:id="rId2"/>
  <headerFooter>
    <oddFooter>&amp;C&amp;1#&amp;10OFFICIAL-SENSITIVE</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52F3-128E-4C58-B141-3F492344FECE}">
  <sheetPr>
    <tabColor theme="0" tint="-4.9989318521683403E-2"/>
  </sheetPr>
  <dimension ref="A1:AK112"/>
  <sheetViews>
    <sheetView topLeftCell="P70" zoomScale="70" zoomScaleNormal="70" workbookViewId="0">
      <selection activeCell="AH98" sqref="AH98"/>
    </sheetView>
  </sheetViews>
  <sheetFormatPr defaultColWidth="9.140625" defaultRowHeight="12.75" x14ac:dyDescent="0.2"/>
  <cols>
    <col min="1" max="1" width="18" style="48" customWidth="1" collapsed="1"/>
    <col min="2" max="11" width="14" style="48" customWidth="1" collapsed="1"/>
    <col min="12" max="12" width="16" style="48" customWidth="1" collapsed="1"/>
    <col min="13" max="13" width="14" style="48" customWidth="1" collapsed="1"/>
    <col min="14" max="14" width="18" style="48" customWidth="1" collapsed="1"/>
    <col min="15" max="15" width="15" style="48" customWidth="1" collapsed="1"/>
    <col min="16" max="16" width="14" style="48" customWidth="1" collapsed="1"/>
    <col min="17" max="17" width="15" style="48" customWidth="1" collapsed="1"/>
    <col min="18" max="18" width="17" style="48" customWidth="1" collapsed="1"/>
    <col min="19" max="19" width="15" style="48" customWidth="1" collapsed="1"/>
    <col min="20" max="20" width="16" style="48" customWidth="1" collapsed="1"/>
    <col min="21" max="21" width="17" style="48" customWidth="1" collapsed="1"/>
    <col min="22" max="22" width="15" style="48" customWidth="1" collapsed="1"/>
    <col min="23" max="23" width="14" style="48" customWidth="1" collapsed="1"/>
    <col min="24" max="24" width="15" style="48" customWidth="1" collapsed="1"/>
    <col min="25" max="26" width="14" style="48" customWidth="1" collapsed="1"/>
    <col min="27" max="27" width="16" style="48" customWidth="1" collapsed="1"/>
    <col min="28" max="28" width="15" style="48" customWidth="1" collapsed="1"/>
    <col min="29" max="29" width="16" style="48" customWidth="1" collapsed="1"/>
    <col min="30" max="32" width="14" style="48" customWidth="1" collapsed="1"/>
    <col min="33" max="33" width="17" style="48" customWidth="1" collapsed="1"/>
    <col min="34" max="34" width="18" style="48" customWidth="1" collapsed="1"/>
    <col min="35" max="35" width="18" style="48" customWidth="1"/>
    <col min="36" max="36" width="14" style="48" customWidth="1" collapsed="1"/>
    <col min="37" max="37" width="16" style="48" customWidth="1" collapsed="1"/>
    <col min="38" max="16384" width="9.140625" style="48"/>
  </cols>
  <sheetData>
    <row r="1" spans="1:37" x14ac:dyDescent="0.2">
      <c r="A1" s="55" t="s">
        <v>203</v>
      </c>
    </row>
    <row r="2" spans="1:37" x14ac:dyDescent="0.2">
      <c r="A2" s="4" t="s">
        <v>131</v>
      </c>
      <c r="B2" s="6">
        <v>44363</v>
      </c>
    </row>
    <row r="3" spans="1:37" ht="15" x14ac:dyDescent="0.25">
      <c r="A3" s="5" t="s">
        <v>130</v>
      </c>
      <c r="B3" s="54" t="s">
        <v>215</v>
      </c>
    </row>
    <row r="4" spans="1:37" x14ac:dyDescent="0.2">
      <c r="A4" s="55"/>
      <c r="B4" s="55"/>
    </row>
    <row r="5" spans="1:37" x14ac:dyDescent="0.2">
      <c r="A5" s="46" t="s">
        <v>231</v>
      </c>
    </row>
    <row r="7" spans="1:37" x14ac:dyDescent="0.2">
      <c r="A7" s="9" t="s">
        <v>101</v>
      </c>
      <c r="B7" s="9" t="s">
        <v>7</v>
      </c>
    </row>
    <row r="8" spans="1:37" x14ac:dyDescent="0.2">
      <c r="A8" s="9" t="s">
        <v>102</v>
      </c>
      <c r="B8" s="9" t="s">
        <v>103</v>
      </c>
    </row>
    <row r="9" spans="1:37" x14ac:dyDescent="0.2">
      <c r="A9" s="9" t="s">
        <v>104</v>
      </c>
      <c r="B9" s="9" t="s">
        <v>105</v>
      </c>
    </row>
    <row r="11" spans="1:37" ht="39" customHeight="1" x14ac:dyDescent="0.2">
      <c r="A11" s="45" t="s">
        <v>8</v>
      </c>
      <c r="B11" s="49" t="s">
        <v>62</v>
      </c>
      <c r="C11" s="49" t="s">
        <v>63</v>
      </c>
      <c r="D11" s="49" t="s">
        <v>64</v>
      </c>
      <c r="E11" s="49" t="s">
        <v>65</v>
      </c>
      <c r="F11" s="49" t="s">
        <v>66</v>
      </c>
      <c r="G11" s="49" t="s">
        <v>67</v>
      </c>
      <c r="H11" s="49" t="s">
        <v>99</v>
      </c>
      <c r="I11" s="49" t="s">
        <v>68</v>
      </c>
      <c r="J11" s="49" t="s">
        <v>69</v>
      </c>
      <c r="K11" s="49" t="s">
        <v>70</v>
      </c>
      <c r="L11" s="49" t="s">
        <v>71</v>
      </c>
      <c r="M11" s="49" t="s">
        <v>72</v>
      </c>
      <c r="N11" s="49" t="s">
        <v>73</v>
      </c>
      <c r="O11" s="49" t="s">
        <v>74</v>
      </c>
      <c r="P11" s="49" t="s">
        <v>75</v>
      </c>
      <c r="Q11" s="49" t="s">
        <v>76</v>
      </c>
      <c r="R11" s="49" t="s">
        <v>77</v>
      </c>
      <c r="S11" s="49" t="s">
        <v>78</v>
      </c>
      <c r="T11" s="49" t="s">
        <v>79</v>
      </c>
      <c r="U11" s="49" t="s">
        <v>80</v>
      </c>
      <c r="V11" s="49" t="s">
        <v>81</v>
      </c>
      <c r="W11" s="49" t="s">
        <v>82</v>
      </c>
      <c r="X11" s="49" t="s">
        <v>83</v>
      </c>
      <c r="Y11" s="49" t="s">
        <v>84</v>
      </c>
      <c r="Z11" s="49" t="s">
        <v>85</v>
      </c>
      <c r="AA11" s="49" t="s">
        <v>86</v>
      </c>
      <c r="AB11" s="49" t="s">
        <v>87</v>
      </c>
      <c r="AC11" s="49" t="s">
        <v>88</v>
      </c>
      <c r="AD11" s="49" t="s">
        <v>89</v>
      </c>
      <c r="AE11" s="49" t="s">
        <v>90</v>
      </c>
      <c r="AF11" s="49" t="s">
        <v>91</v>
      </c>
      <c r="AG11" s="49" t="s">
        <v>92</v>
      </c>
      <c r="AH11" s="49" t="s">
        <v>100</v>
      </c>
      <c r="AI11" s="49"/>
      <c r="AJ11" s="49" t="s">
        <v>3</v>
      </c>
      <c r="AK11" s="49" t="s">
        <v>94</v>
      </c>
    </row>
    <row r="12" spans="1:37" s="266" customFormat="1" ht="15" x14ac:dyDescent="0.25">
      <c r="A12" s="280" t="s">
        <v>106</v>
      </c>
      <c r="B12" s="278">
        <v>3110</v>
      </c>
      <c r="C12" s="278">
        <v>3445</v>
      </c>
      <c r="D12" s="278">
        <v>2135</v>
      </c>
      <c r="E12" s="278">
        <v>4785</v>
      </c>
      <c r="F12" s="278">
        <v>2225</v>
      </c>
      <c r="G12" s="278">
        <v>2595</v>
      </c>
      <c r="H12" s="278">
        <v>65</v>
      </c>
      <c r="I12" s="278">
        <v>8885</v>
      </c>
      <c r="J12" s="278">
        <v>4920</v>
      </c>
      <c r="K12" s="278">
        <v>4450</v>
      </c>
      <c r="L12" s="278">
        <v>4045</v>
      </c>
      <c r="M12" s="278">
        <v>4815</v>
      </c>
      <c r="N12" s="278">
        <v>4080</v>
      </c>
      <c r="O12" s="278">
        <v>4545</v>
      </c>
      <c r="P12" s="278">
        <v>1800</v>
      </c>
      <c r="Q12" s="278">
        <v>2395</v>
      </c>
      <c r="R12" s="278">
        <v>2480</v>
      </c>
      <c r="S12" s="278">
        <v>4860</v>
      </c>
      <c r="T12" s="278">
        <v>3655</v>
      </c>
      <c r="U12" s="278">
        <v>1865</v>
      </c>
      <c r="V12" s="278">
        <v>1275</v>
      </c>
      <c r="W12" s="278">
        <v>5890</v>
      </c>
      <c r="X12" s="278">
        <v>5200</v>
      </c>
      <c r="Y12" s="278">
        <v>2385</v>
      </c>
      <c r="Z12" s="278">
        <v>4535</v>
      </c>
      <c r="AA12" s="278">
        <v>2375</v>
      </c>
      <c r="AB12" s="278">
        <v>1490</v>
      </c>
      <c r="AC12" s="278">
        <v>7190</v>
      </c>
      <c r="AD12" s="278">
        <v>2735</v>
      </c>
      <c r="AE12" s="278">
        <v>6080</v>
      </c>
      <c r="AF12" s="278">
        <v>3975</v>
      </c>
      <c r="AG12" s="278">
        <v>3190</v>
      </c>
      <c r="AH12" s="278">
        <v>2415</v>
      </c>
      <c r="AJ12" s="278">
        <v>119890</v>
      </c>
      <c r="AK12" s="278">
        <v>783680</v>
      </c>
    </row>
    <row r="13" spans="1:37" s="266" customFormat="1" ht="15" x14ac:dyDescent="0.25">
      <c r="A13" s="280" t="s">
        <v>107</v>
      </c>
      <c r="B13" s="278">
        <v>3110</v>
      </c>
      <c r="C13" s="278">
        <v>3425</v>
      </c>
      <c r="D13" s="278">
        <v>2130</v>
      </c>
      <c r="E13" s="278">
        <v>4775</v>
      </c>
      <c r="F13" s="278">
        <v>2215</v>
      </c>
      <c r="G13" s="278">
        <v>2690</v>
      </c>
      <c r="H13" s="278">
        <v>65</v>
      </c>
      <c r="I13" s="278">
        <v>8700</v>
      </c>
      <c r="J13" s="278">
        <v>4900</v>
      </c>
      <c r="K13" s="278">
        <v>4425</v>
      </c>
      <c r="L13" s="278">
        <v>4030</v>
      </c>
      <c r="M13" s="278">
        <v>4820</v>
      </c>
      <c r="N13" s="278">
        <v>4075</v>
      </c>
      <c r="O13" s="278">
        <v>4465</v>
      </c>
      <c r="P13" s="278">
        <v>1795</v>
      </c>
      <c r="Q13" s="278">
        <v>2375</v>
      </c>
      <c r="R13" s="278">
        <v>2520</v>
      </c>
      <c r="S13" s="278">
        <v>4825</v>
      </c>
      <c r="T13" s="278">
        <v>3700</v>
      </c>
      <c r="U13" s="278">
        <v>1850</v>
      </c>
      <c r="V13" s="278">
        <v>1270</v>
      </c>
      <c r="W13" s="278">
        <v>5880</v>
      </c>
      <c r="X13" s="278">
        <v>5185</v>
      </c>
      <c r="Y13" s="278">
        <v>2330</v>
      </c>
      <c r="Z13" s="278">
        <v>4535</v>
      </c>
      <c r="AA13" s="278">
        <v>2400</v>
      </c>
      <c r="AB13" s="278">
        <v>1485</v>
      </c>
      <c r="AC13" s="278">
        <v>7160</v>
      </c>
      <c r="AD13" s="278">
        <v>2695</v>
      </c>
      <c r="AE13" s="278">
        <v>6090</v>
      </c>
      <c r="AF13" s="278">
        <v>3910</v>
      </c>
      <c r="AG13" s="278">
        <v>3185</v>
      </c>
      <c r="AH13" s="278">
        <v>2450</v>
      </c>
      <c r="AJ13" s="278">
        <v>119465</v>
      </c>
      <c r="AK13" s="278">
        <v>793430</v>
      </c>
    </row>
    <row r="14" spans="1:37" s="266" customFormat="1" ht="15" x14ac:dyDescent="0.25">
      <c r="A14" s="280" t="s">
        <v>108</v>
      </c>
      <c r="B14" s="278">
        <v>3170</v>
      </c>
      <c r="C14" s="278">
        <v>3490</v>
      </c>
      <c r="D14" s="278">
        <v>2165</v>
      </c>
      <c r="E14" s="278">
        <v>4820</v>
      </c>
      <c r="F14" s="278">
        <v>2280</v>
      </c>
      <c r="G14" s="278">
        <v>2735</v>
      </c>
      <c r="H14" s="278">
        <v>65</v>
      </c>
      <c r="I14" s="278">
        <v>8690</v>
      </c>
      <c r="J14" s="278">
        <v>4970</v>
      </c>
      <c r="K14" s="278">
        <v>4490</v>
      </c>
      <c r="L14" s="278">
        <v>4055</v>
      </c>
      <c r="M14" s="278">
        <v>4895</v>
      </c>
      <c r="N14" s="278">
        <v>4105</v>
      </c>
      <c r="O14" s="278">
        <v>4480</v>
      </c>
      <c r="P14" s="278">
        <v>1780</v>
      </c>
      <c r="Q14" s="278">
        <v>2500</v>
      </c>
      <c r="R14" s="278">
        <v>2575</v>
      </c>
      <c r="S14" s="278">
        <v>4800</v>
      </c>
      <c r="T14" s="278">
        <v>3705</v>
      </c>
      <c r="U14" s="278">
        <v>1840</v>
      </c>
      <c r="V14" s="278">
        <v>1305</v>
      </c>
      <c r="W14" s="278">
        <v>5970</v>
      </c>
      <c r="X14" s="278">
        <v>5280</v>
      </c>
      <c r="Y14" s="278">
        <v>2360</v>
      </c>
      <c r="Z14" s="278">
        <v>4580</v>
      </c>
      <c r="AA14" s="278">
        <v>2475</v>
      </c>
      <c r="AB14" s="278">
        <v>1520</v>
      </c>
      <c r="AC14" s="278">
        <v>7155</v>
      </c>
      <c r="AD14" s="278">
        <v>2685</v>
      </c>
      <c r="AE14" s="278">
        <v>6145</v>
      </c>
      <c r="AF14" s="278">
        <v>3975</v>
      </c>
      <c r="AG14" s="278">
        <v>3300</v>
      </c>
      <c r="AH14" s="278">
        <v>2520</v>
      </c>
      <c r="AJ14" s="278">
        <v>120890</v>
      </c>
      <c r="AK14" s="278">
        <v>821310</v>
      </c>
    </row>
    <row r="15" spans="1:37" s="266" customFormat="1" ht="15" x14ac:dyDescent="0.25">
      <c r="A15" s="280" t="s">
        <v>109</v>
      </c>
      <c r="B15" s="278">
        <v>3260</v>
      </c>
      <c r="C15" s="278">
        <v>3590</v>
      </c>
      <c r="D15" s="278">
        <v>2170</v>
      </c>
      <c r="E15" s="278">
        <v>4895</v>
      </c>
      <c r="F15" s="278">
        <v>2385</v>
      </c>
      <c r="G15" s="278">
        <v>2820</v>
      </c>
      <c r="H15" s="278">
        <v>60</v>
      </c>
      <c r="I15" s="278">
        <v>9315</v>
      </c>
      <c r="J15" s="278">
        <v>5160</v>
      </c>
      <c r="K15" s="278">
        <v>4710</v>
      </c>
      <c r="L15" s="278">
        <v>4200</v>
      </c>
      <c r="M15" s="278">
        <v>5025</v>
      </c>
      <c r="N15" s="278">
        <v>4365</v>
      </c>
      <c r="O15" s="278">
        <v>4520</v>
      </c>
      <c r="P15" s="278">
        <v>1810</v>
      </c>
      <c r="Q15" s="278">
        <v>2605</v>
      </c>
      <c r="R15" s="278">
        <v>2645</v>
      </c>
      <c r="S15" s="278">
        <v>5335</v>
      </c>
      <c r="T15" s="278">
        <v>3815</v>
      </c>
      <c r="U15" s="278">
        <v>1950</v>
      </c>
      <c r="V15" s="278">
        <v>1325</v>
      </c>
      <c r="W15" s="278">
        <v>6145</v>
      </c>
      <c r="X15" s="278">
        <v>5455</v>
      </c>
      <c r="Y15" s="278">
        <v>2480</v>
      </c>
      <c r="Z15" s="278">
        <v>4740</v>
      </c>
      <c r="AA15" s="278">
        <v>2515</v>
      </c>
      <c r="AB15" s="278">
        <v>1555</v>
      </c>
      <c r="AC15" s="278">
        <v>7610</v>
      </c>
      <c r="AD15" s="278">
        <v>2955</v>
      </c>
      <c r="AE15" s="278">
        <v>6450</v>
      </c>
      <c r="AF15" s="278">
        <v>4070</v>
      </c>
      <c r="AG15" s="278">
        <v>3400</v>
      </c>
      <c r="AH15" s="278">
        <v>2590</v>
      </c>
      <c r="AJ15" s="278">
        <v>125930</v>
      </c>
      <c r="AK15" s="278">
        <v>865350</v>
      </c>
    </row>
    <row r="16" spans="1:37" s="266" customFormat="1" ht="15" x14ac:dyDescent="0.25">
      <c r="A16" s="280" t="s">
        <v>110</v>
      </c>
      <c r="B16" s="278">
        <v>3330</v>
      </c>
      <c r="C16" s="278">
        <v>3645</v>
      </c>
      <c r="D16" s="278">
        <v>2160</v>
      </c>
      <c r="E16" s="278">
        <v>4995</v>
      </c>
      <c r="F16" s="278">
        <v>2425</v>
      </c>
      <c r="G16" s="278">
        <v>2875</v>
      </c>
      <c r="H16" s="278">
        <v>65</v>
      </c>
      <c r="I16" s="278">
        <v>9335</v>
      </c>
      <c r="J16" s="278">
        <v>5230</v>
      </c>
      <c r="K16" s="278">
        <v>4840</v>
      </c>
      <c r="L16" s="278">
        <v>4310</v>
      </c>
      <c r="M16" s="278">
        <v>5060</v>
      </c>
      <c r="N16" s="278">
        <v>4355</v>
      </c>
      <c r="O16" s="278">
        <v>4635</v>
      </c>
      <c r="P16" s="278">
        <v>1860</v>
      </c>
      <c r="Q16" s="278">
        <v>2625</v>
      </c>
      <c r="R16" s="278">
        <v>2700</v>
      </c>
      <c r="S16" s="278">
        <v>5360</v>
      </c>
      <c r="T16" s="278">
        <v>3905</v>
      </c>
      <c r="U16" s="278">
        <v>1950</v>
      </c>
      <c r="V16" s="278">
        <v>1310</v>
      </c>
      <c r="W16" s="278">
        <v>6330</v>
      </c>
      <c r="X16" s="278">
        <v>5480</v>
      </c>
      <c r="Y16" s="278">
        <v>2580</v>
      </c>
      <c r="Z16" s="278">
        <v>4750</v>
      </c>
      <c r="AA16" s="278">
        <v>2525</v>
      </c>
      <c r="AB16" s="278">
        <v>1555</v>
      </c>
      <c r="AC16" s="278">
        <v>7675</v>
      </c>
      <c r="AD16" s="278">
        <v>2865</v>
      </c>
      <c r="AE16" s="278">
        <v>6440</v>
      </c>
      <c r="AF16" s="278">
        <v>4165</v>
      </c>
      <c r="AG16" s="278">
        <v>3405</v>
      </c>
      <c r="AH16" s="278">
        <v>2640</v>
      </c>
      <c r="AJ16" s="278">
        <v>127385</v>
      </c>
      <c r="AK16" s="278">
        <v>883865</v>
      </c>
    </row>
    <row r="17" spans="1:37" s="266" customFormat="1" ht="15" x14ac:dyDescent="0.25">
      <c r="A17" s="280" t="s">
        <v>111</v>
      </c>
      <c r="B17" s="278">
        <v>3325</v>
      </c>
      <c r="C17" s="278">
        <v>3600</v>
      </c>
      <c r="D17" s="278">
        <v>2145</v>
      </c>
      <c r="E17" s="278">
        <v>4900</v>
      </c>
      <c r="F17" s="278">
        <v>2420</v>
      </c>
      <c r="G17" s="278">
        <v>2880</v>
      </c>
      <c r="H17" s="278">
        <v>70</v>
      </c>
      <c r="I17" s="278">
        <v>10280</v>
      </c>
      <c r="J17" s="278">
        <v>5195</v>
      </c>
      <c r="K17" s="278">
        <v>5060</v>
      </c>
      <c r="L17" s="278">
        <v>4335</v>
      </c>
      <c r="M17" s="278">
        <v>5085</v>
      </c>
      <c r="N17" s="278">
        <v>4605</v>
      </c>
      <c r="O17" s="278">
        <v>4590</v>
      </c>
      <c r="P17" s="278">
        <v>1895</v>
      </c>
      <c r="Q17" s="278">
        <v>2645</v>
      </c>
      <c r="R17" s="278">
        <v>2670</v>
      </c>
      <c r="S17" s="278">
        <v>5970</v>
      </c>
      <c r="T17" s="278">
        <v>3865</v>
      </c>
      <c r="U17" s="278">
        <v>2045</v>
      </c>
      <c r="V17" s="278">
        <v>1320</v>
      </c>
      <c r="W17" s="278">
        <v>6555</v>
      </c>
      <c r="X17" s="278">
        <v>5560</v>
      </c>
      <c r="Y17" s="278">
        <v>2735</v>
      </c>
      <c r="Z17" s="278">
        <v>4790</v>
      </c>
      <c r="AA17" s="278">
        <v>2560</v>
      </c>
      <c r="AB17" s="278">
        <v>1565</v>
      </c>
      <c r="AC17" s="278">
        <v>8270</v>
      </c>
      <c r="AD17" s="278">
        <v>3210</v>
      </c>
      <c r="AE17" s="278">
        <v>6870</v>
      </c>
      <c r="AF17" s="278">
        <v>4145</v>
      </c>
      <c r="AG17" s="278">
        <v>3455</v>
      </c>
      <c r="AH17" s="278">
        <v>2605</v>
      </c>
      <c r="AJ17" s="278">
        <v>131210</v>
      </c>
      <c r="AK17" s="278">
        <v>916745</v>
      </c>
    </row>
    <row r="18" spans="1:37" s="266" customFormat="1" ht="15" x14ac:dyDescent="0.25">
      <c r="A18" s="280" t="s">
        <v>112</v>
      </c>
      <c r="B18" s="278">
        <v>3475</v>
      </c>
      <c r="C18" s="278">
        <v>3600</v>
      </c>
      <c r="D18" s="278">
        <v>2100</v>
      </c>
      <c r="E18" s="278">
        <v>4800</v>
      </c>
      <c r="F18" s="278">
        <v>2330</v>
      </c>
      <c r="G18" s="278">
        <v>2865</v>
      </c>
      <c r="H18" s="278">
        <v>65</v>
      </c>
      <c r="I18" s="278">
        <v>9565</v>
      </c>
      <c r="J18" s="278">
        <v>5195</v>
      </c>
      <c r="K18" s="278">
        <v>5045</v>
      </c>
      <c r="L18" s="278">
        <v>4275</v>
      </c>
      <c r="M18" s="278">
        <v>5050</v>
      </c>
      <c r="N18" s="278">
        <v>4465</v>
      </c>
      <c r="O18" s="278">
        <v>4580</v>
      </c>
      <c r="P18" s="278">
        <v>1865</v>
      </c>
      <c r="Q18" s="278">
        <v>2555</v>
      </c>
      <c r="R18" s="278">
        <v>2640</v>
      </c>
      <c r="S18" s="278">
        <v>5450</v>
      </c>
      <c r="T18" s="278">
        <v>3925</v>
      </c>
      <c r="U18" s="278">
        <v>1990</v>
      </c>
      <c r="V18" s="278">
        <v>1285</v>
      </c>
      <c r="W18" s="278">
        <v>6660</v>
      </c>
      <c r="X18" s="278">
        <v>5500</v>
      </c>
      <c r="Y18" s="278">
        <v>2730</v>
      </c>
      <c r="Z18" s="278">
        <v>4750</v>
      </c>
      <c r="AA18" s="278">
        <v>2560</v>
      </c>
      <c r="AB18" s="278">
        <v>1525</v>
      </c>
      <c r="AC18" s="278">
        <v>7930</v>
      </c>
      <c r="AD18" s="278">
        <v>2920</v>
      </c>
      <c r="AE18" s="278">
        <v>6600</v>
      </c>
      <c r="AF18" s="278">
        <v>4055</v>
      </c>
      <c r="AG18" s="278">
        <v>3465</v>
      </c>
      <c r="AH18" s="278">
        <v>2670</v>
      </c>
      <c r="AJ18" s="278">
        <v>128485</v>
      </c>
      <c r="AK18" s="278">
        <v>896425</v>
      </c>
    </row>
    <row r="19" spans="1:37" s="266" customFormat="1" ht="15" x14ac:dyDescent="0.25">
      <c r="A19" s="280" t="s">
        <v>113</v>
      </c>
      <c r="B19" s="278">
        <v>3610</v>
      </c>
      <c r="C19" s="278">
        <v>3565</v>
      </c>
      <c r="D19" s="278">
        <v>1985</v>
      </c>
      <c r="E19" s="278">
        <v>4715</v>
      </c>
      <c r="F19" s="278">
        <v>2365</v>
      </c>
      <c r="G19" s="278">
        <v>2770</v>
      </c>
      <c r="H19" s="278">
        <v>65</v>
      </c>
      <c r="I19" s="278">
        <v>9335</v>
      </c>
      <c r="J19" s="278">
        <v>5405</v>
      </c>
      <c r="K19" s="278">
        <v>5170</v>
      </c>
      <c r="L19" s="278">
        <v>4165</v>
      </c>
      <c r="M19" s="278">
        <v>5095</v>
      </c>
      <c r="N19" s="278">
        <v>4450</v>
      </c>
      <c r="O19" s="278">
        <v>4570</v>
      </c>
      <c r="P19" s="278">
        <v>1820</v>
      </c>
      <c r="Q19" s="278">
        <v>2535</v>
      </c>
      <c r="R19" s="278">
        <v>2535</v>
      </c>
      <c r="S19" s="278">
        <v>5370</v>
      </c>
      <c r="T19" s="278">
        <v>3945</v>
      </c>
      <c r="U19" s="278">
        <v>1960</v>
      </c>
      <c r="V19" s="278">
        <v>1230</v>
      </c>
      <c r="W19" s="278">
        <v>6800</v>
      </c>
      <c r="X19" s="278">
        <v>5445</v>
      </c>
      <c r="Y19" s="278">
        <v>2740</v>
      </c>
      <c r="Z19" s="278">
        <v>4810</v>
      </c>
      <c r="AA19" s="278">
        <v>2580</v>
      </c>
      <c r="AB19" s="278">
        <v>1520</v>
      </c>
      <c r="AC19" s="278">
        <v>7815</v>
      </c>
      <c r="AD19" s="278">
        <v>2880</v>
      </c>
      <c r="AE19" s="278">
        <v>6630</v>
      </c>
      <c r="AF19" s="278">
        <v>4035</v>
      </c>
      <c r="AG19" s="278">
        <v>3470</v>
      </c>
      <c r="AH19" s="278">
        <v>2600</v>
      </c>
      <c r="AJ19" s="278">
        <v>127985</v>
      </c>
      <c r="AK19" s="278">
        <v>889860</v>
      </c>
    </row>
    <row r="20" spans="1:37" s="266" customFormat="1" ht="15" x14ac:dyDescent="0.25">
      <c r="A20" s="280" t="s">
        <v>114</v>
      </c>
      <c r="B20" s="278">
        <v>3705</v>
      </c>
      <c r="C20" s="278">
        <v>3645</v>
      </c>
      <c r="D20" s="278">
        <v>1880</v>
      </c>
      <c r="E20" s="278">
        <v>4680</v>
      </c>
      <c r="F20" s="278">
        <v>2355</v>
      </c>
      <c r="G20" s="278">
        <v>2695</v>
      </c>
      <c r="H20" s="278">
        <v>65</v>
      </c>
      <c r="I20" s="278">
        <v>9355</v>
      </c>
      <c r="J20" s="278">
        <v>5445</v>
      </c>
      <c r="K20" s="278">
        <v>5300</v>
      </c>
      <c r="L20" s="278">
        <v>4050</v>
      </c>
      <c r="M20" s="278">
        <v>5060</v>
      </c>
      <c r="N20" s="278">
        <v>4475</v>
      </c>
      <c r="O20" s="278">
        <v>4505</v>
      </c>
      <c r="P20" s="278">
        <v>1770</v>
      </c>
      <c r="Q20" s="278">
        <v>2470</v>
      </c>
      <c r="R20" s="278">
        <v>2515</v>
      </c>
      <c r="S20" s="278">
        <v>5365</v>
      </c>
      <c r="T20" s="278">
        <v>3955</v>
      </c>
      <c r="U20" s="278">
        <v>1890</v>
      </c>
      <c r="V20" s="278">
        <v>1245</v>
      </c>
      <c r="W20" s="278">
        <v>6965</v>
      </c>
      <c r="X20" s="278">
        <v>5360</v>
      </c>
      <c r="Y20" s="278">
        <v>2830</v>
      </c>
      <c r="Z20" s="278">
        <v>4765</v>
      </c>
      <c r="AA20" s="278">
        <v>2460</v>
      </c>
      <c r="AB20" s="278">
        <v>1470</v>
      </c>
      <c r="AC20" s="278">
        <v>7885</v>
      </c>
      <c r="AD20" s="278">
        <v>2910</v>
      </c>
      <c r="AE20" s="278">
        <v>6685</v>
      </c>
      <c r="AF20" s="278">
        <v>4035</v>
      </c>
      <c r="AG20" s="278">
        <v>3470</v>
      </c>
      <c r="AH20" s="278">
        <v>2520</v>
      </c>
      <c r="AJ20" s="278">
        <v>127775</v>
      </c>
      <c r="AK20" s="278">
        <v>892935</v>
      </c>
    </row>
    <row r="21" spans="1:37" s="266" customFormat="1" ht="15" x14ac:dyDescent="0.25">
      <c r="A21" s="280" t="s">
        <v>115</v>
      </c>
      <c r="B21" s="278">
        <v>3815</v>
      </c>
      <c r="C21" s="278">
        <v>3715</v>
      </c>
      <c r="D21" s="278">
        <v>1885</v>
      </c>
      <c r="E21" s="278">
        <v>4645</v>
      </c>
      <c r="F21" s="278">
        <v>2295</v>
      </c>
      <c r="G21" s="278">
        <v>2650</v>
      </c>
      <c r="H21" s="278">
        <v>60</v>
      </c>
      <c r="I21" s="278">
        <v>9390</v>
      </c>
      <c r="J21" s="278">
        <v>5690</v>
      </c>
      <c r="K21" s="278">
        <v>5455</v>
      </c>
      <c r="L21" s="278">
        <v>4060</v>
      </c>
      <c r="M21" s="278">
        <v>5015</v>
      </c>
      <c r="N21" s="278">
        <v>4460</v>
      </c>
      <c r="O21" s="278">
        <v>4490</v>
      </c>
      <c r="P21" s="278">
        <v>1795</v>
      </c>
      <c r="Q21" s="278">
        <v>2525</v>
      </c>
      <c r="R21" s="278">
        <v>2485</v>
      </c>
      <c r="S21" s="278">
        <v>5400</v>
      </c>
      <c r="T21" s="278">
        <v>4000</v>
      </c>
      <c r="U21" s="278">
        <v>1925</v>
      </c>
      <c r="V21" s="278">
        <v>1280</v>
      </c>
      <c r="W21" s="278">
        <v>7185</v>
      </c>
      <c r="X21" s="278">
        <v>5405</v>
      </c>
      <c r="Y21" s="278">
        <v>2810</v>
      </c>
      <c r="Z21" s="278">
        <v>4660</v>
      </c>
      <c r="AA21" s="278">
        <v>2575</v>
      </c>
      <c r="AB21" s="278">
        <v>1505</v>
      </c>
      <c r="AC21" s="278">
        <v>7970</v>
      </c>
      <c r="AD21" s="278">
        <v>2950</v>
      </c>
      <c r="AE21" s="278">
        <v>6750</v>
      </c>
      <c r="AF21" s="278">
        <v>4030</v>
      </c>
      <c r="AG21" s="278">
        <v>3535</v>
      </c>
      <c r="AH21" s="278">
        <v>2515</v>
      </c>
      <c r="AJ21" s="278">
        <v>128925</v>
      </c>
      <c r="AK21" s="278">
        <v>906795</v>
      </c>
    </row>
    <row r="22" spans="1:37" s="266" customFormat="1" ht="15" x14ac:dyDescent="0.25">
      <c r="A22" s="280" t="s">
        <v>116</v>
      </c>
      <c r="B22" s="278">
        <v>3960</v>
      </c>
      <c r="C22" s="278">
        <v>3925</v>
      </c>
      <c r="D22" s="278">
        <v>1835</v>
      </c>
      <c r="E22" s="278">
        <v>4805</v>
      </c>
      <c r="F22" s="278">
        <v>2370</v>
      </c>
      <c r="G22" s="278">
        <v>2705</v>
      </c>
      <c r="H22" s="278">
        <v>65</v>
      </c>
      <c r="I22" s="278">
        <v>9540</v>
      </c>
      <c r="J22" s="278">
        <v>5960</v>
      </c>
      <c r="K22" s="278">
        <v>5630</v>
      </c>
      <c r="L22" s="278">
        <v>4025</v>
      </c>
      <c r="M22" s="278">
        <v>5055</v>
      </c>
      <c r="N22" s="278">
        <v>4500</v>
      </c>
      <c r="O22" s="278">
        <v>4525</v>
      </c>
      <c r="P22" s="278">
        <v>1975</v>
      </c>
      <c r="Q22" s="278">
        <v>2610</v>
      </c>
      <c r="R22" s="278">
        <v>2515</v>
      </c>
      <c r="S22" s="278">
        <v>5520</v>
      </c>
      <c r="T22" s="278">
        <v>4215</v>
      </c>
      <c r="U22" s="278">
        <v>1930</v>
      </c>
      <c r="V22" s="278">
        <v>1320</v>
      </c>
      <c r="W22" s="278">
        <v>7315</v>
      </c>
      <c r="X22" s="278">
        <v>5550</v>
      </c>
      <c r="Y22" s="278">
        <v>2940</v>
      </c>
      <c r="Z22" s="278">
        <v>4855</v>
      </c>
      <c r="AA22" s="278">
        <v>2730</v>
      </c>
      <c r="AB22" s="278">
        <v>1610</v>
      </c>
      <c r="AC22" s="278">
        <v>8130</v>
      </c>
      <c r="AD22" s="278">
        <v>3105</v>
      </c>
      <c r="AE22" s="278">
        <v>6925</v>
      </c>
      <c r="AF22" s="278">
        <v>4180</v>
      </c>
      <c r="AG22" s="278">
        <v>3535</v>
      </c>
      <c r="AH22" s="278">
        <v>2655</v>
      </c>
      <c r="AJ22" s="278">
        <v>132495</v>
      </c>
      <c r="AK22" s="278">
        <v>917560</v>
      </c>
    </row>
    <row r="23" spans="1:37" s="266" customFormat="1" ht="15" x14ac:dyDescent="0.25">
      <c r="A23" s="280" t="s">
        <v>117</v>
      </c>
      <c r="B23" s="278">
        <v>4045</v>
      </c>
      <c r="C23" s="278">
        <v>4130</v>
      </c>
      <c r="D23" s="278">
        <v>1790</v>
      </c>
      <c r="E23" s="278">
        <v>4755</v>
      </c>
      <c r="F23" s="278">
        <v>2510</v>
      </c>
      <c r="G23" s="278">
        <v>2775</v>
      </c>
      <c r="H23" s="278">
        <v>65</v>
      </c>
      <c r="I23" s="278">
        <v>9605</v>
      </c>
      <c r="J23" s="278">
        <v>6170</v>
      </c>
      <c r="K23" s="278">
        <v>5775</v>
      </c>
      <c r="L23" s="278">
        <v>3840</v>
      </c>
      <c r="M23" s="278">
        <v>4985</v>
      </c>
      <c r="N23" s="278">
        <v>4500</v>
      </c>
      <c r="O23" s="278">
        <v>4535</v>
      </c>
      <c r="P23" s="278">
        <v>2100</v>
      </c>
      <c r="Q23" s="278">
        <v>2725</v>
      </c>
      <c r="R23" s="278">
        <v>2505</v>
      </c>
      <c r="S23" s="278">
        <v>5640</v>
      </c>
      <c r="T23" s="278">
        <v>4310</v>
      </c>
      <c r="U23" s="278">
        <v>1930</v>
      </c>
      <c r="V23" s="278">
        <v>1470</v>
      </c>
      <c r="W23" s="278">
        <v>7345</v>
      </c>
      <c r="X23" s="278">
        <v>5830</v>
      </c>
      <c r="Y23" s="278">
        <v>3005</v>
      </c>
      <c r="Z23" s="278">
        <v>5105</v>
      </c>
      <c r="AA23" s="278">
        <v>3000</v>
      </c>
      <c r="AB23" s="278">
        <v>1670</v>
      </c>
      <c r="AC23" s="278">
        <v>8120</v>
      </c>
      <c r="AD23" s="278">
        <v>3045</v>
      </c>
      <c r="AE23" s="278">
        <v>6960</v>
      </c>
      <c r="AF23" s="278">
        <v>4370</v>
      </c>
      <c r="AG23" s="278">
        <v>3545</v>
      </c>
      <c r="AH23" s="278">
        <v>2790</v>
      </c>
      <c r="AJ23" s="278">
        <v>134950</v>
      </c>
      <c r="AK23" s="278">
        <v>931140</v>
      </c>
    </row>
    <row r="24" spans="1:37" s="266" customFormat="1" ht="15" x14ac:dyDescent="0.25">
      <c r="A24" s="280" t="s">
        <v>118</v>
      </c>
      <c r="B24" s="278">
        <v>4155</v>
      </c>
      <c r="C24" s="278">
        <v>4240</v>
      </c>
      <c r="D24" s="278">
        <v>1820</v>
      </c>
      <c r="E24" s="278">
        <v>4790</v>
      </c>
      <c r="F24" s="278">
        <v>2635</v>
      </c>
      <c r="G24" s="278">
        <v>2885</v>
      </c>
      <c r="H24" s="278">
        <v>60</v>
      </c>
      <c r="I24" s="278">
        <v>9655</v>
      </c>
      <c r="J24" s="278">
        <v>6255</v>
      </c>
      <c r="K24" s="278">
        <v>5890</v>
      </c>
      <c r="L24" s="278">
        <v>3710</v>
      </c>
      <c r="M24" s="278">
        <v>5060</v>
      </c>
      <c r="N24" s="278">
        <v>4440</v>
      </c>
      <c r="O24" s="278">
        <v>4430</v>
      </c>
      <c r="P24" s="278">
        <v>2185</v>
      </c>
      <c r="Q24" s="278">
        <v>2945</v>
      </c>
      <c r="R24" s="278">
        <v>2460</v>
      </c>
      <c r="S24" s="278">
        <v>5595</v>
      </c>
      <c r="T24" s="278">
        <v>4470</v>
      </c>
      <c r="U24" s="278">
        <v>1950</v>
      </c>
      <c r="V24" s="278">
        <v>1600</v>
      </c>
      <c r="W24" s="278">
        <v>7375</v>
      </c>
      <c r="X24" s="278">
        <v>5930</v>
      </c>
      <c r="Y24" s="278">
        <v>3040</v>
      </c>
      <c r="Z24" s="278">
        <v>5305</v>
      </c>
      <c r="AA24" s="278">
        <v>3140</v>
      </c>
      <c r="AB24" s="278">
        <v>1740</v>
      </c>
      <c r="AC24" s="278">
        <v>8005</v>
      </c>
      <c r="AD24" s="278">
        <v>3075</v>
      </c>
      <c r="AE24" s="278">
        <v>6970</v>
      </c>
      <c r="AF24" s="278">
        <v>4565</v>
      </c>
      <c r="AG24" s="278">
        <v>3590</v>
      </c>
      <c r="AH24" s="278">
        <v>2910</v>
      </c>
      <c r="AJ24" s="278">
        <v>136870</v>
      </c>
      <c r="AK24" s="278">
        <v>945630</v>
      </c>
    </row>
    <row r="25" spans="1:37" s="266" customFormat="1" ht="15" x14ac:dyDescent="0.25">
      <c r="A25" s="280" t="s">
        <v>119</v>
      </c>
      <c r="B25" s="278">
        <v>4235</v>
      </c>
      <c r="C25" s="278">
        <v>4435</v>
      </c>
      <c r="D25" s="278">
        <v>2000</v>
      </c>
      <c r="E25" s="278">
        <v>4805</v>
      </c>
      <c r="F25" s="278">
        <v>2865</v>
      </c>
      <c r="G25" s="278">
        <v>2960</v>
      </c>
      <c r="H25" s="278">
        <v>65</v>
      </c>
      <c r="I25" s="278">
        <v>9460</v>
      </c>
      <c r="J25" s="278">
        <v>6365</v>
      </c>
      <c r="K25" s="278">
        <v>5840</v>
      </c>
      <c r="L25" s="278">
        <v>3950</v>
      </c>
      <c r="M25" s="278">
        <v>5375</v>
      </c>
      <c r="N25" s="278">
        <v>4360</v>
      </c>
      <c r="O25" s="278">
        <v>4645</v>
      </c>
      <c r="P25" s="278">
        <v>2270</v>
      </c>
      <c r="Q25" s="278">
        <v>3120</v>
      </c>
      <c r="R25" s="278">
        <v>2635</v>
      </c>
      <c r="S25" s="278">
        <v>5610</v>
      </c>
      <c r="T25" s="278">
        <v>4625</v>
      </c>
      <c r="U25" s="278">
        <v>1940</v>
      </c>
      <c r="V25" s="278">
        <v>1670</v>
      </c>
      <c r="W25" s="278">
        <v>7420</v>
      </c>
      <c r="X25" s="278">
        <v>6230</v>
      </c>
      <c r="Y25" s="278">
        <v>3015</v>
      </c>
      <c r="Z25" s="278">
        <v>5440</v>
      </c>
      <c r="AA25" s="278">
        <v>3210</v>
      </c>
      <c r="AB25" s="278">
        <v>1740</v>
      </c>
      <c r="AC25" s="278">
        <v>8130</v>
      </c>
      <c r="AD25" s="278">
        <v>3075</v>
      </c>
      <c r="AE25" s="278">
        <v>6885</v>
      </c>
      <c r="AF25" s="278">
        <v>4735</v>
      </c>
      <c r="AG25" s="278">
        <v>3705</v>
      </c>
      <c r="AH25" s="278">
        <v>3005</v>
      </c>
      <c r="AJ25" s="278">
        <v>139815</v>
      </c>
      <c r="AK25" s="278">
        <v>967220</v>
      </c>
    </row>
    <row r="26" spans="1:37" s="266" customFormat="1" ht="15" x14ac:dyDescent="0.25">
      <c r="A26" s="280" t="s">
        <v>9</v>
      </c>
      <c r="B26" s="278">
        <v>4325</v>
      </c>
      <c r="C26" s="278">
        <v>4540</v>
      </c>
      <c r="D26" s="278">
        <v>2175</v>
      </c>
      <c r="E26" s="278">
        <v>5105</v>
      </c>
      <c r="F26" s="278">
        <v>2990</v>
      </c>
      <c r="G26" s="278">
        <v>3105</v>
      </c>
      <c r="H26" s="278">
        <v>65</v>
      </c>
      <c r="I26" s="278">
        <v>9395</v>
      </c>
      <c r="J26" s="278">
        <v>6455</v>
      </c>
      <c r="K26" s="278">
        <v>5905</v>
      </c>
      <c r="L26" s="278">
        <v>4270</v>
      </c>
      <c r="M26" s="278">
        <v>5690</v>
      </c>
      <c r="N26" s="278">
        <v>4300</v>
      </c>
      <c r="O26" s="278">
        <v>4980</v>
      </c>
      <c r="P26" s="278">
        <v>2295</v>
      </c>
      <c r="Q26" s="278">
        <v>3145</v>
      </c>
      <c r="R26" s="278">
        <v>2905</v>
      </c>
      <c r="S26" s="278">
        <v>5600</v>
      </c>
      <c r="T26" s="278">
        <v>4760</v>
      </c>
      <c r="U26" s="278">
        <v>1995</v>
      </c>
      <c r="V26" s="278">
        <v>1710</v>
      </c>
      <c r="W26" s="278">
        <v>7530</v>
      </c>
      <c r="X26" s="278">
        <v>6345</v>
      </c>
      <c r="Y26" s="278">
        <v>3040</v>
      </c>
      <c r="Z26" s="278">
        <v>5680</v>
      </c>
      <c r="AA26" s="278">
        <v>3330</v>
      </c>
      <c r="AB26" s="278">
        <v>1805</v>
      </c>
      <c r="AC26" s="278">
        <v>8010</v>
      </c>
      <c r="AD26" s="278">
        <v>3020</v>
      </c>
      <c r="AE26" s="278">
        <v>7010</v>
      </c>
      <c r="AF26" s="278">
        <v>4785</v>
      </c>
      <c r="AG26" s="278">
        <v>3890</v>
      </c>
      <c r="AH26" s="278">
        <v>3055</v>
      </c>
      <c r="AJ26" s="278">
        <v>143195</v>
      </c>
      <c r="AK26" s="278">
        <v>1003670</v>
      </c>
    </row>
    <row r="27" spans="1:37" s="266" customFormat="1" ht="15" x14ac:dyDescent="0.25">
      <c r="A27" s="280" t="s">
        <v>10</v>
      </c>
      <c r="B27" s="278">
        <v>4620</v>
      </c>
      <c r="C27" s="278">
        <v>4800</v>
      </c>
      <c r="D27" s="278">
        <v>2410</v>
      </c>
      <c r="E27" s="278">
        <v>5185</v>
      </c>
      <c r="F27" s="278">
        <v>3175</v>
      </c>
      <c r="G27" s="278">
        <v>3245</v>
      </c>
      <c r="H27" s="278">
        <v>70</v>
      </c>
      <c r="I27" s="278">
        <v>10035</v>
      </c>
      <c r="J27" s="278">
        <v>6715</v>
      </c>
      <c r="K27" s="278">
        <v>6335</v>
      </c>
      <c r="L27" s="278">
        <v>4545</v>
      </c>
      <c r="M27" s="278">
        <v>5935</v>
      </c>
      <c r="N27" s="278">
        <v>4485</v>
      </c>
      <c r="O27" s="278">
        <v>5170</v>
      </c>
      <c r="P27" s="278">
        <v>2490</v>
      </c>
      <c r="Q27" s="278">
        <v>3395</v>
      </c>
      <c r="R27" s="278">
        <v>3235</v>
      </c>
      <c r="S27" s="278">
        <v>5985</v>
      </c>
      <c r="T27" s="278">
        <v>4960</v>
      </c>
      <c r="U27" s="278">
        <v>2080</v>
      </c>
      <c r="V27" s="278">
        <v>1785</v>
      </c>
      <c r="W27" s="278">
        <v>7885</v>
      </c>
      <c r="X27" s="278">
        <v>6775</v>
      </c>
      <c r="Y27" s="278">
        <v>3250</v>
      </c>
      <c r="Z27" s="278">
        <v>5880</v>
      </c>
      <c r="AA27" s="278">
        <v>3625</v>
      </c>
      <c r="AB27" s="278">
        <v>1890</v>
      </c>
      <c r="AC27" s="278">
        <v>8370</v>
      </c>
      <c r="AD27" s="278">
        <v>3230</v>
      </c>
      <c r="AE27" s="278">
        <v>7305</v>
      </c>
      <c r="AF27" s="278">
        <v>5035</v>
      </c>
      <c r="AG27" s="278">
        <v>4045</v>
      </c>
      <c r="AH27" s="278">
        <v>3240</v>
      </c>
      <c r="AJ27" s="278">
        <v>151165</v>
      </c>
      <c r="AK27" s="278">
        <v>1062430</v>
      </c>
    </row>
    <row r="28" spans="1:37" s="266" customFormat="1" ht="15" x14ac:dyDescent="0.25">
      <c r="A28" s="280" t="s">
        <v>11</v>
      </c>
      <c r="B28" s="278">
        <v>4695</v>
      </c>
      <c r="C28" s="278">
        <v>4945</v>
      </c>
      <c r="D28" s="278">
        <v>2595</v>
      </c>
      <c r="E28" s="278">
        <v>5565</v>
      </c>
      <c r="F28" s="278">
        <v>3295</v>
      </c>
      <c r="G28" s="278">
        <v>3375</v>
      </c>
      <c r="H28" s="278">
        <v>70</v>
      </c>
      <c r="I28" s="278">
        <v>9985</v>
      </c>
      <c r="J28" s="278">
        <v>6910</v>
      </c>
      <c r="K28" s="278">
        <v>6505</v>
      </c>
      <c r="L28" s="278">
        <v>4810</v>
      </c>
      <c r="M28" s="278">
        <v>6145</v>
      </c>
      <c r="N28" s="278">
        <v>4485</v>
      </c>
      <c r="O28" s="278">
        <v>5440</v>
      </c>
      <c r="P28" s="278">
        <v>2600</v>
      </c>
      <c r="Q28" s="278">
        <v>3475</v>
      </c>
      <c r="R28" s="278">
        <v>3485</v>
      </c>
      <c r="S28" s="278">
        <v>6040</v>
      </c>
      <c r="T28" s="278">
        <v>5035</v>
      </c>
      <c r="U28" s="278">
        <v>2115</v>
      </c>
      <c r="V28" s="278">
        <v>1835</v>
      </c>
      <c r="W28" s="278">
        <v>7960</v>
      </c>
      <c r="X28" s="278">
        <v>6960</v>
      </c>
      <c r="Y28" s="278">
        <v>3280</v>
      </c>
      <c r="Z28" s="278">
        <v>6195</v>
      </c>
      <c r="AA28" s="278">
        <v>3860</v>
      </c>
      <c r="AB28" s="278">
        <v>1950</v>
      </c>
      <c r="AC28" s="278">
        <v>8300</v>
      </c>
      <c r="AD28" s="278">
        <v>3185</v>
      </c>
      <c r="AE28" s="278">
        <v>7310</v>
      </c>
      <c r="AF28" s="278">
        <v>5240</v>
      </c>
      <c r="AG28" s="278">
        <v>4170</v>
      </c>
      <c r="AH28" s="278">
        <v>3375</v>
      </c>
      <c r="AJ28" s="278">
        <v>155190</v>
      </c>
      <c r="AK28" s="278">
        <v>1091805</v>
      </c>
    </row>
    <row r="29" spans="1:37" s="266" customFormat="1" ht="15" x14ac:dyDescent="0.25">
      <c r="A29" s="280" t="s">
        <v>12</v>
      </c>
      <c r="B29" s="278">
        <v>4815</v>
      </c>
      <c r="C29" s="278">
        <v>5070</v>
      </c>
      <c r="D29" s="278">
        <v>2640</v>
      </c>
      <c r="E29" s="278">
        <v>5880</v>
      </c>
      <c r="F29" s="278">
        <v>3440</v>
      </c>
      <c r="G29" s="278">
        <v>3525</v>
      </c>
      <c r="H29" s="278">
        <v>70</v>
      </c>
      <c r="I29" s="278">
        <v>10065</v>
      </c>
      <c r="J29" s="278">
        <v>7065</v>
      </c>
      <c r="K29" s="278">
        <v>6570</v>
      </c>
      <c r="L29" s="278">
        <v>5035</v>
      </c>
      <c r="M29" s="278">
        <v>6285</v>
      </c>
      <c r="N29" s="278">
        <v>4500</v>
      </c>
      <c r="O29" s="278">
        <v>5715</v>
      </c>
      <c r="P29" s="278">
        <v>2665</v>
      </c>
      <c r="Q29" s="278">
        <v>3625</v>
      </c>
      <c r="R29" s="278">
        <v>3640</v>
      </c>
      <c r="S29" s="278">
        <v>6075</v>
      </c>
      <c r="T29" s="278">
        <v>5110</v>
      </c>
      <c r="U29" s="278">
        <v>2130</v>
      </c>
      <c r="V29" s="278">
        <v>1890</v>
      </c>
      <c r="W29" s="278">
        <v>8055</v>
      </c>
      <c r="X29" s="278">
        <v>7115</v>
      </c>
      <c r="Y29" s="278">
        <v>3320</v>
      </c>
      <c r="Z29" s="278">
        <v>6450</v>
      </c>
      <c r="AA29" s="278">
        <v>3965</v>
      </c>
      <c r="AB29" s="278">
        <v>2025</v>
      </c>
      <c r="AC29" s="278">
        <v>8370</v>
      </c>
      <c r="AD29" s="278">
        <v>3115</v>
      </c>
      <c r="AE29" s="278">
        <v>7345</v>
      </c>
      <c r="AF29" s="278">
        <v>5385</v>
      </c>
      <c r="AG29" s="278">
        <v>4245</v>
      </c>
      <c r="AH29" s="278">
        <v>3430</v>
      </c>
      <c r="AJ29" s="278">
        <v>158645</v>
      </c>
      <c r="AK29" s="278">
        <v>1106610</v>
      </c>
    </row>
    <row r="30" spans="1:37" s="266" customFormat="1" ht="15" x14ac:dyDescent="0.25">
      <c r="A30" s="280" t="s">
        <v>13</v>
      </c>
      <c r="B30" s="278">
        <v>4940</v>
      </c>
      <c r="C30" s="278">
        <v>5225</v>
      </c>
      <c r="D30" s="278">
        <v>2710</v>
      </c>
      <c r="E30" s="278">
        <v>6025</v>
      </c>
      <c r="F30" s="278">
        <v>3450</v>
      </c>
      <c r="G30" s="278">
        <v>3580</v>
      </c>
      <c r="H30" s="278">
        <v>70</v>
      </c>
      <c r="I30" s="278">
        <v>10110</v>
      </c>
      <c r="J30" s="278">
        <v>7235</v>
      </c>
      <c r="K30" s="278">
        <v>6680</v>
      </c>
      <c r="L30" s="278">
        <v>5120</v>
      </c>
      <c r="M30" s="278">
        <v>6485</v>
      </c>
      <c r="N30" s="278">
        <v>4520</v>
      </c>
      <c r="O30" s="278">
        <v>5785</v>
      </c>
      <c r="P30" s="278">
        <v>2750</v>
      </c>
      <c r="Q30" s="278">
        <v>3630</v>
      </c>
      <c r="R30" s="278">
        <v>3780</v>
      </c>
      <c r="S30" s="278">
        <v>6105</v>
      </c>
      <c r="T30" s="278">
        <v>5180</v>
      </c>
      <c r="U30" s="278">
        <v>2140</v>
      </c>
      <c r="V30" s="278">
        <v>1870</v>
      </c>
      <c r="W30" s="278">
        <v>8130</v>
      </c>
      <c r="X30" s="278">
        <v>7230</v>
      </c>
      <c r="Y30" s="278">
        <v>3330</v>
      </c>
      <c r="Z30" s="278">
        <v>6755</v>
      </c>
      <c r="AA30" s="278">
        <v>4125</v>
      </c>
      <c r="AB30" s="278">
        <v>1975</v>
      </c>
      <c r="AC30" s="278">
        <v>8365</v>
      </c>
      <c r="AD30" s="278">
        <v>3155</v>
      </c>
      <c r="AE30" s="278">
        <v>7475</v>
      </c>
      <c r="AF30" s="278">
        <v>5450</v>
      </c>
      <c r="AG30" s="278">
        <v>4290</v>
      </c>
      <c r="AH30" s="278">
        <v>3495</v>
      </c>
      <c r="AJ30" s="278">
        <v>161170</v>
      </c>
      <c r="AK30" s="278">
        <v>1112855</v>
      </c>
    </row>
    <row r="31" spans="1:37" s="266" customFormat="1" ht="15" x14ac:dyDescent="0.25">
      <c r="A31" s="280" t="s">
        <v>14</v>
      </c>
      <c r="B31" s="278">
        <v>5065</v>
      </c>
      <c r="C31" s="278">
        <v>5560</v>
      </c>
      <c r="D31" s="278">
        <v>2830</v>
      </c>
      <c r="E31" s="278">
        <v>6330</v>
      </c>
      <c r="F31" s="278">
        <v>3640</v>
      </c>
      <c r="G31" s="278">
        <v>3730</v>
      </c>
      <c r="H31" s="278">
        <v>70</v>
      </c>
      <c r="I31" s="278">
        <v>10270</v>
      </c>
      <c r="J31" s="278">
        <v>7345</v>
      </c>
      <c r="K31" s="278">
        <v>6815</v>
      </c>
      <c r="L31" s="278">
        <v>5440</v>
      </c>
      <c r="M31" s="278">
        <v>6600</v>
      </c>
      <c r="N31" s="278">
        <v>4615</v>
      </c>
      <c r="O31" s="278">
        <v>6020</v>
      </c>
      <c r="P31" s="278">
        <v>2865</v>
      </c>
      <c r="Q31" s="278">
        <v>3735</v>
      </c>
      <c r="R31" s="278">
        <v>3875</v>
      </c>
      <c r="S31" s="278">
        <v>6115</v>
      </c>
      <c r="T31" s="278">
        <v>5385</v>
      </c>
      <c r="U31" s="278">
        <v>2210</v>
      </c>
      <c r="V31" s="278">
        <v>1880</v>
      </c>
      <c r="W31" s="278">
        <v>8315</v>
      </c>
      <c r="X31" s="278">
        <v>7540</v>
      </c>
      <c r="Y31" s="278">
        <v>3325</v>
      </c>
      <c r="Z31" s="278">
        <v>6875</v>
      </c>
      <c r="AA31" s="278">
        <v>4305</v>
      </c>
      <c r="AB31" s="278">
        <v>2050</v>
      </c>
      <c r="AC31" s="278">
        <v>8560</v>
      </c>
      <c r="AD31" s="278">
        <v>3215</v>
      </c>
      <c r="AE31" s="278">
        <v>7635</v>
      </c>
      <c r="AF31" s="278">
        <v>5700</v>
      </c>
      <c r="AG31" s="278">
        <v>4440</v>
      </c>
      <c r="AH31" s="278">
        <v>3620</v>
      </c>
      <c r="AJ31" s="278">
        <v>165970</v>
      </c>
      <c r="AK31" s="278">
        <v>1135440</v>
      </c>
    </row>
    <row r="32" spans="1:37" s="266" customFormat="1" ht="15" x14ac:dyDescent="0.25">
      <c r="A32" s="280" t="s">
        <v>15</v>
      </c>
      <c r="B32" s="278">
        <v>5050</v>
      </c>
      <c r="C32" s="278">
        <v>5625</v>
      </c>
      <c r="D32" s="278">
        <v>2950</v>
      </c>
      <c r="E32" s="278">
        <v>6515</v>
      </c>
      <c r="F32" s="278">
        <v>3690</v>
      </c>
      <c r="G32" s="278">
        <v>3855</v>
      </c>
      <c r="H32" s="278">
        <v>70</v>
      </c>
      <c r="I32" s="278">
        <v>10230</v>
      </c>
      <c r="J32" s="278">
        <v>7430</v>
      </c>
      <c r="K32" s="278">
        <v>6860</v>
      </c>
      <c r="L32" s="278">
        <v>5540</v>
      </c>
      <c r="M32" s="278">
        <v>6760</v>
      </c>
      <c r="N32" s="278">
        <v>4600</v>
      </c>
      <c r="O32" s="278">
        <v>6080</v>
      </c>
      <c r="P32" s="278">
        <v>2950</v>
      </c>
      <c r="Q32" s="278">
        <v>3770</v>
      </c>
      <c r="R32" s="278">
        <v>3900</v>
      </c>
      <c r="S32" s="278">
        <v>6105</v>
      </c>
      <c r="T32" s="278">
        <v>5435</v>
      </c>
      <c r="U32" s="278">
        <v>2215</v>
      </c>
      <c r="V32" s="278">
        <v>1935</v>
      </c>
      <c r="W32" s="278">
        <v>8285</v>
      </c>
      <c r="X32" s="278">
        <v>7665</v>
      </c>
      <c r="Y32" s="278">
        <v>3350</v>
      </c>
      <c r="Z32" s="278">
        <v>6930</v>
      </c>
      <c r="AA32" s="278">
        <v>4370</v>
      </c>
      <c r="AB32" s="278">
        <v>2065</v>
      </c>
      <c r="AC32" s="278">
        <v>8520</v>
      </c>
      <c r="AD32" s="278">
        <v>3185</v>
      </c>
      <c r="AE32" s="278">
        <v>7750</v>
      </c>
      <c r="AF32" s="278">
        <v>5675</v>
      </c>
      <c r="AG32" s="278">
        <v>4530</v>
      </c>
      <c r="AH32" s="278">
        <v>3680</v>
      </c>
      <c r="AJ32" s="278">
        <v>167570</v>
      </c>
      <c r="AK32" s="278">
        <v>1145690</v>
      </c>
    </row>
    <row r="33" spans="1:37" s="266" customFormat="1" ht="15" x14ac:dyDescent="0.25">
      <c r="A33" s="280" t="s">
        <v>120</v>
      </c>
      <c r="B33" s="278">
        <v>5105</v>
      </c>
      <c r="C33" s="278">
        <v>5665</v>
      </c>
      <c r="D33" s="278">
        <v>3020</v>
      </c>
      <c r="E33" s="278">
        <v>6750</v>
      </c>
      <c r="F33" s="278">
        <v>3785</v>
      </c>
      <c r="G33" s="278">
        <v>3910</v>
      </c>
      <c r="H33" s="278">
        <v>75</v>
      </c>
      <c r="I33" s="278">
        <v>10415</v>
      </c>
      <c r="J33" s="278">
        <v>7465</v>
      </c>
      <c r="K33" s="278">
        <v>6985</v>
      </c>
      <c r="L33" s="278">
        <v>5730</v>
      </c>
      <c r="M33" s="278">
        <v>6855</v>
      </c>
      <c r="N33" s="278">
        <v>4660</v>
      </c>
      <c r="O33" s="278">
        <v>6235</v>
      </c>
      <c r="P33" s="278">
        <v>3060</v>
      </c>
      <c r="Q33" s="278">
        <v>3795</v>
      </c>
      <c r="R33" s="278">
        <v>4015</v>
      </c>
      <c r="S33" s="278">
        <v>6170</v>
      </c>
      <c r="T33" s="278">
        <v>5490</v>
      </c>
      <c r="U33" s="278">
        <v>2240</v>
      </c>
      <c r="V33" s="278">
        <v>1960</v>
      </c>
      <c r="W33" s="278">
        <v>8440</v>
      </c>
      <c r="X33" s="278">
        <v>7815</v>
      </c>
      <c r="Y33" s="278">
        <v>3395</v>
      </c>
      <c r="Z33" s="278">
        <v>7065</v>
      </c>
      <c r="AA33" s="278">
        <v>4490</v>
      </c>
      <c r="AB33" s="278">
        <v>2085</v>
      </c>
      <c r="AC33" s="278">
        <v>8540</v>
      </c>
      <c r="AD33" s="278">
        <v>3165</v>
      </c>
      <c r="AE33" s="278">
        <v>7805</v>
      </c>
      <c r="AF33" s="278">
        <v>5725</v>
      </c>
      <c r="AG33" s="278">
        <v>4650</v>
      </c>
      <c r="AH33" s="278">
        <v>3760</v>
      </c>
      <c r="AJ33" s="278">
        <v>170330</v>
      </c>
      <c r="AK33" s="278">
        <v>1163945</v>
      </c>
    </row>
    <row r="34" spans="1:37" s="266" customFormat="1" ht="15" x14ac:dyDescent="0.25">
      <c r="A34" s="280" t="s">
        <v>121</v>
      </c>
      <c r="B34" s="278">
        <v>5180</v>
      </c>
      <c r="C34" s="278">
        <v>5805</v>
      </c>
      <c r="D34" s="278">
        <v>3095</v>
      </c>
      <c r="E34" s="278">
        <v>6865</v>
      </c>
      <c r="F34" s="278">
        <v>3975</v>
      </c>
      <c r="G34" s="278">
        <v>4030</v>
      </c>
      <c r="H34" s="278">
        <v>75</v>
      </c>
      <c r="I34" s="278">
        <v>10475</v>
      </c>
      <c r="J34" s="278">
        <v>7515</v>
      </c>
      <c r="K34" s="278">
        <v>7090</v>
      </c>
      <c r="L34" s="278">
        <v>5840</v>
      </c>
      <c r="M34" s="278">
        <v>6945</v>
      </c>
      <c r="N34" s="278">
        <v>4660</v>
      </c>
      <c r="O34" s="278">
        <v>6365</v>
      </c>
      <c r="P34" s="278">
        <v>3135</v>
      </c>
      <c r="Q34" s="278">
        <v>3810</v>
      </c>
      <c r="R34" s="278">
        <v>4165</v>
      </c>
      <c r="S34" s="278">
        <v>6195</v>
      </c>
      <c r="T34" s="278">
        <v>5520</v>
      </c>
      <c r="U34" s="278">
        <v>2270</v>
      </c>
      <c r="V34" s="278">
        <v>2045</v>
      </c>
      <c r="W34" s="278">
        <v>8665</v>
      </c>
      <c r="X34" s="278">
        <v>7935</v>
      </c>
      <c r="Y34" s="278">
        <v>3455</v>
      </c>
      <c r="Z34" s="278">
        <v>7265</v>
      </c>
      <c r="AA34" s="278">
        <v>4565</v>
      </c>
      <c r="AB34" s="278">
        <v>2095</v>
      </c>
      <c r="AC34" s="278">
        <v>8640</v>
      </c>
      <c r="AD34" s="278">
        <v>3175</v>
      </c>
      <c r="AE34" s="278">
        <v>7905</v>
      </c>
      <c r="AF34" s="278">
        <v>5835</v>
      </c>
      <c r="AG34" s="278">
        <v>4710</v>
      </c>
      <c r="AH34" s="278">
        <v>3750</v>
      </c>
      <c r="AJ34" s="278">
        <v>173050</v>
      </c>
      <c r="AK34" s="278">
        <v>1164740</v>
      </c>
    </row>
    <row r="35" spans="1:37" s="266" customFormat="1" ht="15" x14ac:dyDescent="0.25">
      <c r="A35" s="280" t="s">
        <v>122</v>
      </c>
      <c r="B35" s="278">
        <v>5295</v>
      </c>
      <c r="C35" s="278">
        <v>6025</v>
      </c>
      <c r="D35" s="278">
        <v>3150</v>
      </c>
      <c r="E35" s="278">
        <v>6975</v>
      </c>
      <c r="F35" s="278">
        <v>4040</v>
      </c>
      <c r="G35" s="278">
        <v>4070</v>
      </c>
      <c r="H35" s="278">
        <v>80</v>
      </c>
      <c r="I35" s="278">
        <v>10540</v>
      </c>
      <c r="J35" s="278">
        <v>7635</v>
      </c>
      <c r="K35" s="278">
        <v>7110</v>
      </c>
      <c r="L35" s="278">
        <v>6005</v>
      </c>
      <c r="M35" s="278">
        <v>7135</v>
      </c>
      <c r="N35" s="278">
        <v>4680</v>
      </c>
      <c r="O35" s="278">
        <v>6460</v>
      </c>
      <c r="P35" s="278">
        <v>3185</v>
      </c>
      <c r="Q35" s="278">
        <v>3885</v>
      </c>
      <c r="R35" s="278">
        <v>4275</v>
      </c>
      <c r="S35" s="278">
        <v>6305</v>
      </c>
      <c r="T35" s="278">
        <v>5630</v>
      </c>
      <c r="U35" s="278">
        <v>2260</v>
      </c>
      <c r="V35" s="278">
        <v>2045</v>
      </c>
      <c r="W35" s="278">
        <v>8610</v>
      </c>
      <c r="X35" s="278">
        <v>8040</v>
      </c>
      <c r="Y35" s="278">
        <v>3530</v>
      </c>
      <c r="Z35" s="278">
        <v>7435</v>
      </c>
      <c r="AA35" s="278">
        <v>4695</v>
      </c>
      <c r="AB35" s="278">
        <v>2130</v>
      </c>
      <c r="AC35" s="278">
        <v>8605</v>
      </c>
      <c r="AD35" s="278">
        <v>3200</v>
      </c>
      <c r="AE35" s="278">
        <v>8025</v>
      </c>
      <c r="AF35" s="278">
        <v>5905</v>
      </c>
      <c r="AG35" s="278">
        <v>4855</v>
      </c>
      <c r="AH35" s="278">
        <v>3775</v>
      </c>
      <c r="AJ35" s="278">
        <v>175590</v>
      </c>
      <c r="AK35" s="278">
        <v>1183895</v>
      </c>
    </row>
    <row r="36" spans="1:37" s="266" customFormat="1" ht="15" x14ac:dyDescent="0.25">
      <c r="A36" s="280" t="s">
        <v>123</v>
      </c>
      <c r="B36" s="278">
        <v>5420</v>
      </c>
      <c r="C36" s="278">
        <v>6145</v>
      </c>
      <c r="D36" s="278">
        <v>3205</v>
      </c>
      <c r="E36" s="278">
        <v>7130</v>
      </c>
      <c r="F36" s="278">
        <v>4130</v>
      </c>
      <c r="G36" s="278">
        <v>4125</v>
      </c>
      <c r="H36" s="278">
        <v>80</v>
      </c>
      <c r="I36" s="278">
        <v>10555</v>
      </c>
      <c r="J36" s="278">
        <v>7685</v>
      </c>
      <c r="K36" s="278">
        <v>7285</v>
      </c>
      <c r="L36" s="278">
        <v>6135</v>
      </c>
      <c r="M36" s="278">
        <v>7245</v>
      </c>
      <c r="N36" s="278">
        <v>4560</v>
      </c>
      <c r="O36" s="278">
        <v>6625</v>
      </c>
      <c r="P36" s="278">
        <v>3265</v>
      </c>
      <c r="Q36" s="278">
        <v>3955</v>
      </c>
      <c r="R36" s="278">
        <v>4300</v>
      </c>
      <c r="S36" s="278">
        <v>6275</v>
      </c>
      <c r="T36" s="278">
        <v>5595</v>
      </c>
      <c r="U36" s="278">
        <v>2265</v>
      </c>
      <c r="V36" s="278">
        <v>2100</v>
      </c>
      <c r="W36" s="278">
        <v>8670</v>
      </c>
      <c r="X36" s="278">
        <v>8125</v>
      </c>
      <c r="Y36" s="278">
        <v>3575</v>
      </c>
      <c r="Z36" s="278">
        <v>7620</v>
      </c>
      <c r="AA36" s="278">
        <v>4835</v>
      </c>
      <c r="AB36" s="278">
        <v>2110</v>
      </c>
      <c r="AC36" s="278">
        <v>8550</v>
      </c>
      <c r="AD36" s="278">
        <v>3160</v>
      </c>
      <c r="AE36" s="278">
        <v>8050</v>
      </c>
      <c r="AF36" s="278">
        <v>5985</v>
      </c>
      <c r="AG36" s="278">
        <v>4880</v>
      </c>
      <c r="AH36" s="278">
        <v>3770</v>
      </c>
      <c r="AJ36" s="278">
        <v>177415</v>
      </c>
      <c r="AK36" s="278">
        <v>1196765</v>
      </c>
    </row>
    <row r="37" spans="1:37" s="266" customFormat="1" ht="15" x14ac:dyDescent="0.25">
      <c r="A37" s="280" t="s">
        <v>124</v>
      </c>
      <c r="B37" s="278">
        <v>5430</v>
      </c>
      <c r="C37" s="278">
        <v>6235</v>
      </c>
      <c r="D37" s="278">
        <v>3250</v>
      </c>
      <c r="E37" s="278">
        <v>7240</v>
      </c>
      <c r="F37" s="278">
        <v>4085</v>
      </c>
      <c r="G37" s="278">
        <v>4140</v>
      </c>
      <c r="H37" s="278">
        <v>80</v>
      </c>
      <c r="I37" s="278">
        <v>10525</v>
      </c>
      <c r="J37" s="278">
        <v>7740</v>
      </c>
      <c r="K37" s="278">
        <v>7295</v>
      </c>
      <c r="L37" s="278">
        <v>6040</v>
      </c>
      <c r="M37" s="278">
        <v>7350</v>
      </c>
      <c r="N37" s="278">
        <v>4565</v>
      </c>
      <c r="O37" s="278">
        <v>6735</v>
      </c>
      <c r="P37" s="278">
        <v>3255</v>
      </c>
      <c r="Q37" s="278">
        <v>3990</v>
      </c>
      <c r="R37" s="278">
        <v>4325</v>
      </c>
      <c r="S37" s="278">
        <v>6260</v>
      </c>
      <c r="T37" s="278">
        <v>5580</v>
      </c>
      <c r="U37" s="278">
        <v>2275</v>
      </c>
      <c r="V37" s="278">
        <v>2115</v>
      </c>
      <c r="W37" s="278">
        <v>8720</v>
      </c>
      <c r="X37" s="278">
        <v>8115</v>
      </c>
      <c r="Y37" s="278">
        <v>3595</v>
      </c>
      <c r="Z37" s="278">
        <v>7640</v>
      </c>
      <c r="AA37" s="278">
        <v>4910</v>
      </c>
      <c r="AB37" s="278">
        <v>2055</v>
      </c>
      <c r="AC37" s="278">
        <v>8415</v>
      </c>
      <c r="AD37" s="278">
        <v>3125</v>
      </c>
      <c r="AE37" s="278">
        <v>7935</v>
      </c>
      <c r="AF37" s="278">
        <v>6100</v>
      </c>
      <c r="AG37" s="278">
        <v>4860</v>
      </c>
      <c r="AH37" s="278">
        <v>3825</v>
      </c>
      <c r="AJ37" s="278">
        <v>177815</v>
      </c>
      <c r="AK37" s="278">
        <v>1202795</v>
      </c>
    </row>
    <row r="38" spans="1:37" s="266" customFormat="1" ht="15" x14ac:dyDescent="0.25">
      <c r="A38" s="280" t="s">
        <v>16</v>
      </c>
      <c r="B38" s="278">
        <v>5445</v>
      </c>
      <c r="C38" s="278">
        <v>6315</v>
      </c>
      <c r="D38" s="278">
        <v>3205</v>
      </c>
      <c r="E38" s="278">
        <v>7280</v>
      </c>
      <c r="F38" s="278">
        <v>4050</v>
      </c>
      <c r="G38" s="278">
        <v>4130</v>
      </c>
      <c r="H38" s="278">
        <v>80</v>
      </c>
      <c r="I38" s="278">
        <v>10440</v>
      </c>
      <c r="J38" s="278">
        <v>7735</v>
      </c>
      <c r="K38" s="278">
        <v>7285</v>
      </c>
      <c r="L38" s="278">
        <v>6060</v>
      </c>
      <c r="M38" s="278">
        <v>7395</v>
      </c>
      <c r="N38" s="278">
        <v>4525</v>
      </c>
      <c r="O38" s="278">
        <v>6745</v>
      </c>
      <c r="P38" s="278">
        <v>3235</v>
      </c>
      <c r="Q38" s="278">
        <v>3990</v>
      </c>
      <c r="R38" s="278">
        <v>4390</v>
      </c>
      <c r="S38" s="278">
        <v>6315</v>
      </c>
      <c r="T38" s="278">
        <v>5615</v>
      </c>
      <c r="U38" s="278">
        <v>2295</v>
      </c>
      <c r="V38" s="278">
        <v>2170</v>
      </c>
      <c r="W38" s="278">
        <v>8730</v>
      </c>
      <c r="X38" s="278">
        <v>8055</v>
      </c>
      <c r="Y38" s="278">
        <v>3605</v>
      </c>
      <c r="Z38" s="278">
        <v>7750</v>
      </c>
      <c r="AA38" s="278">
        <v>4910</v>
      </c>
      <c r="AB38" s="278">
        <v>2045</v>
      </c>
      <c r="AC38" s="278">
        <v>8275</v>
      </c>
      <c r="AD38" s="278">
        <v>3100</v>
      </c>
      <c r="AE38" s="278">
        <v>8010</v>
      </c>
      <c r="AF38" s="278">
        <v>6085</v>
      </c>
      <c r="AG38" s="278">
        <v>4830</v>
      </c>
      <c r="AH38" s="278">
        <v>3785</v>
      </c>
      <c r="AJ38" s="278">
        <v>177870</v>
      </c>
      <c r="AK38" s="278">
        <v>1215555</v>
      </c>
    </row>
    <row r="39" spans="1:37" s="266" customFormat="1" ht="15" x14ac:dyDescent="0.25">
      <c r="A39" s="280" t="s">
        <v>17</v>
      </c>
      <c r="B39" s="278">
        <v>5770</v>
      </c>
      <c r="C39" s="278">
        <v>6455</v>
      </c>
      <c r="D39" s="278">
        <v>3400</v>
      </c>
      <c r="E39" s="278">
        <v>7690</v>
      </c>
      <c r="F39" s="278">
        <v>4225</v>
      </c>
      <c r="G39" s="278">
        <v>4265</v>
      </c>
      <c r="H39" s="278">
        <v>85</v>
      </c>
      <c r="I39" s="278">
        <v>10820</v>
      </c>
      <c r="J39" s="278">
        <v>8015</v>
      </c>
      <c r="K39" s="278">
        <v>7555</v>
      </c>
      <c r="L39" s="278">
        <v>6315</v>
      </c>
      <c r="M39" s="278">
        <v>7605</v>
      </c>
      <c r="N39" s="278">
        <v>4695</v>
      </c>
      <c r="O39" s="278">
        <v>7015</v>
      </c>
      <c r="P39" s="278">
        <v>3480</v>
      </c>
      <c r="Q39" s="278">
        <v>4175</v>
      </c>
      <c r="R39" s="278">
        <v>4660</v>
      </c>
      <c r="S39" s="278">
        <v>6615</v>
      </c>
      <c r="T39" s="278">
        <v>5780</v>
      </c>
      <c r="U39" s="278">
        <v>2385</v>
      </c>
      <c r="V39" s="278">
        <v>2285</v>
      </c>
      <c r="W39" s="278">
        <v>8890</v>
      </c>
      <c r="X39" s="278">
        <v>8275</v>
      </c>
      <c r="Y39" s="278">
        <v>3690</v>
      </c>
      <c r="Z39" s="278">
        <v>8050</v>
      </c>
      <c r="AA39" s="278">
        <v>5195</v>
      </c>
      <c r="AB39" s="278">
        <v>2140</v>
      </c>
      <c r="AC39" s="278">
        <v>8685</v>
      </c>
      <c r="AD39" s="278">
        <v>3160</v>
      </c>
      <c r="AE39" s="278">
        <v>8265</v>
      </c>
      <c r="AF39" s="278">
        <v>6340</v>
      </c>
      <c r="AG39" s="278">
        <v>5100</v>
      </c>
      <c r="AH39" s="278">
        <v>3685</v>
      </c>
      <c r="AJ39" s="278">
        <v>184765</v>
      </c>
      <c r="AK39" s="278">
        <v>1255770</v>
      </c>
    </row>
    <row r="40" spans="1:37" s="266" customFormat="1" ht="15" x14ac:dyDescent="0.25">
      <c r="A40" s="280" t="s">
        <v>18</v>
      </c>
      <c r="B40" s="278">
        <v>5850</v>
      </c>
      <c r="C40" s="278">
        <v>6690</v>
      </c>
      <c r="D40" s="278">
        <v>3440</v>
      </c>
      <c r="E40" s="278">
        <v>7875</v>
      </c>
      <c r="F40" s="278">
        <v>4280</v>
      </c>
      <c r="G40" s="278">
        <v>4315</v>
      </c>
      <c r="H40" s="278">
        <v>90</v>
      </c>
      <c r="I40" s="278">
        <v>10835</v>
      </c>
      <c r="J40" s="278">
        <v>8165</v>
      </c>
      <c r="K40" s="278">
        <v>7715</v>
      </c>
      <c r="L40" s="278">
        <v>6420</v>
      </c>
      <c r="M40" s="278">
        <v>7590</v>
      </c>
      <c r="N40" s="278">
        <v>4645</v>
      </c>
      <c r="O40" s="278">
        <v>7180</v>
      </c>
      <c r="P40" s="278">
        <v>3435</v>
      </c>
      <c r="Q40" s="278">
        <v>4220</v>
      </c>
      <c r="R40" s="278">
        <v>4835</v>
      </c>
      <c r="S40" s="278">
        <v>6690</v>
      </c>
      <c r="T40" s="278">
        <v>5815</v>
      </c>
      <c r="U40" s="278">
        <v>2395</v>
      </c>
      <c r="V40" s="278">
        <v>2260</v>
      </c>
      <c r="W40" s="278">
        <v>9020</v>
      </c>
      <c r="X40" s="278">
        <v>8410</v>
      </c>
      <c r="Y40" s="278">
        <v>3690</v>
      </c>
      <c r="Z40" s="278">
        <v>8170</v>
      </c>
      <c r="AA40" s="278">
        <v>5285</v>
      </c>
      <c r="AB40" s="278">
        <v>2205</v>
      </c>
      <c r="AC40" s="278">
        <v>8580</v>
      </c>
      <c r="AD40" s="278">
        <v>3155</v>
      </c>
      <c r="AE40" s="278">
        <v>8315</v>
      </c>
      <c r="AF40" s="278">
        <v>6445</v>
      </c>
      <c r="AG40" s="278">
        <v>5145</v>
      </c>
      <c r="AH40" s="278">
        <v>3800</v>
      </c>
      <c r="AJ40" s="278">
        <v>186950</v>
      </c>
      <c r="AK40" s="278">
        <v>1268620</v>
      </c>
    </row>
    <row r="41" spans="1:37" s="266" customFormat="1" ht="15" x14ac:dyDescent="0.25">
      <c r="A41" s="280" t="s">
        <v>19</v>
      </c>
      <c r="B41" s="278">
        <v>8315</v>
      </c>
      <c r="C41" s="278">
        <v>10680</v>
      </c>
      <c r="D41" s="278">
        <v>6410</v>
      </c>
      <c r="E41" s="278">
        <v>11970</v>
      </c>
      <c r="F41" s="278">
        <v>7045</v>
      </c>
      <c r="G41" s="278">
        <v>7290</v>
      </c>
      <c r="H41" s="278">
        <v>160</v>
      </c>
      <c r="I41" s="278">
        <v>16790</v>
      </c>
      <c r="J41" s="278">
        <v>12220</v>
      </c>
      <c r="K41" s="278">
        <v>12785</v>
      </c>
      <c r="L41" s="278">
        <v>10385</v>
      </c>
      <c r="M41" s="278">
        <v>11985</v>
      </c>
      <c r="N41" s="278">
        <v>6675</v>
      </c>
      <c r="O41" s="278">
        <v>11715</v>
      </c>
      <c r="P41" s="278">
        <v>5710</v>
      </c>
      <c r="Q41" s="278">
        <v>8000</v>
      </c>
      <c r="R41" s="278">
        <v>8020</v>
      </c>
      <c r="S41" s="278">
        <v>10120</v>
      </c>
      <c r="T41" s="278">
        <v>8825</v>
      </c>
      <c r="U41" s="278">
        <v>3680</v>
      </c>
      <c r="V41" s="278">
        <v>3465</v>
      </c>
      <c r="W41" s="278">
        <v>13590</v>
      </c>
      <c r="X41" s="278">
        <v>12815</v>
      </c>
      <c r="Y41" s="278">
        <v>6450</v>
      </c>
      <c r="Z41" s="278">
        <v>12815</v>
      </c>
      <c r="AA41" s="278">
        <v>10485</v>
      </c>
      <c r="AB41" s="278">
        <v>3755</v>
      </c>
      <c r="AC41" s="278">
        <v>13710</v>
      </c>
      <c r="AD41" s="278">
        <v>5330</v>
      </c>
      <c r="AE41" s="278">
        <v>14515</v>
      </c>
      <c r="AF41" s="278">
        <v>12185</v>
      </c>
      <c r="AG41" s="278">
        <v>8275</v>
      </c>
      <c r="AH41" s="278">
        <v>6015</v>
      </c>
      <c r="AJ41" s="278">
        <v>302190</v>
      </c>
      <c r="AK41" s="278">
        <v>2113560</v>
      </c>
    </row>
    <row r="42" spans="1:37" s="266" customFormat="1" ht="15" x14ac:dyDescent="0.25">
      <c r="A42" s="280" t="s">
        <v>20</v>
      </c>
      <c r="B42" s="278">
        <v>13500</v>
      </c>
      <c r="C42" s="278">
        <v>17500</v>
      </c>
      <c r="D42" s="278">
        <v>9155</v>
      </c>
      <c r="E42" s="278">
        <v>20395</v>
      </c>
      <c r="F42" s="278">
        <v>11425</v>
      </c>
      <c r="G42" s="278">
        <v>10200</v>
      </c>
      <c r="H42" s="278">
        <v>235</v>
      </c>
      <c r="I42" s="278">
        <v>21860</v>
      </c>
      <c r="J42" s="278">
        <v>19845</v>
      </c>
      <c r="K42" s="278">
        <v>18275</v>
      </c>
      <c r="L42" s="278">
        <v>15155</v>
      </c>
      <c r="M42" s="278">
        <v>17585</v>
      </c>
      <c r="N42" s="278">
        <v>10065</v>
      </c>
      <c r="O42" s="278">
        <v>19015</v>
      </c>
      <c r="P42" s="278">
        <v>10360</v>
      </c>
      <c r="Q42" s="278">
        <v>10760</v>
      </c>
      <c r="R42" s="278">
        <v>13110</v>
      </c>
      <c r="S42" s="278">
        <v>15040</v>
      </c>
      <c r="T42" s="278">
        <v>12505</v>
      </c>
      <c r="U42" s="278">
        <v>5650</v>
      </c>
      <c r="V42" s="278">
        <v>5860</v>
      </c>
      <c r="W42" s="278">
        <v>19885</v>
      </c>
      <c r="X42" s="278">
        <v>19010</v>
      </c>
      <c r="Y42" s="278">
        <v>9580</v>
      </c>
      <c r="Z42" s="278">
        <v>23030</v>
      </c>
      <c r="AA42" s="278">
        <v>15095</v>
      </c>
      <c r="AB42" s="278">
        <v>5545</v>
      </c>
      <c r="AC42" s="278">
        <v>18530</v>
      </c>
      <c r="AD42" s="278">
        <v>7550</v>
      </c>
      <c r="AE42" s="278">
        <v>18950</v>
      </c>
      <c r="AF42" s="278">
        <v>17435</v>
      </c>
      <c r="AG42" s="278">
        <v>13370</v>
      </c>
      <c r="AH42" s="278">
        <v>9185</v>
      </c>
      <c r="AJ42" s="278">
        <v>454655</v>
      </c>
      <c r="AK42" s="278">
        <v>2661340</v>
      </c>
    </row>
    <row r="43" spans="1:37" s="266" customFormat="1" ht="15" x14ac:dyDescent="0.25">
      <c r="A43" s="280" t="s">
        <v>21</v>
      </c>
      <c r="B43" s="278">
        <v>13165</v>
      </c>
      <c r="C43" s="278">
        <v>17355</v>
      </c>
      <c r="D43" s="278">
        <v>8605</v>
      </c>
      <c r="E43" s="278">
        <v>21135</v>
      </c>
      <c r="F43" s="278">
        <v>11005</v>
      </c>
      <c r="G43" s="278">
        <v>10305</v>
      </c>
      <c r="H43" s="278">
        <v>220</v>
      </c>
      <c r="I43" s="278">
        <v>21520</v>
      </c>
      <c r="J43" s="278">
        <v>20195</v>
      </c>
      <c r="K43" s="278">
        <v>18225</v>
      </c>
      <c r="L43" s="278">
        <v>15010</v>
      </c>
      <c r="M43" s="278">
        <v>17255</v>
      </c>
      <c r="N43" s="278">
        <v>10110</v>
      </c>
      <c r="O43" s="278">
        <v>18845</v>
      </c>
      <c r="P43" s="278">
        <v>10630</v>
      </c>
      <c r="Q43" s="278">
        <v>9990</v>
      </c>
      <c r="R43" s="278">
        <v>13015</v>
      </c>
      <c r="S43" s="278">
        <v>14980</v>
      </c>
      <c r="T43" s="278">
        <v>12475</v>
      </c>
      <c r="U43" s="278">
        <v>5775</v>
      </c>
      <c r="V43" s="278">
        <v>5725</v>
      </c>
      <c r="W43" s="278">
        <v>19865</v>
      </c>
      <c r="X43" s="278">
        <v>18720</v>
      </c>
      <c r="Y43" s="278">
        <v>9415</v>
      </c>
      <c r="Z43" s="278">
        <v>23330</v>
      </c>
      <c r="AA43" s="278">
        <v>15040</v>
      </c>
      <c r="AB43" s="278">
        <v>5515</v>
      </c>
      <c r="AC43" s="278">
        <v>18525</v>
      </c>
      <c r="AD43" s="278">
        <v>7005</v>
      </c>
      <c r="AE43" s="278">
        <v>18975</v>
      </c>
      <c r="AF43" s="278">
        <v>16920</v>
      </c>
      <c r="AG43" s="278">
        <v>13310</v>
      </c>
      <c r="AH43" s="278">
        <v>9345</v>
      </c>
      <c r="AJ43" s="278">
        <v>451505</v>
      </c>
      <c r="AK43" s="278">
        <v>2590175</v>
      </c>
    </row>
    <row r="44" spans="1:37" s="266" customFormat="1" ht="15" x14ac:dyDescent="0.25">
      <c r="A44" s="280" t="s">
        <v>22</v>
      </c>
      <c r="B44" s="278">
        <v>13530</v>
      </c>
      <c r="C44" s="278">
        <v>17750</v>
      </c>
      <c r="D44" s="278">
        <v>8855</v>
      </c>
      <c r="E44" s="278">
        <v>21330</v>
      </c>
      <c r="F44" s="278">
        <v>11375</v>
      </c>
      <c r="G44" s="278">
        <v>10545</v>
      </c>
      <c r="H44" s="278">
        <v>250</v>
      </c>
      <c r="I44" s="278">
        <v>21855</v>
      </c>
      <c r="J44" s="278">
        <v>20490</v>
      </c>
      <c r="K44" s="278">
        <v>18330</v>
      </c>
      <c r="L44" s="278">
        <v>15405</v>
      </c>
      <c r="M44" s="278">
        <v>17925</v>
      </c>
      <c r="N44" s="278">
        <v>10235</v>
      </c>
      <c r="O44" s="278">
        <v>18980</v>
      </c>
      <c r="P44" s="278">
        <v>10620</v>
      </c>
      <c r="Q44" s="278">
        <v>10220</v>
      </c>
      <c r="R44" s="278">
        <v>13410</v>
      </c>
      <c r="S44" s="278">
        <v>15325</v>
      </c>
      <c r="T44" s="278">
        <v>12730</v>
      </c>
      <c r="U44" s="278">
        <v>5880</v>
      </c>
      <c r="V44" s="278">
        <v>5935</v>
      </c>
      <c r="W44" s="278">
        <v>20350</v>
      </c>
      <c r="X44" s="278">
        <v>19105</v>
      </c>
      <c r="Y44" s="278">
        <v>9610</v>
      </c>
      <c r="Z44" s="278">
        <v>23515</v>
      </c>
      <c r="AA44" s="278">
        <v>15270</v>
      </c>
      <c r="AB44" s="278">
        <v>5730</v>
      </c>
      <c r="AC44" s="278">
        <v>19075</v>
      </c>
      <c r="AD44" s="278">
        <v>7230</v>
      </c>
      <c r="AE44" s="278">
        <v>19565</v>
      </c>
      <c r="AF44" s="278">
        <v>17330</v>
      </c>
      <c r="AG44" s="278">
        <v>13575</v>
      </c>
      <c r="AH44" s="278">
        <v>9620</v>
      </c>
      <c r="AJ44" s="278">
        <v>460940</v>
      </c>
      <c r="AK44" s="278">
        <v>2642815</v>
      </c>
    </row>
    <row r="45" spans="1:37" s="266" customFormat="1" ht="15" x14ac:dyDescent="0.25">
      <c r="A45" s="280" t="s">
        <v>125</v>
      </c>
      <c r="B45" s="278">
        <v>13860</v>
      </c>
      <c r="C45" s="278">
        <v>18380</v>
      </c>
      <c r="D45" s="278">
        <v>9060</v>
      </c>
      <c r="E45" s="278">
        <v>21620</v>
      </c>
      <c r="F45" s="278">
        <v>11595</v>
      </c>
      <c r="G45" s="278">
        <v>10785</v>
      </c>
      <c r="H45" s="278">
        <v>255</v>
      </c>
      <c r="I45" s="278">
        <v>22720</v>
      </c>
      <c r="J45" s="278">
        <v>20985</v>
      </c>
      <c r="K45" s="278">
        <v>18610</v>
      </c>
      <c r="L45" s="278">
        <v>15820</v>
      </c>
      <c r="M45" s="278">
        <v>18375</v>
      </c>
      <c r="N45" s="278">
        <v>10350</v>
      </c>
      <c r="O45" s="278">
        <v>19430</v>
      </c>
      <c r="P45" s="278">
        <v>10955</v>
      </c>
      <c r="Q45" s="278">
        <v>10640</v>
      </c>
      <c r="R45" s="278">
        <v>13810</v>
      </c>
      <c r="S45" s="278">
        <v>15800</v>
      </c>
      <c r="T45" s="278">
        <v>13015</v>
      </c>
      <c r="U45" s="278">
        <v>6055</v>
      </c>
      <c r="V45" s="278">
        <v>6135</v>
      </c>
      <c r="W45" s="278">
        <v>20780</v>
      </c>
      <c r="X45" s="278">
        <v>19740</v>
      </c>
      <c r="Y45" s="278">
        <v>9965</v>
      </c>
      <c r="Z45" s="278">
        <v>24050</v>
      </c>
      <c r="AA45" s="278">
        <v>15610</v>
      </c>
      <c r="AB45" s="278">
        <v>5995</v>
      </c>
      <c r="AC45" s="278">
        <v>19470</v>
      </c>
      <c r="AD45" s="278">
        <v>7535</v>
      </c>
      <c r="AE45" s="278">
        <v>19950</v>
      </c>
      <c r="AF45" s="278">
        <v>17885</v>
      </c>
      <c r="AG45" s="278">
        <v>13950</v>
      </c>
      <c r="AH45" s="278">
        <v>9750</v>
      </c>
      <c r="AJ45" s="278">
        <v>472950</v>
      </c>
      <c r="AK45" s="278">
        <v>2688110</v>
      </c>
    </row>
    <row r="46" spans="1:37" s="266" customFormat="1" ht="15" x14ac:dyDescent="0.25">
      <c r="A46" s="280" t="s">
        <v>126</v>
      </c>
      <c r="B46" s="278">
        <v>13645</v>
      </c>
      <c r="C46" s="278">
        <v>18480</v>
      </c>
      <c r="D46" s="278">
        <v>8950</v>
      </c>
      <c r="E46" s="278">
        <v>22145</v>
      </c>
      <c r="F46" s="278">
        <v>11595</v>
      </c>
      <c r="G46" s="278">
        <v>10875</v>
      </c>
      <c r="H46" s="278">
        <v>250</v>
      </c>
      <c r="I46" s="278">
        <v>22890</v>
      </c>
      <c r="J46" s="278">
        <v>21265</v>
      </c>
      <c r="K46" s="278">
        <v>18715</v>
      </c>
      <c r="L46" s="278">
        <v>16035</v>
      </c>
      <c r="M46" s="278">
        <v>18615</v>
      </c>
      <c r="N46" s="278">
        <v>10505</v>
      </c>
      <c r="O46" s="278">
        <v>19820</v>
      </c>
      <c r="P46" s="278">
        <v>11040</v>
      </c>
      <c r="Q46" s="278">
        <v>10575</v>
      </c>
      <c r="R46" s="278">
        <v>14085</v>
      </c>
      <c r="S46" s="278">
        <v>16090</v>
      </c>
      <c r="T46" s="278">
        <v>13200</v>
      </c>
      <c r="U46" s="278">
        <v>6100</v>
      </c>
      <c r="V46" s="278">
        <v>6205</v>
      </c>
      <c r="W46" s="278">
        <v>21095</v>
      </c>
      <c r="X46" s="278">
        <v>20070</v>
      </c>
      <c r="Y46" s="278">
        <v>9945</v>
      </c>
      <c r="Z46" s="278">
        <v>24445</v>
      </c>
      <c r="AA46" s="278">
        <v>15495</v>
      </c>
      <c r="AB46" s="278">
        <v>6090</v>
      </c>
      <c r="AC46" s="278">
        <v>19945</v>
      </c>
      <c r="AD46" s="278">
        <v>7605</v>
      </c>
      <c r="AE46" s="278">
        <v>20280</v>
      </c>
      <c r="AF46" s="278">
        <v>18060</v>
      </c>
      <c r="AG46" s="278">
        <v>14055</v>
      </c>
      <c r="AH46" s="278">
        <v>9990</v>
      </c>
      <c r="AJ46" s="278">
        <v>478165</v>
      </c>
      <c r="AK46" s="278">
        <v>2656115</v>
      </c>
    </row>
    <row r="47" spans="1:37" s="266" customFormat="1" ht="15" x14ac:dyDescent="0.25">
      <c r="A47" s="280" t="s">
        <v>127</v>
      </c>
      <c r="B47" s="278">
        <v>13385</v>
      </c>
      <c r="C47" s="278">
        <v>18045</v>
      </c>
      <c r="D47" s="278">
        <v>8600</v>
      </c>
      <c r="E47" s="278">
        <v>21990</v>
      </c>
      <c r="F47" s="278">
        <v>11040</v>
      </c>
      <c r="G47" s="278">
        <v>10745</v>
      </c>
      <c r="H47" s="278">
        <v>240</v>
      </c>
      <c r="I47" s="278">
        <v>22355</v>
      </c>
      <c r="J47" s="278">
        <v>20835</v>
      </c>
      <c r="K47" s="278">
        <v>18380</v>
      </c>
      <c r="L47" s="278">
        <v>15530</v>
      </c>
      <c r="M47" s="278">
        <v>18210</v>
      </c>
      <c r="N47" s="278">
        <v>10355</v>
      </c>
      <c r="O47" s="278">
        <v>19460</v>
      </c>
      <c r="P47" s="278">
        <v>10860</v>
      </c>
      <c r="Q47" s="278">
        <v>10045</v>
      </c>
      <c r="R47" s="278">
        <v>13875</v>
      </c>
      <c r="S47" s="278">
        <v>15980</v>
      </c>
      <c r="T47" s="278">
        <v>13110</v>
      </c>
      <c r="U47" s="278">
        <v>5975</v>
      </c>
      <c r="V47" s="278">
        <v>5920</v>
      </c>
      <c r="W47" s="278">
        <v>20815</v>
      </c>
      <c r="X47" s="278">
        <v>19635</v>
      </c>
      <c r="Y47" s="278">
        <v>9525</v>
      </c>
      <c r="Z47" s="278">
        <v>24270</v>
      </c>
      <c r="AA47" s="278">
        <v>15070</v>
      </c>
      <c r="AB47" s="278">
        <v>5815</v>
      </c>
      <c r="AC47" s="278">
        <v>19605</v>
      </c>
      <c r="AD47" s="278">
        <v>7225</v>
      </c>
      <c r="AE47" s="278">
        <v>20260</v>
      </c>
      <c r="AF47" s="278">
        <v>17605</v>
      </c>
      <c r="AG47" s="278">
        <v>13650</v>
      </c>
      <c r="AH47" s="278">
        <v>9875</v>
      </c>
      <c r="AJ47" s="278">
        <v>468295</v>
      </c>
      <c r="AK47" s="278">
        <v>2565320</v>
      </c>
    </row>
    <row r="48" spans="1:37" s="266" customFormat="1" ht="15" x14ac:dyDescent="0.25">
      <c r="A48" s="280" t="s">
        <v>142</v>
      </c>
      <c r="B48" s="278">
        <v>14075</v>
      </c>
      <c r="C48" s="278">
        <v>18425</v>
      </c>
      <c r="D48" s="278">
        <v>8825</v>
      </c>
      <c r="E48" s="278">
        <v>22705</v>
      </c>
      <c r="F48" s="278">
        <v>11535</v>
      </c>
      <c r="G48" s="278">
        <v>11060</v>
      </c>
      <c r="H48" s="278">
        <v>245</v>
      </c>
      <c r="I48" s="278">
        <v>23140</v>
      </c>
      <c r="J48" s="278">
        <v>21830</v>
      </c>
      <c r="K48" s="278">
        <v>18930</v>
      </c>
      <c r="L48" s="278">
        <v>15925</v>
      </c>
      <c r="M48" s="278">
        <v>18540</v>
      </c>
      <c r="N48" s="278">
        <v>10730</v>
      </c>
      <c r="O48" s="278">
        <v>20270</v>
      </c>
      <c r="P48" s="278">
        <v>11165</v>
      </c>
      <c r="Q48" s="278">
        <v>10270</v>
      </c>
      <c r="R48" s="278">
        <v>14370</v>
      </c>
      <c r="S48" s="278">
        <v>16770</v>
      </c>
      <c r="T48" s="278">
        <v>13545</v>
      </c>
      <c r="U48" s="278">
        <v>6170</v>
      </c>
      <c r="V48" s="278">
        <v>5995</v>
      </c>
      <c r="W48" s="278">
        <v>21425</v>
      </c>
      <c r="X48" s="278">
        <v>20335</v>
      </c>
      <c r="Y48" s="278">
        <v>9760</v>
      </c>
      <c r="Z48" s="278">
        <v>25655</v>
      </c>
      <c r="AA48" s="278">
        <v>15765</v>
      </c>
      <c r="AB48" s="278">
        <v>5905</v>
      </c>
      <c r="AC48" s="278">
        <v>20310</v>
      </c>
      <c r="AD48" s="278">
        <v>7400</v>
      </c>
      <c r="AE48" s="278">
        <v>21110</v>
      </c>
      <c r="AF48" s="278">
        <v>18400</v>
      </c>
      <c r="AG48" s="278">
        <v>14050</v>
      </c>
      <c r="AH48" s="278">
        <v>10240</v>
      </c>
      <c r="AJ48" s="278">
        <v>484885</v>
      </c>
      <c r="AK48" s="278">
        <v>2604825</v>
      </c>
    </row>
    <row r="49" spans="1:37" s="266" customFormat="1" ht="15" x14ac:dyDescent="0.25">
      <c r="A49" s="280" t="s">
        <v>300</v>
      </c>
      <c r="B49" s="278">
        <v>14330</v>
      </c>
      <c r="C49" s="278">
        <v>18545</v>
      </c>
      <c r="D49" s="278">
        <v>8915</v>
      </c>
      <c r="E49" s="278">
        <v>22885</v>
      </c>
      <c r="F49" s="278">
        <v>11395</v>
      </c>
      <c r="G49" s="278">
        <v>11220</v>
      </c>
      <c r="H49" s="278">
        <v>260</v>
      </c>
      <c r="I49" s="278">
        <v>23000</v>
      </c>
      <c r="J49" s="278">
        <v>21755</v>
      </c>
      <c r="K49" s="278">
        <v>19410</v>
      </c>
      <c r="L49" s="278">
        <v>16070</v>
      </c>
      <c r="M49" s="278">
        <v>18805</v>
      </c>
      <c r="N49" s="278">
        <v>10745</v>
      </c>
      <c r="O49" s="278">
        <v>20745</v>
      </c>
      <c r="P49" s="278">
        <v>11200</v>
      </c>
      <c r="Q49" s="278">
        <v>10380</v>
      </c>
      <c r="R49" s="278">
        <v>14405</v>
      </c>
      <c r="S49" s="278">
        <v>16835</v>
      </c>
      <c r="T49" s="278">
        <v>13730</v>
      </c>
      <c r="U49" s="278">
        <v>6255</v>
      </c>
      <c r="V49" s="278">
        <v>5985</v>
      </c>
      <c r="W49" s="278">
        <v>21630</v>
      </c>
      <c r="X49" s="278">
        <v>20260</v>
      </c>
      <c r="Y49" s="278">
        <v>9855</v>
      </c>
      <c r="Z49" s="278">
        <v>26340</v>
      </c>
      <c r="AA49" s="278">
        <v>15870</v>
      </c>
      <c r="AB49" s="278">
        <v>5940</v>
      </c>
      <c r="AC49" s="278">
        <v>20270</v>
      </c>
      <c r="AD49" s="278">
        <v>7355</v>
      </c>
      <c r="AE49" s="278">
        <v>21190</v>
      </c>
      <c r="AF49" s="278">
        <v>18855</v>
      </c>
      <c r="AG49" s="278">
        <v>14215</v>
      </c>
      <c r="AH49" s="278">
        <v>10600</v>
      </c>
      <c r="AJ49" s="278">
        <v>489250</v>
      </c>
      <c r="AK49" s="278">
        <v>2589740</v>
      </c>
    </row>
    <row r="50" spans="1:37" s="266" customFormat="1" ht="15" x14ac:dyDescent="0.25">
      <c r="A50" s="280" t="s">
        <v>390</v>
      </c>
      <c r="B50" s="278">
        <v>13985</v>
      </c>
      <c r="C50" s="278">
        <v>18025</v>
      </c>
      <c r="D50" s="278">
        <v>8645</v>
      </c>
      <c r="E50" s="278">
        <v>22800</v>
      </c>
      <c r="F50" s="278">
        <v>11145</v>
      </c>
      <c r="G50" s="278">
        <v>11070</v>
      </c>
      <c r="H50" s="278">
        <v>260</v>
      </c>
      <c r="I50" s="278">
        <v>22600</v>
      </c>
      <c r="J50" s="278">
        <v>21515</v>
      </c>
      <c r="K50" s="278">
        <v>19235</v>
      </c>
      <c r="L50" s="278">
        <v>15840</v>
      </c>
      <c r="M50" s="278">
        <v>18635</v>
      </c>
      <c r="N50" s="278">
        <v>10680</v>
      </c>
      <c r="O50" s="278">
        <v>20485</v>
      </c>
      <c r="P50" s="278">
        <v>10945</v>
      </c>
      <c r="Q50" s="278">
        <v>10025</v>
      </c>
      <c r="R50" s="278">
        <v>14285</v>
      </c>
      <c r="S50" s="278">
        <v>16440</v>
      </c>
      <c r="T50" s="278">
        <v>13535</v>
      </c>
      <c r="U50" s="278">
        <v>6255</v>
      </c>
      <c r="V50" s="278">
        <v>5795</v>
      </c>
      <c r="W50" s="278">
        <v>21370</v>
      </c>
      <c r="X50" s="278">
        <v>20000</v>
      </c>
      <c r="Y50" s="278">
        <v>9600</v>
      </c>
      <c r="Z50" s="278">
        <v>25985</v>
      </c>
      <c r="AA50" s="278">
        <v>15500</v>
      </c>
      <c r="AB50" s="278">
        <v>5780</v>
      </c>
      <c r="AC50" s="278">
        <v>20195</v>
      </c>
      <c r="AD50" s="278">
        <v>7190</v>
      </c>
      <c r="AE50" s="278">
        <v>20950</v>
      </c>
      <c r="AF50" s="278">
        <v>18390</v>
      </c>
      <c r="AG50" s="278">
        <v>13990</v>
      </c>
      <c r="AH50" s="278">
        <v>10615</v>
      </c>
      <c r="AJ50" s="278">
        <v>481755</v>
      </c>
      <c r="AK50" s="278">
        <v>2558550</v>
      </c>
    </row>
    <row r="51" spans="1:37" s="266" customFormat="1" ht="15" x14ac:dyDescent="0.25">
      <c r="A51" s="280" t="s">
        <v>505</v>
      </c>
      <c r="B51" s="278">
        <v>14895</v>
      </c>
      <c r="C51" s="278">
        <v>19030</v>
      </c>
      <c r="D51" s="278">
        <v>9110</v>
      </c>
      <c r="E51" s="278">
        <v>24125</v>
      </c>
      <c r="F51" s="278">
        <v>11750</v>
      </c>
      <c r="G51" s="278">
        <v>11650</v>
      </c>
      <c r="H51" s="278">
        <v>245</v>
      </c>
      <c r="I51" s="278">
        <v>23625</v>
      </c>
      <c r="J51" s="278">
        <v>22655</v>
      </c>
      <c r="K51" s="278">
        <v>20230</v>
      </c>
      <c r="L51" s="278">
        <v>16580</v>
      </c>
      <c r="M51" s="278">
        <v>19270</v>
      </c>
      <c r="N51" s="278">
        <v>11125</v>
      </c>
      <c r="O51" s="278">
        <v>21640</v>
      </c>
      <c r="P51" s="278">
        <v>11605</v>
      </c>
      <c r="Q51" s="278">
        <v>10685</v>
      </c>
      <c r="R51" s="278">
        <v>15000</v>
      </c>
      <c r="S51" s="278">
        <v>17570</v>
      </c>
      <c r="T51" s="278">
        <v>14115</v>
      </c>
      <c r="U51" s="278">
        <v>6505</v>
      </c>
      <c r="V51" s="278">
        <v>6125</v>
      </c>
      <c r="W51" s="278">
        <v>22300</v>
      </c>
      <c r="X51" s="278">
        <v>20930</v>
      </c>
      <c r="Y51" s="278">
        <v>10060</v>
      </c>
      <c r="Z51" s="278">
        <v>27625</v>
      </c>
      <c r="AA51" s="278">
        <v>16640</v>
      </c>
      <c r="AB51" s="278">
        <v>6005</v>
      </c>
      <c r="AC51" s="278">
        <v>21105</v>
      </c>
      <c r="AD51" s="278">
        <v>7600</v>
      </c>
      <c r="AE51" s="278">
        <v>21860</v>
      </c>
      <c r="AF51" s="278">
        <v>19465</v>
      </c>
      <c r="AG51" s="278">
        <v>14635</v>
      </c>
      <c r="AH51" s="278">
        <v>11035</v>
      </c>
      <c r="AJ51" s="278">
        <v>506800</v>
      </c>
      <c r="AK51" s="278">
        <v>2678280</v>
      </c>
    </row>
    <row r="52" spans="1:37" s="266" customFormat="1" ht="15" x14ac:dyDescent="0.25">
      <c r="A52" s="280" t="s">
        <v>506</v>
      </c>
      <c r="B52" s="278">
        <v>14940</v>
      </c>
      <c r="C52" s="278">
        <v>18930</v>
      </c>
      <c r="D52" s="278">
        <v>9150</v>
      </c>
      <c r="E52" s="278">
        <v>24400</v>
      </c>
      <c r="F52" s="278">
        <v>11730</v>
      </c>
      <c r="G52" s="278">
        <v>11690</v>
      </c>
      <c r="H52" s="278">
        <v>260</v>
      </c>
      <c r="I52" s="278">
        <v>23695</v>
      </c>
      <c r="J52" s="278">
        <v>22790</v>
      </c>
      <c r="K52" s="278">
        <v>20405</v>
      </c>
      <c r="L52" s="278">
        <v>16640</v>
      </c>
      <c r="M52" s="278">
        <v>19395</v>
      </c>
      <c r="N52" s="278">
        <v>11105</v>
      </c>
      <c r="O52" s="278">
        <v>21875</v>
      </c>
      <c r="P52" s="278">
        <v>11580</v>
      </c>
      <c r="Q52" s="278">
        <v>10690</v>
      </c>
      <c r="R52" s="278">
        <v>14965</v>
      </c>
      <c r="S52" s="278">
        <v>17695</v>
      </c>
      <c r="T52" s="278">
        <v>14150</v>
      </c>
      <c r="U52" s="278">
        <v>6530</v>
      </c>
      <c r="V52" s="278">
        <v>6095</v>
      </c>
      <c r="W52" s="278">
        <v>22510</v>
      </c>
      <c r="X52" s="278">
        <v>20950</v>
      </c>
      <c r="Y52" s="278">
        <v>10015</v>
      </c>
      <c r="Z52" s="278">
        <v>28000</v>
      </c>
      <c r="AA52" s="278">
        <v>16720</v>
      </c>
      <c r="AB52" s="278">
        <v>5955</v>
      </c>
      <c r="AC52" s="278">
        <v>21225</v>
      </c>
      <c r="AD52" s="278">
        <v>7610</v>
      </c>
      <c r="AE52" s="278">
        <v>22065</v>
      </c>
      <c r="AF52" s="278">
        <v>19665</v>
      </c>
      <c r="AG52" s="278">
        <v>14540</v>
      </c>
      <c r="AH52" s="278">
        <v>11100</v>
      </c>
      <c r="AJ52" s="278">
        <v>509070</v>
      </c>
      <c r="AK52" s="278">
        <v>2675305</v>
      </c>
    </row>
    <row r="53" spans="1:37" s="266" customFormat="1" ht="15" x14ac:dyDescent="0.25">
      <c r="A53" s="280" t="s">
        <v>507</v>
      </c>
      <c r="B53" s="278">
        <v>14965</v>
      </c>
      <c r="C53" s="278">
        <v>19005</v>
      </c>
      <c r="D53" s="278">
        <v>8995</v>
      </c>
      <c r="E53" s="278">
        <v>24230</v>
      </c>
      <c r="F53" s="278">
        <v>11490</v>
      </c>
      <c r="G53" s="278">
        <v>11640</v>
      </c>
      <c r="H53" s="278">
        <v>260</v>
      </c>
      <c r="I53" s="278">
        <v>23525</v>
      </c>
      <c r="J53" s="278">
        <v>22585</v>
      </c>
      <c r="K53" s="278">
        <v>20325</v>
      </c>
      <c r="L53" s="278">
        <v>16495</v>
      </c>
      <c r="M53" s="278">
        <v>19290</v>
      </c>
      <c r="N53" s="278">
        <v>10970</v>
      </c>
      <c r="O53" s="278">
        <v>21685</v>
      </c>
      <c r="P53" s="278">
        <v>11420</v>
      </c>
      <c r="Q53" s="278">
        <v>10620</v>
      </c>
      <c r="R53" s="278">
        <v>14635</v>
      </c>
      <c r="S53" s="278">
        <v>17530</v>
      </c>
      <c r="T53" s="278">
        <v>14060</v>
      </c>
      <c r="U53" s="278">
        <v>6445</v>
      </c>
      <c r="V53" s="278">
        <v>6020</v>
      </c>
      <c r="W53" s="278">
        <v>22165</v>
      </c>
      <c r="X53" s="278">
        <v>20675</v>
      </c>
      <c r="Y53" s="278">
        <v>9875</v>
      </c>
      <c r="Z53" s="278">
        <v>28090</v>
      </c>
      <c r="AA53" s="278">
        <v>16665</v>
      </c>
      <c r="AB53" s="278">
        <v>5780</v>
      </c>
      <c r="AC53" s="278">
        <v>20900</v>
      </c>
      <c r="AD53" s="278">
        <v>7415</v>
      </c>
      <c r="AE53" s="278">
        <v>21835</v>
      </c>
      <c r="AF53" s="278">
        <v>19445</v>
      </c>
      <c r="AG53" s="278">
        <v>14215</v>
      </c>
      <c r="AH53" s="278">
        <v>11015</v>
      </c>
      <c r="AJ53" s="278">
        <v>504265</v>
      </c>
      <c r="AK53" s="278">
        <v>2629480</v>
      </c>
    </row>
    <row r="54" spans="1:37" s="266" customFormat="1" ht="15" x14ac:dyDescent="0.25">
      <c r="A54" s="280" t="s">
        <v>524</v>
      </c>
      <c r="B54" s="278">
        <v>14595</v>
      </c>
      <c r="C54" s="278">
        <v>18235</v>
      </c>
      <c r="D54" s="278">
        <v>8490</v>
      </c>
      <c r="E54" s="278">
        <v>23345</v>
      </c>
      <c r="F54" s="278">
        <v>10695</v>
      </c>
      <c r="G54" s="278">
        <v>11210</v>
      </c>
      <c r="H54" s="278">
        <v>260</v>
      </c>
      <c r="I54" s="278">
        <v>22435</v>
      </c>
      <c r="J54" s="278">
        <v>21830</v>
      </c>
      <c r="K54" s="278">
        <v>20120</v>
      </c>
      <c r="L54" s="278">
        <v>15895</v>
      </c>
      <c r="M54" s="278">
        <v>18705</v>
      </c>
      <c r="N54" s="278">
        <v>10555</v>
      </c>
      <c r="O54" s="278">
        <v>21215</v>
      </c>
      <c r="P54" s="278">
        <v>10845</v>
      </c>
      <c r="Q54" s="278">
        <v>10015</v>
      </c>
      <c r="R54" s="278">
        <v>13940</v>
      </c>
      <c r="S54" s="278">
        <v>16740</v>
      </c>
      <c r="T54" s="278">
        <v>13485</v>
      </c>
      <c r="U54" s="278">
        <v>6210</v>
      </c>
      <c r="V54" s="278">
        <v>5620</v>
      </c>
      <c r="W54" s="278">
        <v>21430</v>
      </c>
      <c r="X54" s="278">
        <v>20000</v>
      </c>
      <c r="Y54" s="278">
        <v>9405</v>
      </c>
      <c r="Z54" s="278">
        <v>27355</v>
      </c>
      <c r="AA54" s="278">
        <v>16145</v>
      </c>
      <c r="AB54" s="278">
        <v>5430</v>
      </c>
      <c r="AC54" s="278">
        <v>19985</v>
      </c>
      <c r="AD54" s="278">
        <v>6960</v>
      </c>
      <c r="AE54" s="278">
        <v>20920</v>
      </c>
      <c r="AF54" s="278">
        <v>18700</v>
      </c>
      <c r="AG54" s="278">
        <v>13520</v>
      </c>
      <c r="AH54" s="278">
        <v>10630</v>
      </c>
      <c r="AJ54" s="278">
        <v>484930</v>
      </c>
      <c r="AK54" s="278">
        <v>2503160</v>
      </c>
    </row>
    <row r="55" spans="1:37" s="266" customFormat="1" ht="15" x14ac:dyDescent="0.25">
      <c r="A55" s="280"/>
      <c r="B55" s="278"/>
      <c r="C55" s="278"/>
      <c r="D55" s="278"/>
      <c r="E55" s="278"/>
      <c r="F55" s="278"/>
      <c r="G55" s="278"/>
      <c r="H55" s="278"/>
      <c r="I55" s="278"/>
      <c r="J55" s="278"/>
      <c r="K55" s="278"/>
      <c r="L55" s="278"/>
      <c r="M55" s="278"/>
      <c r="N55" s="278"/>
      <c r="O55" s="278"/>
      <c r="P55" s="278"/>
      <c r="Q55" s="278"/>
      <c r="R55" s="278"/>
      <c r="S55" s="278"/>
      <c r="T55" s="278"/>
      <c r="U55" s="278"/>
      <c r="V55" s="278"/>
      <c r="W55" s="278"/>
      <c r="X55" s="278"/>
      <c r="Y55" s="278"/>
      <c r="Z55" s="278"/>
      <c r="AA55" s="278"/>
      <c r="AB55" s="278"/>
      <c r="AC55" s="278"/>
      <c r="AD55" s="278"/>
      <c r="AE55" s="278"/>
      <c r="AF55" s="278"/>
      <c r="AG55" s="278"/>
      <c r="AH55" s="278"/>
      <c r="AJ55" s="278"/>
    </row>
    <row r="56" spans="1:37" x14ac:dyDescent="0.2">
      <c r="A56" s="9" t="s">
        <v>101</v>
      </c>
      <c r="B56" s="9" t="s">
        <v>7</v>
      </c>
      <c r="AJ56" s="278"/>
    </row>
    <row r="57" spans="1:37" x14ac:dyDescent="0.2">
      <c r="A57" s="9" t="s">
        <v>102</v>
      </c>
      <c r="B57" s="9" t="s">
        <v>103</v>
      </c>
      <c r="AJ57" s="278"/>
    </row>
    <row r="58" spans="1:37" x14ac:dyDescent="0.2">
      <c r="A58" s="9" t="s">
        <v>104</v>
      </c>
      <c r="B58" s="9" t="s">
        <v>217</v>
      </c>
      <c r="AJ58" s="278"/>
    </row>
    <row r="59" spans="1:37" x14ac:dyDescent="0.2">
      <c r="AJ59" s="278"/>
    </row>
    <row r="60" spans="1:37" ht="39" customHeight="1" x14ac:dyDescent="0.2">
      <c r="A60" s="45" t="s">
        <v>8</v>
      </c>
      <c r="B60" s="49" t="s">
        <v>62</v>
      </c>
      <c r="C60" s="49" t="s">
        <v>63</v>
      </c>
      <c r="D60" s="49" t="s">
        <v>64</v>
      </c>
      <c r="E60" s="49" t="s">
        <v>65</v>
      </c>
      <c r="F60" s="49" t="s">
        <v>66</v>
      </c>
      <c r="G60" s="49" t="s">
        <v>67</v>
      </c>
      <c r="H60" s="49" t="s">
        <v>99</v>
      </c>
      <c r="I60" s="49" t="s">
        <v>68</v>
      </c>
      <c r="J60" s="49" t="s">
        <v>69</v>
      </c>
      <c r="K60" s="49" t="s">
        <v>70</v>
      </c>
      <c r="L60" s="49" t="s">
        <v>71</v>
      </c>
      <c r="M60" s="49" t="s">
        <v>72</v>
      </c>
      <c r="N60" s="49" t="s">
        <v>73</v>
      </c>
      <c r="O60" s="49" t="s">
        <v>74</v>
      </c>
      <c r="P60" s="49" t="s">
        <v>75</v>
      </c>
      <c r="Q60" s="49" t="s">
        <v>76</v>
      </c>
      <c r="R60" s="49" t="s">
        <v>77</v>
      </c>
      <c r="S60" s="49" t="s">
        <v>78</v>
      </c>
      <c r="T60" s="49" t="s">
        <v>79</v>
      </c>
      <c r="U60" s="49" t="s">
        <v>80</v>
      </c>
      <c r="V60" s="49" t="s">
        <v>81</v>
      </c>
      <c r="W60" s="49" t="s">
        <v>82</v>
      </c>
      <c r="X60" s="49" t="s">
        <v>83</v>
      </c>
      <c r="Y60" s="49" t="s">
        <v>84</v>
      </c>
      <c r="Z60" s="49" t="s">
        <v>85</v>
      </c>
      <c r="AA60" s="49" t="s">
        <v>86</v>
      </c>
      <c r="AB60" s="49" t="s">
        <v>87</v>
      </c>
      <c r="AC60" s="49" t="s">
        <v>88</v>
      </c>
      <c r="AD60" s="49" t="s">
        <v>89</v>
      </c>
      <c r="AE60" s="49" t="s">
        <v>90</v>
      </c>
      <c r="AF60" s="49" t="s">
        <v>91</v>
      </c>
      <c r="AG60" s="49" t="s">
        <v>92</v>
      </c>
      <c r="AH60" s="49" t="s">
        <v>100</v>
      </c>
      <c r="AI60" s="49"/>
      <c r="AJ60" s="270" t="s">
        <v>3</v>
      </c>
      <c r="AK60" s="49" t="s">
        <v>94</v>
      </c>
    </row>
    <row r="61" spans="1:37" s="266" customFormat="1" ht="15" x14ac:dyDescent="0.25">
      <c r="A61" s="280" t="s">
        <v>106</v>
      </c>
      <c r="B61" s="277">
        <v>2.2999999999999998</v>
      </c>
      <c r="C61" s="277">
        <v>1.4</v>
      </c>
      <c r="D61" s="277">
        <v>1.4</v>
      </c>
      <c r="E61" s="277">
        <v>2.2000000000000002</v>
      </c>
      <c r="F61" s="277">
        <v>1.1000000000000001</v>
      </c>
      <c r="G61" s="277">
        <v>1.5</v>
      </c>
      <c r="H61" s="277">
        <v>1.3</v>
      </c>
      <c r="I61" s="277">
        <v>3.6</v>
      </c>
      <c r="J61" s="277">
        <v>2.2000000000000002</v>
      </c>
      <c r="K61" s="277">
        <v>2.1</v>
      </c>
      <c r="L61" s="277">
        <v>2.1</v>
      </c>
      <c r="M61" s="277">
        <v>2.4</v>
      </c>
      <c r="N61" s="277">
        <v>3.1</v>
      </c>
      <c r="O61" s="277">
        <v>2.4</v>
      </c>
      <c r="P61" s="277">
        <v>1.1000000000000001</v>
      </c>
      <c r="Q61" s="277">
        <v>1.5</v>
      </c>
      <c r="R61" s="277">
        <v>1.3</v>
      </c>
      <c r="S61" s="277">
        <v>2.7</v>
      </c>
      <c r="T61" s="277">
        <v>2.1</v>
      </c>
      <c r="U61" s="277">
        <v>1.8</v>
      </c>
      <c r="V61" s="277">
        <v>1.1000000000000001</v>
      </c>
      <c r="W61" s="277">
        <v>2.4</v>
      </c>
      <c r="X61" s="277">
        <v>2.5</v>
      </c>
      <c r="Y61" s="277">
        <v>1.7</v>
      </c>
      <c r="Z61" s="277">
        <v>1.9</v>
      </c>
      <c r="AA61" s="277">
        <v>1.2</v>
      </c>
      <c r="AB61" s="277">
        <v>1.2</v>
      </c>
      <c r="AC61" s="277">
        <v>3.1</v>
      </c>
      <c r="AD61" s="277">
        <v>2.1</v>
      </c>
      <c r="AE61" s="277">
        <v>2.7</v>
      </c>
      <c r="AF61" s="277">
        <v>2.1</v>
      </c>
      <c r="AG61" s="277">
        <v>1.4</v>
      </c>
      <c r="AH61" s="277">
        <v>1.4</v>
      </c>
      <c r="AJ61" s="277">
        <v>2</v>
      </c>
      <c r="AK61" s="281">
        <v>1.9</v>
      </c>
    </row>
    <row r="62" spans="1:37" s="266" customFormat="1" ht="15" x14ac:dyDescent="0.25">
      <c r="A62" s="280" t="s">
        <v>107</v>
      </c>
      <c r="B62" s="277">
        <v>2.2999999999999998</v>
      </c>
      <c r="C62" s="277">
        <v>1.4</v>
      </c>
      <c r="D62" s="277">
        <v>1.4</v>
      </c>
      <c r="E62" s="277">
        <v>2.2000000000000002</v>
      </c>
      <c r="F62" s="277">
        <v>1.1000000000000001</v>
      </c>
      <c r="G62" s="277">
        <v>1.5</v>
      </c>
      <c r="H62" s="277">
        <v>1.3</v>
      </c>
      <c r="I62" s="277">
        <v>3.5</v>
      </c>
      <c r="J62" s="277">
        <v>2.2000000000000002</v>
      </c>
      <c r="K62" s="277">
        <v>2.1</v>
      </c>
      <c r="L62" s="277">
        <v>2.1</v>
      </c>
      <c r="M62" s="277">
        <v>2.4</v>
      </c>
      <c r="N62" s="277">
        <v>3.1</v>
      </c>
      <c r="O62" s="277">
        <v>2.4</v>
      </c>
      <c r="P62" s="277">
        <v>1.1000000000000001</v>
      </c>
      <c r="Q62" s="277">
        <v>1.5</v>
      </c>
      <c r="R62" s="277">
        <v>1.3</v>
      </c>
      <c r="S62" s="277">
        <v>2.7</v>
      </c>
      <c r="T62" s="277">
        <v>2.1</v>
      </c>
      <c r="U62" s="277">
        <v>1.7</v>
      </c>
      <c r="V62" s="277">
        <v>1.1000000000000001</v>
      </c>
      <c r="W62" s="277">
        <v>2.4</v>
      </c>
      <c r="X62" s="277">
        <v>2.5</v>
      </c>
      <c r="Y62" s="277">
        <v>1.7</v>
      </c>
      <c r="Z62" s="277">
        <v>1.9</v>
      </c>
      <c r="AA62" s="277">
        <v>1.2</v>
      </c>
      <c r="AB62" s="277">
        <v>1.2</v>
      </c>
      <c r="AC62" s="277">
        <v>3.1</v>
      </c>
      <c r="AD62" s="277">
        <v>2.1</v>
      </c>
      <c r="AE62" s="277">
        <v>2.7</v>
      </c>
      <c r="AF62" s="277">
        <v>2.1</v>
      </c>
      <c r="AG62" s="277">
        <v>1.4</v>
      </c>
      <c r="AH62" s="277">
        <v>1.4</v>
      </c>
      <c r="AJ62" s="277">
        <v>2</v>
      </c>
      <c r="AK62" s="281">
        <v>1.9</v>
      </c>
    </row>
    <row r="63" spans="1:37" s="266" customFormat="1" ht="15" x14ac:dyDescent="0.25">
      <c r="A63" s="280" t="s">
        <v>108</v>
      </c>
      <c r="B63" s="277">
        <v>2.4</v>
      </c>
      <c r="C63" s="277">
        <v>1.4</v>
      </c>
      <c r="D63" s="277">
        <v>1.4</v>
      </c>
      <c r="E63" s="277">
        <v>2.2000000000000002</v>
      </c>
      <c r="F63" s="277">
        <v>1.1000000000000001</v>
      </c>
      <c r="G63" s="277">
        <v>1.5</v>
      </c>
      <c r="H63" s="277">
        <v>1.1000000000000001</v>
      </c>
      <c r="I63" s="277">
        <v>3.5</v>
      </c>
      <c r="J63" s="277">
        <v>2.2000000000000002</v>
      </c>
      <c r="K63" s="277">
        <v>2.1</v>
      </c>
      <c r="L63" s="277">
        <v>2.1</v>
      </c>
      <c r="M63" s="277">
        <v>2.4</v>
      </c>
      <c r="N63" s="277">
        <v>3.1</v>
      </c>
      <c r="O63" s="277">
        <v>2.4</v>
      </c>
      <c r="P63" s="277">
        <v>1.1000000000000001</v>
      </c>
      <c r="Q63" s="277">
        <v>1.6</v>
      </c>
      <c r="R63" s="277">
        <v>1.3</v>
      </c>
      <c r="S63" s="277">
        <v>2.7</v>
      </c>
      <c r="T63" s="277">
        <v>2.1</v>
      </c>
      <c r="U63" s="277">
        <v>1.7</v>
      </c>
      <c r="V63" s="277">
        <v>1.1000000000000001</v>
      </c>
      <c r="W63" s="277">
        <v>2.5</v>
      </c>
      <c r="X63" s="277">
        <v>2.5</v>
      </c>
      <c r="Y63" s="277">
        <v>1.7</v>
      </c>
      <c r="Z63" s="277">
        <v>1.9</v>
      </c>
      <c r="AA63" s="277">
        <v>1.3</v>
      </c>
      <c r="AB63" s="277">
        <v>1.2</v>
      </c>
      <c r="AC63" s="277">
        <v>3.1</v>
      </c>
      <c r="AD63" s="277">
        <v>2.1</v>
      </c>
      <c r="AE63" s="277">
        <v>2.6</v>
      </c>
      <c r="AF63" s="277">
        <v>2.1</v>
      </c>
      <c r="AG63" s="277">
        <v>1.4</v>
      </c>
      <c r="AH63" s="277">
        <v>1.4</v>
      </c>
      <c r="AJ63" s="277">
        <v>2</v>
      </c>
      <c r="AK63" s="281">
        <v>2</v>
      </c>
    </row>
    <row r="64" spans="1:37" s="266" customFormat="1" ht="15" x14ac:dyDescent="0.25">
      <c r="A64" s="280" t="s">
        <v>109</v>
      </c>
      <c r="B64" s="277">
        <v>2.4</v>
      </c>
      <c r="C64" s="277">
        <v>1.4</v>
      </c>
      <c r="D64" s="277">
        <v>1.4</v>
      </c>
      <c r="E64" s="277">
        <v>2.2000000000000002</v>
      </c>
      <c r="F64" s="277">
        <v>1.2</v>
      </c>
      <c r="G64" s="277">
        <v>1.5</v>
      </c>
      <c r="H64" s="277">
        <v>1.1000000000000001</v>
      </c>
      <c r="I64" s="277">
        <v>3.8</v>
      </c>
      <c r="J64" s="277">
        <v>2.2999999999999998</v>
      </c>
      <c r="K64" s="277">
        <v>2.2000000000000002</v>
      </c>
      <c r="L64" s="277">
        <v>2.2000000000000002</v>
      </c>
      <c r="M64" s="277">
        <v>2.5</v>
      </c>
      <c r="N64" s="277">
        <v>3.3</v>
      </c>
      <c r="O64" s="277">
        <v>2.4</v>
      </c>
      <c r="P64" s="277">
        <v>1.1000000000000001</v>
      </c>
      <c r="Q64" s="277">
        <v>1.6</v>
      </c>
      <c r="R64" s="277">
        <v>1.3</v>
      </c>
      <c r="S64" s="277">
        <v>3</v>
      </c>
      <c r="T64" s="277">
        <v>2.1</v>
      </c>
      <c r="U64" s="277">
        <v>1.8</v>
      </c>
      <c r="V64" s="277">
        <v>1.1000000000000001</v>
      </c>
      <c r="W64" s="277">
        <v>2.5</v>
      </c>
      <c r="X64" s="277">
        <v>2.6</v>
      </c>
      <c r="Y64" s="277">
        <v>1.8</v>
      </c>
      <c r="Z64" s="277">
        <v>1.9</v>
      </c>
      <c r="AA64" s="277">
        <v>1.3</v>
      </c>
      <c r="AB64" s="277">
        <v>1.2</v>
      </c>
      <c r="AC64" s="277">
        <v>3.3</v>
      </c>
      <c r="AD64" s="277">
        <v>2.2999999999999998</v>
      </c>
      <c r="AE64" s="277">
        <v>2.8</v>
      </c>
      <c r="AF64" s="277">
        <v>2.2000000000000002</v>
      </c>
      <c r="AG64" s="277">
        <v>1.4</v>
      </c>
      <c r="AH64" s="277">
        <v>1.4</v>
      </c>
      <c r="AJ64" s="277">
        <v>2.1</v>
      </c>
      <c r="AK64" s="281">
        <v>2.1</v>
      </c>
    </row>
    <row r="65" spans="1:37" s="266" customFormat="1" ht="15" x14ac:dyDescent="0.25">
      <c r="A65" s="280" t="s">
        <v>110</v>
      </c>
      <c r="B65" s="277">
        <v>2.5</v>
      </c>
      <c r="C65" s="277">
        <v>1.4</v>
      </c>
      <c r="D65" s="277">
        <v>1.4</v>
      </c>
      <c r="E65" s="277">
        <v>2.2999999999999998</v>
      </c>
      <c r="F65" s="277">
        <v>1.2</v>
      </c>
      <c r="G65" s="277">
        <v>1.6</v>
      </c>
      <c r="H65" s="277">
        <v>1.1000000000000001</v>
      </c>
      <c r="I65" s="277">
        <v>3.8</v>
      </c>
      <c r="J65" s="277">
        <v>2.2999999999999998</v>
      </c>
      <c r="K65" s="277">
        <v>2.2999999999999998</v>
      </c>
      <c r="L65" s="277">
        <v>2.2000000000000002</v>
      </c>
      <c r="M65" s="277">
        <v>2.5</v>
      </c>
      <c r="N65" s="277">
        <v>3.3</v>
      </c>
      <c r="O65" s="277">
        <v>2.5</v>
      </c>
      <c r="P65" s="277">
        <v>1.2</v>
      </c>
      <c r="Q65" s="277">
        <v>1.6</v>
      </c>
      <c r="R65" s="277">
        <v>1.4</v>
      </c>
      <c r="S65" s="277">
        <v>3</v>
      </c>
      <c r="T65" s="277">
        <v>2.2000000000000002</v>
      </c>
      <c r="U65" s="277">
        <v>1.8</v>
      </c>
      <c r="V65" s="277">
        <v>1.1000000000000001</v>
      </c>
      <c r="W65" s="277">
        <v>2.6</v>
      </c>
      <c r="X65" s="277">
        <v>2.6</v>
      </c>
      <c r="Y65" s="277">
        <v>1.9</v>
      </c>
      <c r="Z65" s="277">
        <v>1.9</v>
      </c>
      <c r="AA65" s="277">
        <v>1.3</v>
      </c>
      <c r="AB65" s="277">
        <v>1.2</v>
      </c>
      <c r="AC65" s="277">
        <v>3.3</v>
      </c>
      <c r="AD65" s="277">
        <v>2.2000000000000002</v>
      </c>
      <c r="AE65" s="277">
        <v>2.8</v>
      </c>
      <c r="AF65" s="277">
        <v>2.2000000000000002</v>
      </c>
      <c r="AG65" s="277">
        <v>1.4</v>
      </c>
      <c r="AH65" s="277">
        <v>1.5</v>
      </c>
      <c r="AJ65" s="277">
        <v>2.1</v>
      </c>
      <c r="AK65" s="281">
        <v>2.1</v>
      </c>
    </row>
    <row r="66" spans="1:37" s="266" customFormat="1" ht="15" x14ac:dyDescent="0.25">
      <c r="A66" s="280" t="s">
        <v>111</v>
      </c>
      <c r="B66" s="277">
        <v>2.5</v>
      </c>
      <c r="C66" s="277">
        <v>1.4</v>
      </c>
      <c r="D66" s="277">
        <v>1.4</v>
      </c>
      <c r="E66" s="277">
        <v>2.2000000000000002</v>
      </c>
      <c r="F66" s="277">
        <v>1.2</v>
      </c>
      <c r="G66" s="277">
        <v>1.6</v>
      </c>
      <c r="H66" s="277">
        <v>1.2</v>
      </c>
      <c r="I66" s="277">
        <v>4.0999999999999996</v>
      </c>
      <c r="J66" s="277">
        <v>2.2999999999999998</v>
      </c>
      <c r="K66" s="277">
        <v>2.4</v>
      </c>
      <c r="L66" s="277">
        <v>2.2000000000000002</v>
      </c>
      <c r="M66" s="277">
        <v>2.5</v>
      </c>
      <c r="N66" s="277">
        <v>3.5</v>
      </c>
      <c r="O66" s="277">
        <v>2.4</v>
      </c>
      <c r="P66" s="277">
        <v>1.2</v>
      </c>
      <c r="Q66" s="277">
        <v>1.7</v>
      </c>
      <c r="R66" s="277">
        <v>1.4</v>
      </c>
      <c r="S66" s="277">
        <v>3.3</v>
      </c>
      <c r="T66" s="277">
        <v>2.1</v>
      </c>
      <c r="U66" s="277">
        <v>1.9</v>
      </c>
      <c r="V66" s="277">
        <v>1.1000000000000001</v>
      </c>
      <c r="W66" s="277">
        <v>2.7</v>
      </c>
      <c r="X66" s="277">
        <v>2.6</v>
      </c>
      <c r="Y66" s="277">
        <v>2</v>
      </c>
      <c r="Z66" s="277">
        <v>1.9</v>
      </c>
      <c r="AA66" s="277">
        <v>1.3</v>
      </c>
      <c r="AB66" s="277">
        <v>1.3</v>
      </c>
      <c r="AC66" s="277">
        <v>3.6</v>
      </c>
      <c r="AD66" s="277">
        <v>2.5</v>
      </c>
      <c r="AE66" s="277">
        <v>2.9</v>
      </c>
      <c r="AF66" s="277">
        <v>2.2000000000000002</v>
      </c>
      <c r="AG66" s="277">
        <v>1.5</v>
      </c>
      <c r="AH66" s="277">
        <v>1.4</v>
      </c>
      <c r="AJ66" s="277">
        <v>2.2000000000000002</v>
      </c>
      <c r="AK66" s="281">
        <v>2.2000000000000002</v>
      </c>
    </row>
    <row r="67" spans="1:37" s="266" customFormat="1" ht="15" x14ac:dyDescent="0.25">
      <c r="A67" s="280" t="s">
        <v>112</v>
      </c>
      <c r="B67" s="277">
        <v>2.6</v>
      </c>
      <c r="C67" s="277">
        <v>1.4</v>
      </c>
      <c r="D67" s="277">
        <v>1.4</v>
      </c>
      <c r="E67" s="277">
        <v>2.2000000000000002</v>
      </c>
      <c r="F67" s="277">
        <v>1.1000000000000001</v>
      </c>
      <c r="G67" s="277">
        <v>1.5</v>
      </c>
      <c r="H67" s="277">
        <v>1.1000000000000001</v>
      </c>
      <c r="I67" s="277">
        <v>3.9</v>
      </c>
      <c r="J67" s="277">
        <v>2.2999999999999998</v>
      </c>
      <c r="K67" s="277">
        <v>2.4</v>
      </c>
      <c r="L67" s="277">
        <v>2.2000000000000002</v>
      </c>
      <c r="M67" s="277">
        <v>2.5</v>
      </c>
      <c r="N67" s="277">
        <v>3.4</v>
      </c>
      <c r="O67" s="277">
        <v>2.4</v>
      </c>
      <c r="P67" s="277">
        <v>1.2</v>
      </c>
      <c r="Q67" s="277">
        <v>1.6</v>
      </c>
      <c r="R67" s="277">
        <v>1.3</v>
      </c>
      <c r="S67" s="277">
        <v>3</v>
      </c>
      <c r="T67" s="277">
        <v>2.2000000000000002</v>
      </c>
      <c r="U67" s="277">
        <v>1.9</v>
      </c>
      <c r="V67" s="277">
        <v>1.1000000000000001</v>
      </c>
      <c r="W67" s="277">
        <v>2.8</v>
      </c>
      <c r="X67" s="277">
        <v>2.6</v>
      </c>
      <c r="Y67" s="277">
        <v>2</v>
      </c>
      <c r="Z67" s="277">
        <v>1.9</v>
      </c>
      <c r="AA67" s="277">
        <v>1.3</v>
      </c>
      <c r="AB67" s="277">
        <v>1.2</v>
      </c>
      <c r="AC67" s="277">
        <v>3.4</v>
      </c>
      <c r="AD67" s="277">
        <v>2.2000000000000002</v>
      </c>
      <c r="AE67" s="277">
        <v>2.8</v>
      </c>
      <c r="AF67" s="277">
        <v>2.2000000000000002</v>
      </c>
      <c r="AG67" s="277">
        <v>1.5</v>
      </c>
      <c r="AH67" s="277">
        <v>1.5</v>
      </c>
      <c r="AJ67" s="277">
        <v>2.1</v>
      </c>
      <c r="AK67" s="281">
        <v>2.2000000000000002</v>
      </c>
    </row>
    <row r="68" spans="1:37" s="266" customFormat="1" ht="15" x14ac:dyDescent="0.25">
      <c r="A68" s="280" t="s">
        <v>113</v>
      </c>
      <c r="B68" s="277">
        <v>2.7</v>
      </c>
      <c r="C68" s="277">
        <v>1.4</v>
      </c>
      <c r="D68" s="277">
        <v>1.3</v>
      </c>
      <c r="E68" s="277">
        <v>2.1</v>
      </c>
      <c r="F68" s="277">
        <v>1.2</v>
      </c>
      <c r="G68" s="277">
        <v>1.5</v>
      </c>
      <c r="H68" s="277">
        <v>1.1000000000000001</v>
      </c>
      <c r="I68" s="277">
        <v>3.8</v>
      </c>
      <c r="J68" s="277">
        <v>2.4</v>
      </c>
      <c r="K68" s="277">
        <v>2.4</v>
      </c>
      <c r="L68" s="277">
        <v>2.2000000000000002</v>
      </c>
      <c r="M68" s="277">
        <v>2.5</v>
      </c>
      <c r="N68" s="277">
        <v>3.4</v>
      </c>
      <c r="O68" s="277">
        <v>2.4</v>
      </c>
      <c r="P68" s="277">
        <v>1.1000000000000001</v>
      </c>
      <c r="Q68" s="277">
        <v>1.6</v>
      </c>
      <c r="R68" s="277">
        <v>1.3</v>
      </c>
      <c r="S68" s="277">
        <v>3</v>
      </c>
      <c r="T68" s="277">
        <v>2.2000000000000002</v>
      </c>
      <c r="U68" s="277">
        <v>1.9</v>
      </c>
      <c r="V68" s="277">
        <v>1.1000000000000001</v>
      </c>
      <c r="W68" s="277">
        <v>2.8</v>
      </c>
      <c r="X68" s="277">
        <v>2.6</v>
      </c>
      <c r="Y68" s="277">
        <v>2</v>
      </c>
      <c r="Z68" s="277">
        <v>1.9</v>
      </c>
      <c r="AA68" s="277">
        <v>1.3</v>
      </c>
      <c r="AB68" s="277">
        <v>1.2</v>
      </c>
      <c r="AC68" s="277">
        <v>3.4</v>
      </c>
      <c r="AD68" s="277">
        <v>2.2000000000000002</v>
      </c>
      <c r="AE68" s="277">
        <v>2.8</v>
      </c>
      <c r="AF68" s="277">
        <v>2.2000000000000002</v>
      </c>
      <c r="AG68" s="277">
        <v>1.5</v>
      </c>
      <c r="AH68" s="277">
        <v>1.4</v>
      </c>
      <c r="AJ68" s="277">
        <v>2.1</v>
      </c>
      <c r="AK68" s="281">
        <v>2.1</v>
      </c>
    </row>
    <row r="69" spans="1:37" s="266" customFormat="1" ht="15" x14ac:dyDescent="0.25">
      <c r="A69" s="280" t="s">
        <v>114</v>
      </c>
      <c r="B69" s="277">
        <v>2.8</v>
      </c>
      <c r="C69" s="277">
        <v>1.4</v>
      </c>
      <c r="D69" s="277">
        <v>1.2</v>
      </c>
      <c r="E69" s="277">
        <v>2.1</v>
      </c>
      <c r="F69" s="277">
        <v>1.1000000000000001</v>
      </c>
      <c r="G69" s="277">
        <v>1.5</v>
      </c>
      <c r="H69" s="277">
        <v>1.1000000000000001</v>
      </c>
      <c r="I69" s="277">
        <v>3.8</v>
      </c>
      <c r="J69" s="277">
        <v>2.4</v>
      </c>
      <c r="K69" s="277">
        <v>2.5</v>
      </c>
      <c r="L69" s="277">
        <v>2.1</v>
      </c>
      <c r="M69" s="277">
        <v>2.5</v>
      </c>
      <c r="N69" s="277">
        <v>3.4</v>
      </c>
      <c r="O69" s="277">
        <v>2.4</v>
      </c>
      <c r="P69" s="277">
        <v>1.1000000000000001</v>
      </c>
      <c r="Q69" s="277">
        <v>1.5</v>
      </c>
      <c r="R69" s="277">
        <v>1.3</v>
      </c>
      <c r="S69" s="277">
        <v>3</v>
      </c>
      <c r="T69" s="277">
        <v>2.2000000000000002</v>
      </c>
      <c r="U69" s="277">
        <v>1.8</v>
      </c>
      <c r="V69" s="277">
        <v>1.1000000000000001</v>
      </c>
      <c r="W69" s="277">
        <v>2.9</v>
      </c>
      <c r="X69" s="277">
        <v>2.5</v>
      </c>
      <c r="Y69" s="277">
        <v>2.1</v>
      </c>
      <c r="Z69" s="277">
        <v>1.9</v>
      </c>
      <c r="AA69" s="277">
        <v>1.2</v>
      </c>
      <c r="AB69" s="277">
        <v>1.2</v>
      </c>
      <c r="AC69" s="277">
        <v>3.4</v>
      </c>
      <c r="AD69" s="277">
        <v>2.2000000000000002</v>
      </c>
      <c r="AE69" s="277">
        <v>2.9</v>
      </c>
      <c r="AF69" s="277">
        <v>2.2000000000000002</v>
      </c>
      <c r="AG69" s="277">
        <v>1.5</v>
      </c>
      <c r="AH69" s="277">
        <v>1.4</v>
      </c>
      <c r="AJ69" s="277">
        <v>2.1</v>
      </c>
      <c r="AK69" s="281">
        <v>2.1</v>
      </c>
    </row>
    <row r="70" spans="1:37" s="266" customFormat="1" ht="15" x14ac:dyDescent="0.25">
      <c r="A70" s="280" t="s">
        <v>115</v>
      </c>
      <c r="B70" s="277">
        <v>2.8</v>
      </c>
      <c r="C70" s="277">
        <v>1.5</v>
      </c>
      <c r="D70" s="277">
        <v>1.2</v>
      </c>
      <c r="E70" s="277">
        <v>2.1</v>
      </c>
      <c r="F70" s="277">
        <v>1.1000000000000001</v>
      </c>
      <c r="G70" s="277">
        <v>1.4</v>
      </c>
      <c r="H70" s="277">
        <v>1</v>
      </c>
      <c r="I70" s="277">
        <v>3.8</v>
      </c>
      <c r="J70" s="277">
        <v>2.5</v>
      </c>
      <c r="K70" s="277">
        <v>2.6</v>
      </c>
      <c r="L70" s="277">
        <v>2.1</v>
      </c>
      <c r="M70" s="277">
        <v>2.5</v>
      </c>
      <c r="N70" s="277">
        <v>3.4</v>
      </c>
      <c r="O70" s="277">
        <v>2.4</v>
      </c>
      <c r="P70" s="277">
        <v>1.1000000000000001</v>
      </c>
      <c r="Q70" s="277">
        <v>1.6</v>
      </c>
      <c r="R70" s="277">
        <v>1.3</v>
      </c>
      <c r="S70" s="277">
        <v>3</v>
      </c>
      <c r="T70" s="277">
        <v>2.2000000000000002</v>
      </c>
      <c r="U70" s="277">
        <v>1.8</v>
      </c>
      <c r="V70" s="277">
        <v>1.1000000000000001</v>
      </c>
      <c r="W70" s="277">
        <v>3</v>
      </c>
      <c r="X70" s="277">
        <v>2.5</v>
      </c>
      <c r="Y70" s="277">
        <v>2.1</v>
      </c>
      <c r="Z70" s="277">
        <v>1.9</v>
      </c>
      <c r="AA70" s="277">
        <v>1.3</v>
      </c>
      <c r="AB70" s="277">
        <v>1.2</v>
      </c>
      <c r="AC70" s="277">
        <v>3.4</v>
      </c>
      <c r="AD70" s="277">
        <v>2.2999999999999998</v>
      </c>
      <c r="AE70" s="277">
        <v>2.9</v>
      </c>
      <c r="AF70" s="277">
        <v>2.2000000000000002</v>
      </c>
      <c r="AG70" s="277">
        <v>1.5</v>
      </c>
      <c r="AH70" s="277">
        <v>1.4</v>
      </c>
      <c r="AJ70" s="277">
        <v>2.1</v>
      </c>
      <c r="AK70" s="281">
        <v>2.2000000000000002</v>
      </c>
    </row>
    <row r="71" spans="1:37" s="266" customFormat="1" ht="15" x14ac:dyDescent="0.25">
      <c r="A71" s="280" t="s">
        <v>116</v>
      </c>
      <c r="B71" s="277">
        <v>2.9</v>
      </c>
      <c r="C71" s="277">
        <v>1.6</v>
      </c>
      <c r="D71" s="277">
        <v>1.2</v>
      </c>
      <c r="E71" s="277">
        <v>2.2000000000000002</v>
      </c>
      <c r="F71" s="277">
        <v>1.2</v>
      </c>
      <c r="G71" s="277">
        <v>1.5</v>
      </c>
      <c r="H71" s="277">
        <v>1.1000000000000001</v>
      </c>
      <c r="I71" s="277">
        <v>3.9</v>
      </c>
      <c r="J71" s="277">
        <v>2.7</v>
      </c>
      <c r="K71" s="277">
        <v>2.6</v>
      </c>
      <c r="L71" s="277">
        <v>2.1</v>
      </c>
      <c r="M71" s="277">
        <v>2.5</v>
      </c>
      <c r="N71" s="277">
        <v>3.4</v>
      </c>
      <c r="O71" s="277">
        <v>2.4</v>
      </c>
      <c r="P71" s="277">
        <v>1.2</v>
      </c>
      <c r="Q71" s="277">
        <v>1.6</v>
      </c>
      <c r="R71" s="277">
        <v>1.3</v>
      </c>
      <c r="S71" s="277">
        <v>3.1</v>
      </c>
      <c r="T71" s="277">
        <v>2.2999999999999998</v>
      </c>
      <c r="U71" s="277">
        <v>1.8</v>
      </c>
      <c r="V71" s="277">
        <v>1.1000000000000001</v>
      </c>
      <c r="W71" s="277">
        <v>3</v>
      </c>
      <c r="X71" s="277">
        <v>2.6</v>
      </c>
      <c r="Y71" s="277">
        <v>2.1</v>
      </c>
      <c r="Z71" s="277">
        <v>2</v>
      </c>
      <c r="AA71" s="277">
        <v>1.4</v>
      </c>
      <c r="AB71" s="277">
        <v>1.3</v>
      </c>
      <c r="AC71" s="277">
        <v>3.5</v>
      </c>
      <c r="AD71" s="277">
        <v>2.4</v>
      </c>
      <c r="AE71" s="277">
        <v>3</v>
      </c>
      <c r="AF71" s="277">
        <v>2.2000000000000002</v>
      </c>
      <c r="AG71" s="277">
        <v>1.5</v>
      </c>
      <c r="AH71" s="277">
        <v>1.5</v>
      </c>
      <c r="AJ71" s="277">
        <v>2.2000000000000002</v>
      </c>
      <c r="AK71" s="281">
        <v>2.2000000000000002</v>
      </c>
    </row>
    <row r="72" spans="1:37" s="266" customFormat="1" ht="15" x14ac:dyDescent="0.25">
      <c r="A72" s="280" t="s">
        <v>117</v>
      </c>
      <c r="B72" s="277">
        <v>3</v>
      </c>
      <c r="C72" s="277">
        <v>1.6</v>
      </c>
      <c r="D72" s="277">
        <v>1.2</v>
      </c>
      <c r="E72" s="277">
        <v>2.2000000000000002</v>
      </c>
      <c r="F72" s="277">
        <v>1.2</v>
      </c>
      <c r="G72" s="277">
        <v>1.5</v>
      </c>
      <c r="H72" s="277">
        <v>1.1000000000000001</v>
      </c>
      <c r="I72" s="277">
        <v>3.9</v>
      </c>
      <c r="J72" s="277">
        <v>2.8</v>
      </c>
      <c r="K72" s="277">
        <v>2.7</v>
      </c>
      <c r="L72" s="277">
        <v>2</v>
      </c>
      <c r="M72" s="277">
        <v>2.5</v>
      </c>
      <c r="N72" s="277">
        <v>3.4</v>
      </c>
      <c r="O72" s="277">
        <v>2.4</v>
      </c>
      <c r="P72" s="277">
        <v>1.3</v>
      </c>
      <c r="Q72" s="277">
        <v>1.7</v>
      </c>
      <c r="R72" s="277">
        <v>1.3</v>
      </c>
      <c r="S72" s="277">
        <v>3.2</v>
      </c>
      <c r="T72" s="277">
        <v>2.4</v>
      </c>
      <c r="U72" s="277">
        <v>1.8</v>
      </c>
      <c r="V72" s="277">
        <v>1.3</v>
      </c>
      <c r="W72" s="277">
        <v>3</v>
      </c>
      <c r="X72" s="277">
        <v>2.7</v>
      </c>
      <c r="Y72" s="277">
        <v>2.2000000000000002</v>
      </c>
      <c r="Z72" s="277">
        <v>2.1</v>
      </c>
      <c r="AA72" s="277">
        <v>1.5</v>
      </c>
      <c r="AB72" s="277">
        <v>1.3</v>
      </c>
      <c r="AC72" s="277">
        <v>3.5</v>
      </c>
      <c r="AD72" s="277">
        <v>2.2999999999999998</v>
      </c>
      <c r="AE72" s="277">
        <v>3</v>
      </c>
      <c r="AF72" s="277">
        <v>2.2999999999999998</v>
      </c>
      <c r="AG72" s="277">
        <v>1.5</v>
      </c>
      <c r="AH72" s="277">
        <v>1.5</v>
      </c>
      <c r="AJ72" s="277">
        <v>2.2000000000000002</v>
      </c>
      <c r="AK72" s="281">
        <v>2.2000000000000002</v>
      </c>
    </row>
    <row r="73" spans="1:37" s="266" customFormat="1" ht="15" x14ac:dyDescent="0.25">
      <c r="A73" s="280" t="s">
        <v>118</v>
      </c>
      <c r="B73" s="277">
        <v>3.1</v>
      </c>
      <c r="C73" s="277">
        <v>1.7</v>
      </c>
      <c r="D73" s="277">
        <v>1.2</v>
      </c>
      <c r="E73" s="277">
        <v>2.2000000000000002</v>
      </c>
      <c r="F73" s="277">
        <v>1.3</v>
      </c>
      <c r="G73" s="277">
        <v>1.6</v>
      </c>
      <c r="H73" s="277">
        <v>1</v>
      </c>
      <c r="I73" s="277">
        <v>3.9</v>
      </c>
      <c r="J73" s="277">
        <v>2.8</v>
      </c>
      <c r="K73" s="277">
        <v>2.8</v>
      </c>
      <c r="L73" s="277">
        <v>1.9</v>
      </c>
      <c r="M73" s="277">
        <v>2.5</v>
      </c>
      <c r="N73" s="277">
        <v>3.4</v>
      </c>
      <c r="O73" s="277">
        <v>2.2999999999999998</v>
      </c>
      <c r="P73" s="277">
        <v>1.4</v>
      </c>
      <c r="Q73" s="277">
        <v>1.8</v>
      </c>
      <c r="R73" s="277">
        <v>1.2</v>
      </c>
      <c r="S73" s="277">
        <v>3.1</v>
      </c>
      <c r="T73" s="277">
        <v>2.5</v>
      </c>
      <c r="U73" s="277">
        <v>1.8</v>
      </c>
      <c r="V73" s="277">
        <v>1.4</v>
      </c>
      <c r="W73" s="277">
        <v>3</v>
      </c>
      <c r="X73" s="277">
        <v>2.8</v>
      </c>
      <c r="Y73" s="277">
        <v>2.2000000000000002</v>
      </c>
      <c r="Z73" s="277">
        <v>2.1</v>
      </c>
      <c r="AA73" s="277">
        <v>1.6</v>
      </c>
      <c r="AB73" s="277">
        <v>1.4</v>
      </c>
      <c r="AC73" s="277">
        <v>3.5</v>
      </c>
      <c r="AD73" s="277">
        <v>2.4</v>
      </c>
      <c r="AE73" s="277">
        <v>3</v>
      </c>
      <c r="AF73" s="277">
        <v>2.4</v>
      </c>
      <c r="AG73" s="277">
        <v>1.5</v>
      </c>
      <c r="AH73" s="277">
        <v>1.6</v>
      </c>
      <c r="AJ73" s="277">
        <v>2.2999999999999998</v>
      </c>
      <c r="AK73" s="281">
        <v>2.2999999999999998</v>
      </c>
    </row>
    <row r="74" spans="1:37" s="266" customFormat="1" ht="15" x14ac:dyDescent="0.25">
      <c r="A74" s="280" t="s">
        <v>119</v>
      </c>
      <c r="B74" s="277">
        <v>3.2</v>
      </c>
      <c r="C74" s="277">
        <v>1.8</v>
      </c>
      <c r="D74" s="277">
        <v>1.3</v>
      </c>
      <c r="E74" s="277">
        <v>2.2000000000000002</v>
      </c>
      <c r="F74" s="277">
        <v>1.4</v>
      </c>
      <c r="G74" s="277">
        <v>1.6</v>
      </c>
      <c r="H74" s="277">
        <v>1.1000000000000001</v>
      </c>
      <c r="I74" s="277">
        <v>3.8</v>
      </c>
      <c r="J74" s="277">
        <v>2.8</v>
      </c>
      <c r="K74" s="277">
        <v>2.7</v>
      </c>
      <c r="L74" s="277">
        <v>2</v>
      </c>
      <c r="M74" s="277">
        <v>2.7</v>
      </c>
      <c r="N74" s="277">
        <v>3.3</v>
      </c>
      <c r="O74" s="277">
        <v>2.5</v>
      </c>
      <c r="P74" s="277">
        <v>1.4</v>
      </c>
      <c r="Q74" s="277">
        <v>2</v>
      </c>
      <c r="R74" s="277">
        <v>1.3</v>
      </c>
      <c r="S74" s="277">
        <v>3.1</v>
      </c>
      <c r="T74" s="277">
        <v>2.6</v>
      </c>
      <c r="U74" s="277">
        <v>1.8</v>
      </c>
      <c r="V74" s="277">
        <v>1.4</v>
      </c>
      <c r="W74" s="277">
        <v>3.1</v>
      </c>
      <c r="X74" s="277">
        <v>2.9</v>
      </c>
      <c r="Y74" s="277">
        <v>2.2000000000000002</v>
      </c>
      <c r="Z74" s="277">
        <v>2.2000000000000002</v>
      </c>
      <c r="AA74" s="277">
        <v>1.6</v>
      </c>
      <c r="AB74" s="277">
        <v>1.4</v>
      </c>
      <c r="AC74" s="277">
        <v>3.5</v>
      </c>
      <c r="AD74" s="277">
        <v>2.4</v>
      </c>
      <c r="AE74" s="277">
        <v>3</v>
      </c>
      <c r="AF74" s="277">
        <v>2.5</v>
      </c>
      <c r="AG74" s="277">
        <v>1.6</v>
      </c>
      <c r="AH74" s="277">
        <v>1.7</v>
      </c>
      <c r="AJ74" s="277">
        <v>2.2999999999999998</v>
      </c>
      <c r="AK74" s="281">
        <v>2.2999999999999998</v>
      </c>
    </row>
    <row r="75" spans="1:37" s="266" customFormat="1" ht="15" x14ac:dyDescent="0.25">
      <c r="A75" s="280" t="s">
        <v>9</v>
      </c>
      <c r="B75" s="277">
        <v>3.2</v>
      </c>
      <c r="C75" s="277">
        <v>1.8</v>
      </c>
      <c r="D75" s="277">
        <v>1.4</v>
      </c>
      <c r="E75" s="277">
        <v>2.2999999999999998</v>
      </c>
      <c r="F75" s="277">
        <v>1.4</v>
      </c>
      <c r="G75" s="277">
        <v>1.6</v>
      </c>
      <c r="H75" s="277">
        <v>1</v>
      </c>
      <c r="I75" s="277">
        <v>3.8</v>
      </c>
      <c r="J75" s="277">
        <v>2.9</v>
      </c>
      <c r="K75" s="277">
        <v>2.8</v>
      </c>
      <c r="L75" s="277">
        <v>2.2000000000000002</v>
      </c>
      <c r="M75" s="277">
        <v>2.8</v>
      </c>
      <c r="N75" s="277">
        <v>3.3</v>
      </c>
      <c r="O75" s="277">
        <v>2.7</v>
      </c>
      <c r="P75" s="277">
        <v>1.5</v>
      </c>
      <c r="Q75" s="277">
        <v>2</v>
      </c>
      <c r="R75" s="277">
        <v>1.5</v>
      </c>
      <c r="S75" s="277">
        <v>3.1</v>
      </c>
      <c r="T75" s="277">
        <v>2.6</v>
      </c>
      <c r="U75" s="277">
        <v>1.9</v>
      </c>
      <c r="V75" s="277">
        <v>1.5</v>
      </c>
      <c r="W75" s="277">
        <v>3.1</v>
      </c>
      <c r="X75" s="277">
        <v>3</v>
      </c>
      <c r="Y75" s="277">
        <v>2.2000000000000002</v>
      </c>
      <c r="Z75" s="277">
        <v>2.2999999999999998</v>
      </c>
      <c r="AA75" s="277">
        <v>1.7</v>
      </c>
      <c r="AB75" s="277">
        <v>1.4</v>
      </c>
      <c r="AC75" s="277">
        <v>3.4</v>
      </c>
      <c r="AD75" s="277">
        <v>2.2999999999999998</v>
      </c>
      <c r="AE75" s="277">
        <v>2.9</v>
      </c>
      <c r="AF75" s="277">
        <v>2.6</v>
      </c>
      <c r="AG75" s="277">
        <v>1.6</v>
      </c>
      <c r="AH75" s="277">
        <v>1.7</v>
      </c>
      <c r="AJ75" s="277">
        <v>2.4</v>
      </c>
      <c r="AK75" s="281">
        <v>2.4</v>
      </c>
    </row>
    <row r="76" spans="1:37" s="266" customFormat="1" ht="15" x14ac:dyDescent="0.25">
      <c r="A76" s="280" t="s">
        <v>10</v>
      </c>
      <c r="B76" s="277">
        <v>3.4</v>
      </c>
      <c r="C76" s="277">
        <v>1.9</v>
      </c>
      <c r="D76" s="277">
        <v>1.5</v>
      </c>
      <c r="E76" s="277">
        <v>2.4</v>
      </c>
      <c r="F76" s="277">
        <v>1.5</v>
      </c>
      <c r="G76" s="277">
        <v>1.7</v>
      </c>
      <c r="H76" s="277">
        <v>1</v>
      </c>
      <c r="I76" s="277">
        <v>4</v>
      </c>
      <c r="J76" s="277">
        <v>3</v>
      </c>
      <c r="K76" s="277">
        <v>3</v>
      </c>
      <c r="L76" s="277">
        <v>2.2999999999999998</v>
      </c>
      <c r="M76" s="277">
        <v>2.9</v>
      </c>
      <c r="N76" s="277">
        <v>3.4</v>
      </c>
      <c r="O76" s="277">
        <v>2.8</v>
      </c>
      <c r="P76" s="277">
        <v>1.6</v>
      </c>
      <c r="Q76" s="277">
        <v>2.1</v>
      </c>
      <c r="R76" s="277">
        <v>1.6</v>
      </c>
      <c r="S76" s="277">
        <v>3.4</v>
      </c>
      <c r="T76" s="277">
        <v>2.7</v>
      </c>
      <c r="U76" s="277">
        <v>2</v>
      </c>
      <c r="V76" s="277">
        <v>1.5</v>
      </c>
      <c r="W76" s="277">
        <v>3.3</v>
      </c>
      <c r="X76" s="277">
        <v>3.2</v>
      </c>
      <c r="Y76" s="277">
        <v>2.4</v>
      </c>
      <c r="Z76" s="277">
        <v>2.4</v>
      </c>
      <c r="AA76" s="277">
        <v>1.8</v>
      </c>
      <c r="AB76" s="277">
        <v>1.5</v>
      </c>
      <c r="AC76" s="277">
        <v>3.6</v>
      </c>
      <c r="AD76" s="277">
        <v>2.5</v>
      </c>
      <c r="AE76" s="277">
        <v>3.1</v>
      </c>
      <c r="AF76" s="277">
        <v>2.7</v>
      </c>
      <c r="AG76" s="277">
        <v>1.7</v>
      </c>
      <c r="AH76" s="277">
        <v>1.8</v>
      </c>
      <c r="AJ76" s="277">
        <v>2.5</v>
      </c>
      <c r="AK76" s="281">
        <v>2.5</v>
      </c>
    </row>
    <row r="77" spans="1:37" s="266" customFormat="1" ht="15" x14ac:dyDescent="0.25">
      <c r="A77" s="280" t="s">
        <v>11</v>
      </c>
      <c r="B77" s="277">
        <v>3.5</v>
      </c>
      <c r="C77" s="277">
        <v>1.9</v>
      </c>
      <c r="D77" s="277">
        <v>1.7</v>
      </c>
      <c r="E77" s="277">
        <v>2.5</v>
      </c>
      <c r="F77" s="277">
        <v>1.6</v>
      </c>
      <c r="G77" s="277">
        <v>1.8</v>
      </c>
      <c r="H77" s="277">
        <v>1</v>
      </c>
      <c r="I77" s="277">
        <v>4</v>
      </c>
      <c r="J77" s="277">
        <v>3.1</v>
      </c>
      <c r="K77" s="277">
        <v>3.1</v>
      </c>
      <c r="L77" s="277">
        <v>2.5</v>
      </c>
      <c r="M77" s="277">
        <v>3.1</v>
      </c>
      <c r="N77" s="277">
        <v>3.4</v>
      </c>
      <c r="O77" s="277">
        <v>2.9</v>
      </c>
      <c r="P77" s="277">
        <v>1.6</v>
      </c>
      <c r="Q77" s="277">
        <v>2.2000000000000002</v>
      </c>
      <c r="R77" s="277">
        <v>1.8</v>
      </c>
      <c r="S77" s="277">
        <v>3.4</v>
      </c>
      <c r="T77" s="277">
        <v>2.8</v>
      </c>
      <c r="U77" s="277">
        <v>2</v>
      </c>
      <c r="V77" s="277">
        <v>1.6</v>
      </c>
      <c r="W77" s="277">
        <v>3.3</v>
      </c>
      <c r="X77" s="277">
        <v>3.2</v>
      </c>
      <c r="Y77" s="277">
        <v>2.4</v>
      </c>
      <c r="Z77" s="277">
        <v>2.5</v>
      </c>
      <c r="AA77" s="277">
        <v>2</v>
      </c>
      <c r="AB77" s="277">
        <v>1.6</v>
      </c>
      <c r="AC77" s="277">
        <v>3.6</v>
      </c>
      <c r="AD77" s="277">
        <v>2.4</v>
      </c>
      <c r="AE77" s="277">
        <v>3.1</v>
      </c>
      <c r="AF77" s="277">
        <v>2.8</v>
      </c>
      <c r="AG77" s="277">
        <v>1.7</v>
      </c>
      <c r="AH77" s="277">
        <v>1.8</v>
      </c>
      <c r="AJ77" s="277">
        <v>2.6</v>
      </c>
      <c r="AK77" s="281">
        <v>2.6</v>
      </c>
    </row>
    <row r="78" spans="1:37" s="266" customFormat="1" ht="15" x14ac:dyDescent="0.25">
      <c r="A78" s="280" t="s">
        <v>12</v>
      </c>
      <c r="B78" s="277">
        <v>3.6</v>
      </c>
      <c r="C78" s="277">
        <v>2</v>
      </c>
      <c r="D78" s="277">
        <v>1.7</v>
      </c>
      <c r="E78" s="277">
        <v>2.7</v>
      </c>
      <c r="F78" s="277">
        <v>1.7</v>
      </c>
      <c r="G78" s="277">
        <v>1.9</v>
      </c>
      <c r="H78" s="277">
        <v>1.1000000000000001</v>
      </c>
      <c r="I78" s="277">
        <v>4.0999999999999996</v>
      </c>
      <c r="J78" s="277">
        <v>3.2</v>
      </c>
      <c r="K78" s="277">
        <v>3.1</v>
      </c>
      <c r="L78" s="277">
        <v>2.6</v>
      </c>
      <c r="M78" s="277">
        <v>3.1</v>
      </c>
      <c r="N78" s="277">
        <v>3.4</v>
      </c>
      <c r="O78" s="277">
        <v>3.1</v>
      </c>
      <c r="P78" s="277">
        <v>1.7</v>
      </c>
      <c r="Q78" s="277">
        <v>2.2999999999999998</v>
      </c>
      <c r="R78" s="277">
        <v>1.8</v>
      </c>
      <c r="S78" s="277">
        <v>3.4</v>
      </c>
      <c r="T78" s="277">
        <v>2.8</v>
      </c>
      <c r="U78" s="277">
        <v>2</v>
      </c>
      <c r="V78" s="277">
        <v>1.6</v>
      </c>
      <c r="W78" s="277">
        <v>3.3</v>
      </c>
      <c r="X78" s="277">
        <v>3.3</v>
      </c>
      <c r="Y78" s="277">
        <v>2.4</v>
      </c>
      <c r="Z78" s="277">
        <v>2.6</v>
      </c>
      <c r="AA78" s="277">
        <v>2</v>
      </c>
      <c r="AB78" s="277">
        <v>1.6</v>
      </c>
      <c r="AC78" s="277">
        <v>3.6</v>
      </c>
      <c r="AD78" s="277">
        <v>2.4</v>
      </c>
      <c r="AE78" s="277">
        <v>3.1</v>
      </c>
      <c r="AF78" s="277">
        <v>2.9</v>
      </c>
      <c r="AG78" s="277">
        <v>1.8</v>
      </c>
      <c r="AH78" s="277">
        <v>1.9</v>
      </c>
      <c r="AJ78" s="277">
        <v>2.6</v>
      </c>
      <c r="AK78" s="281">
        <v>2.7</v>
      </c>
    </row>
    <row r="79" spans="1:37" s="266" customFormat="1" ht="15" x14ac:dyDescent="0.25">
      <c r="A79" s="280" t="s">
        <v>13</v>
      </c>
      <c r="B79" s="277">
        <v>3.7</v>
      </c>
      <c r="C79" s="277">
        <v>2.1</v>
      </c>
      <c r="D79" s="277">
        <v>1.7</v>
      </c>
      <c r="E79" s="277">
        <v>2.8</v>
      </c>
      <c r="F79" s="277">
        <v>1.7</v>
      </c>
      <c r="G79" s="277">
        <v>1.9</v>
      </c>
      <c r="H79" s="277">
        <v>1</v>
      </c>
      <c r="I79" s="277">
        <v>4.0999999999999996</v>
      </c>
      <c r="J79" s="277">
        <v>3.3</v>
      </c>
      <c r="K79" s="277">
        <v>3.1</v>
      </c>
      <c r="L79" s="277">
        <v>2.6</v>
      </c>
      <c r="M79" s="277">
        <v>3.2</v>
      </c>
      <c r="N79" s="277">
        <v>3.5</v>
      </c>
      <c r="O79" s="277">
        <v>3.1</v>
      </c>
      <c r="P79" s="277">
        <v>1.7</v>
      </c>
      <c r="Q79" s="277">
        <v>2.2999999999999998</v>
      </c>
      <c r="R79" s="277">
        <v>1.9</v>
      </c>
      <c r="S79" s="277">
        <v>3.4</v>
      </c>
      <c r="T79" s="277">
        <v>2.8</v>
      </c>
      <c r="U79" s="277">
        <v>2</v>
      </c>
      <c r="V79" s="277">
        <v>1.6</v>
      </c>
      <c r="W79" s="277">
        <v>3.4</v>
      </c>
      <c r="X79" s="277">
        <v>3.4</v>
      </c>
      <c r="Y79" s="277">
        <v>2.4</v>
      </c>
      <c r="Z79" s="277">
        <v>2.7</v>
      </c>
      <c r="AA79" s="277">
        <v>2.1</v>
      </c>
      <c r="AB79" s="277">
        <v>1.6</v>
      </c>
      <c r="AC79" s="277">
        <v>3.6</v>
      </c>
      <c r="AD79" s="277">
        <v>2.4</v>
      </c>
      <c r="AE79" s="277">
        <v>3.1</v>
      </c>
      <c r="AF79" s="277">
        <v>2.9</v>
      </c>
      <c r="AG79" s="277">
        <v>1.8</v>
      </c>
      <c r="AH79" s="277">
        <v>1.9</v>
      </c>
      <c r="AJ79" s="277">
        <v>2.7</v>
      </c>
      <c r="AK79" s="281">
        <v>2.7</v>
      </c>
    </row>
    <row r="80" spans="1:37" s="266" customFormat="1" ht="15" x14ac:dyDescent="0.25">
      <c r="A80" s="280" t="s">
        <v>14</v>
      </c>
      <c r="B80" s="277">
        <v>3.7</v>
      </c>
      <c r="C80" s="277">
        <v>2.2000000000000002</v>
      </c>
      <c r="D80" s="277">
        <v>1.8</v>
      </c>
      <c r="E80" s="277">
        <v>2.9</v>
      </c>
      <c r="F80" s="277">
        <v>1.8</v>
      </c>
      <c r="G80" s="277">
        <v>2</v>
      </c>
      <c r="H80" s="277">
        <v>1.1000000000000001</v>
      </c>
      <c r="I80" s="277">
        <v>4.0999999999999996</v>
      </c>
      <c r="J80" s="277">
        <v>3.3</v>
      </c>
      <c r="K80" s="277">
        <v>3.2</v>
      </c>
      <c r="L80" s="277">
        <v>2.8</v>
      </c>
      <c r="M80" s="277">
        <v>3.3</v>
      </c>
      <c r="N80" s="277">
        <v>3.5</v>
      </c>
      <c r="O80" s="277">
        <v>3.2</v>
      </c>
      <c r="P80" s="277">
        <v>1.8</v>
      </c>
      <c r="Q80" s="277">
        <v>2.2999999999999998</v>
      </c>
      <c r="R80" s="277">
        <v>2</v>
      </c>
      <c r="S80" s="277">
        <v>3.4</v>
      </c>
      <c r="T80" s="277">
        <v>3</v>
      </c>
      <c r="U80" s="277">
        <v>2.1</v>
      </c>
      <c r="V80" s="277">
        <v>1.6</v>
      </c>
      <c r="W80" s="277">
        <v>3.4</v>
      </c>
      <c r="X80" s="277">
        <v>3.5</v>
      </c>
      <c r="Y80" s="277">
        <v>2.4</v>
      </c>
      <c r="Z80" s="277">
        <v>2.8</v>
      </c>
      <c r="AA80" s="277">
        <v>2.2000000000000002</v>
      </c>
      <c r="AB80" s="277">
        <v>1.6</v>
      </c>
      <c r="AC80" s="277">
        <v>3.7</v>
      </c>
      <c r="AD80" s="277">
        <v>2.5</v>
      </c>
      <c r="AE80" s="277">
        <v>3.2</v>
      </c>
      <c r="AF80" s="277">
        <v>3.1</v>
      </c>
      <c r="AG80" s="277">
        <v>1.9</v>
      </c>
      <c r="AH80" s="277">
        <v>2</v>
      </c>
      <c r="AJ80" s="277">
        <v>2.7</v>
      </c>
      <c r="AK80" s="281">
        <v>2.7</v>
      </c>
    </row>
    <row r="81" spans="1:37" s="266" customFormat="1" ht="15" x14ac:dyDescent="0.25">
      <c r="A81" s="280" t="s">
        <v>15</v>
      </c>
      <c r="B81" s="277">
        <v>3.7</v>
      </c>
      <c r="C81" s="277">
        <v>2.2000000000000002</v>
      </c>
      <c r="D81" s="277">
        <v>1.9</v>
      </c>
      <c r="E81" s="277">
        <v>3</v>
      </c>
      <c r="F81" s="277">
        <v>1.8</v>
      </c>
      <c r="G81" s="277">
        <v>2</v>
      </c>
      <c r="H81" s="277">
        <v>1.1000000000000001</v>
      </c>
      <c r="I81" s="277">
        <v>4.0999999999999996</v>
      </c>
      <c r="J81" s="277">
        <v>3.3</v>
      </c>
      <c r="K81" s="277">
        <v>3.2</v>
      </c>
      <c r="L81" s="277">
        <v>2.8</v>
      </c>
      <c r="M81" s="277">
        <v>3.4</v>
      </c>
      <c r="N81" s="277">
        <v>3.5</v>
      </c>
      <c r="O81" s="277">
        <v>3.3</v>
      </c>
      <c r="P81" s="277">
        <v>1.9</v>
      </c>
      <c r="Q81" s="277">
        <v>2.4</v>
      </c>
      <c r="R81" s="277">
        <v>2</v>
      </c>
      <c r="S81" s="277">
        <v>3.4</v>
      </c>
      <c r="T81" s="277">
        <v>3</v>
      </c>
      <c r="U81" s="277">
        <v>2.1</v>
      </c>
      <c r="V81" s="277">
        <v>1.7</v>
      </c>
      <c r="W81" s="277">
        <v>3.4</v>
      </c>
      <c r="X81" s="277">
        <v>3.6</v>
      </c>
      <c r="Y81" s="277">
        <v>2.5</v>
      </c>
      <c r="Z81" s="277">
        <v>2.8</v>
      </c>
      <c r="AA81" s="277">
        <v>2.2000000000000002</v>
      </c>
      <c r="AB81" s="277">
        <v>1.7</v>
      </c>
      <c r="AC81" s="277">
        <v>3.7</v>
      </c>
      <c r="AD81" s="277">
        <v>2.4</v>
      </c>
      <c r="AE81" s="277">
        <v>3.3</v>
      </c>
      <c r="AF81" s="277">
        <v>3</v>
      </c>
      <c r="AG81" s="277">
        <v>1.9</v>
      </c>
      <c r="AH81" s="277">
        <v>2</v>
      </c>
      <c r="AJ81" s="277">
        <v>2.8</v>
      </c>
      <c r="AK81" s="281">
        <v>2.7</v>
      </c>
    </row>
    <row r="82" spans="1:37" s="266" customFormat="1" ht="15" x14ac:dyDescent="0.25">
      <c r="A82" s="280" t="s">
        <v>120</v>
      </c>
      <c r="B82" s="277">
        <v>3.8</v>
      </c>
      <c r="C82" s="277">
        <v>2.2000000000000002</v>
      </c>
      <c r="D82" s="277">
        <v>1.9</v>
      </c>
      <c r="E82" s="277">
        <v>3.1</v>
      </c>
      <c r="F82" s="277">
        <v>1.8</v>
      </c>
      <c r="G82" s="277">
        <v>2.1</v>
      </c>
      <c r="H82" s="277">
        <v>1.1000000000000001</v>
      </c>
      <c r="I82" s="277">
        <v>4.2</v>
      </c>
      <c r="J82" s="277">
        <v>3.4</v>
      </c>
      <c r="K82" s="277">
        <v>3.3</v>
      </c>
      <c r="L82" s="277">
        <v>2.9</v>
      </c>
      <c r="M82" s="277">
        <v>3.4</v>
      </c>
      <c r="N82" s="277">
        <v>3.6</v>
      </c>
      <c r="O82" s="277">
        <v>3.3</v>
      </c>
      <c r="P82" s="277">
        <v>1.9</v>
      </c>
      <c r="Q82" s="277">
        <v>2.4</v>
      </c>
      <c r="R82" s="277">
        <v>2</v>
      </c>
      <c r="S82" s="277">
        <v>3.5</v>
      </c>
      <c r="T82" s="277">
        <v>3</v>
      </c>
      <c r="U82" s="277">
        <v>2.1</v>
      </c>
      <c r="V82" s="277">
        <v>1.7</v>
      </c>
      <c r="W82" s="277">
        <v>3.5</v>
      </c>
      <c r="X82" s="277">
        <v>3.6</v>
      </c>
      <c r="Y82" s="277">
        <v>2.5</v>
      </c>
      <c r="Z82" s="277">
        <v>2.9</v>
      </c>
      <c r="AA82" s="277">
        <v>2.2999999999999998</v>
      </c>
      <c r="AB82" s="277">
        <v>1.7</v>
      </c>
      <c r="AC82" s="277">
        <v>3.7</v>
      </c>
      <c r="AD82" s="277">
        <v>2.4</v>
      </c>
      <c r="AE82" s="277">
        <v>3.3</v>
      </c>
      <c r="AF82" s="277">
        <v>3.1</v>
      </c>
      <c r="AG82" s="277">
        <v>2</v>
      </c>
      <c r="AH82" s="277">
        <v>2</v>
      </c>
      <c r="AJ82" s="277">
        <v>2.8</v>
      </c>
      <c r="AK82" s="281">
        <v>2.8</v>
      </c>
    </row>
    <row r="83" spans="1:37" s="266" customFormat="1" ht="15" x14ac:dyDescent="0.25">
      <c r="A83" s="280" t="s">
        <v>121</v>
      </c>
      <c r="B83" s="277">
        <v>3.8</v>
      </c>
      <c r="C83" s="277">
        <v>2.2999999999999998</v>
      </c>
      <c r="D83" s="277">
        <v>2</v>
      </c>
      <c r="E83" s="277">
        <v>3.1</v>
      </c>
      <c r="F83" s="277">
        <v>1.9</v>
      </c>
      <c r="G83" s="277">
        <v>2.1</v>
      </c>
      <c r="H83" s="277">
        <v>1.2</v>
      </c>
      <c r="I83" s="277">
        <v>4.2</v>
      </c>
      <c r="J83" s="277">
        <v>3.4</v>
      </c>
      <c r="K83" s="277">
        <v>3.3</v>
      </c>
      <c r="L83" s="277">
        <v>3</v>
      </c>
      <c r="M83" s="277">
        <v>3.4</v>
      </c>
      <c r="N83" s="277">
        <v>3.6</v>
      </c>
      <c r="O83" s="277">
        <v>3.4</v>
      </c>
      <c r="P83" s="277">
        <v>2</v>
      </c>
      <c r="Q83" s="277">
        <v>2.4</v>
      </c>
      <c r="R83" s="277">
        <v>2.1</v>
      </c>
      <c r="S83" s="277">
        <v>3.5</v>
      </c>
      <c r="T83" s="277">
        <v>3</v>
      </c>
      <c r="U83" s="277">
        <v>2.2000000000000002</v>
      </c>
      <c r="V83" s="277">
        <v>1.8</v>
      </c>
      <c r="W83" s="277">
        <v>3.6</v>
      </c>
      <c r="X83" s="277">
        <v>3.7</v>
      </c>
      <c r="Y83" s="277">
        <v>2.5</v>
      </c>
      <c r="Z83" s="277">
        <v>2.9</v>
      </c>
      <c r="AA83" s="277">
        <v>2.2999999999999998</v>
      </c>
      <c r="AB83" s="277">
        <v>1.7</v>
      </c>
      <c r="AC83" s="277">
        <v>3.7</v>
      </c>
      <c r="AD83" s="277">
        <v>2.4</v>
      </c>
      <c r="AE83" s="277">
        <v>3.3</v>
      </c>
      <c r="AF83" s="277">
        <v>3.1</v>
      </c>
      <c r="AG83" s="277">
        <v>2</v>
      </c>
      <c r="AH83" s="277">
        <v>2</v>
      </c>
      <c r="AJ83" s="277">
        <v>2.9</v>
      </c>
      <c r="AK83" s="281">
        <v>2.8</v>
      </c>
    </row>
    <row r="84" spans="1:37" s="266" customFormat="1" ht="15" x14ac:dyDescent="0.25">
      <c r="A84" s="280" t="s">
        <v>122</v>
      </c>
      <c r="B84" s="277">
        <v>3.9</v>
      </c>
      <c r="C84" s="277">
        <v>2.4</v>
      </c>
      <c r="D84" s="277">
        <v>2</v>
      </c>
      <c r="E84" s="277">
        <v>3.2</v>
      </c>
      <c r="F84" s="277">
        <v>2</v>
      </c>
      <c r="G84" s="277">
        <v>2.1</v>
      </c>
      <c r="H84" s="277">
        <v>1.2</v>
      </c>
      <c r="I84" s="277">
        <v>4.3</v>
      </c>
      <c r="J84" s="277">
        <v>3.4</v>
      </c>
      <c r="K84" s="277">
        <v>3.3</v>
      </c>
      <c r="L84" s="277">
        <v>3.1</v>
      </c>
      <c r="M84" s="277">
        <v>3.5</v>
      </c>
      <c r="N84" s="277">
        <v>3.6</v>
      </c>
      <c r="O84" s="277">
        <v>3.5</v>
      </c>
      <c r="P84" s="277">
        <v>2</v>
      </c>
      <c r="Q84" s="277">
        <v>2.4</v>
      </c>
      <c r="R84" s="277">
        <v>2.2000000000000002</v>
      </c>
      <c r="S84" s="277">
        <v>3.5</v>
      </c>
      <c r="T84" s="277">
        <v>3.1</v>
      </c>
      <c r="U84" s="277">
        <v>2.2000000000000002</v>
      </c>
      <c r="V84" s="277">
        <v>1.7</v>
      </c>
      <c r="W84" s="277">
        <v>3.6</v>
      </c>
      <c r="X84" s="277">
        <v>3.8</v>
      </c>
      <c r="Y84" s="277">
        <v>2.6</v>
      </c>
      <c r="Z84" s="277">
        <v>3</v>
      </c>
      <c r="AA84" s="277">
        <v>2.4</v>
      </c>
      <c r="AB84" s="277">
        <v>1.7</v>
      </c>
      <c r="AC84" s="277">
        <v>3.7</v>
      </c>
      <c r="AD84" s="277">
        <v>2.4</v>
      </c>
      <c r="AE84" s="277">
        <v>3.4</v>
      </c>
      <c r="AF84" s="277">
        <v>3.2</v>
      </c>
      <c r="AG84" s="277">
        <v>2</v>
      </c>
      <c r="AH84" s="277">
        <v>2</v>
      </c>
      <c r="AJ84" s="277">
        <v>2.9</v>
      </c>
      <c r="AK84" s="281">
        <v>2.8</v>
      </c>
    </row>
    <row r="85" spans="1:37" s="266" customFormat="1" ht="15" x14ac:dyDescent="0.25">
      <c r="A85" s="280" t="s">
        <v>123</v>
      </c>
      <c r="B85" s="277">
        <v>4</v>
      </c>
      <c r="C85" s="277">
        <v>2.4</v>
      </c>
      <c r="D85" s="277">
        <v>2.1</v>
      </c>
      <c r="E85" s="277">
        <v>3.3</v>
      </c>
      <c r="F85" s="277">
        <v>2</v>
      </c>
      <c r="G85" s="277">
        <v>2.2000000000000002</v>
      </c>
      <c r="H85" s="277">
        <v>1.2</v>
      </c>
      <c r="I85" s="277">
        <v>4.3</v>
      </c>
      <c r="J85" s="277">
        <v>3.5</v>
      </c>
      <c r="K85" s="277">
        <v>3.4</v>
      </c>
      <c r="L85" s="277">
        <v>3.2</v>
      </c>
      <c r="M85" s="277">
        <v>3.6</v>
      </c>
      <c r="N85" s="277">
        <v>3.5</v>
      </c>
      <c r="O85" s="277">
        <v>3.6</v>
      </c>
      <c r="P85" s="277">
        <v>2.1</v>
      </c>
      <c r="Q85" s="277">
        <v>2.5</v>
      </c>
      <c r="R85" s="277">
        <v>2.2000000000000002</v>
      </c>
      <c r="S85" s="277">
        <v>3.5</v>
      </c>
      <c r="T85" s="277">
        <v>3.1</v>
      </c>
      <c r="U85" s="277">
        <v>2.2000000000000002</v>
      </c>
      <c r="V85" s="277">
        <v>1.8</v>
      </c>
      <c r="W85" s="277">
        <v>3.6</v>
      </c>
      <c r="X85" s="277">
        <v>3.8</v>
      </c>
      <c r="Y85" s="277">
        <v>2.6</v>
      </c>
      <c r="Z85" s="277">
        <v>3.1</v>
      </c>
      <c r="AA85" s="277">
        <v>2.4</v>
      </c>
      <c r="AB85" s="277">
        <v>1.7</v>
      </c>
      <c r="AC85" s="277">
        <v>3.7</v>
      </c>
      <c r="AD85" s="277">
        <v>2.4</v>
      </c>
      <c r="AE85" s="277">
        <v>3.4</v>
      </c>
      <c r="AF85" s="277">
        <v>3.2</v>
      </c>
      <c r="AG85" s="277">
        <v>2</v>
      </c>
      <c r="AH85" s="277">
        <v>2</v>
      </c>
      <c r="AJ85" s="277">
        <v>2.9</v>
      </c>
      <c r="AK85" s="281">
        <v>2.9</v>
      </c>
    </row>
    <row r="86" spans="1:37" s="266" customFormat="1" ht="15" x14ac:dyDescent="0.25">
      <c r="A86" s="280" t="s">
        <v>124</v>
      </c>
      <c r="B86" s="277">
        <v>4</v>
      </c>
      <c r="C86" s="277">
        <v>2.5</v>
      </c>
      <c r="D86" s="277">
        <v>2.1</v>
      </c>
      <c r="E86" s="277">
        <v>3.3</v>
      </c>
      <c r="F86" s="277">
        <v>2</v>
      </c>
      <c r="G86" s="277">
        <v>2.2000000000000002</v>
      </c>
      <c r="H86" s="277">
        <v>1.2</v>
      </c>
      <c r="I86" s="277">
        <v>4.2</v>
      </c>
      <c r="J86" s="277">
        <v>3.5</v>
      </c>
      <c r="K86" s="277">
        <v>3.4</v>
      </c>
      <c r="L86" s="277">
        <v>3.1</v>
      </c>
      <c r="M86" s="277">
        <v>3.7</v>
      </c>
      <c r="N86" s="277">
        <v>3.5</v>
      </c>
      <c r="O86" s="277">
        <v>3.6</v>
      </c>
      <c r="P86" s="277">
        <v>2.1</v>
      </c>
      <c r="Q86" s="277">
        <v>2.5</v>
      </c>
      <c r="R86" s="277">
        <v>2.2000000000000002</v>
      </c>
      <c r="S86" s="277">
        <v>3.5</v>
      </c>
      <c r="T86" s="277">
        <v>3.1</v>
      </c>
      <c r="U86" s="277">
        <v>2.2000000000000002</v>
      </c>
      <c r="V86" s="277">
        <v>1.8</v>
      </c>
      <c r="W86" s="277">
        <v>3.6</v>
      </c>
      <c r="X86" s="277">
        <v>3.8</v>
      </c>
      <c r="Y86" s="277">
        <v>2.6</v>
      </c>
      <c r="Z86" s="277">
        <v>3.1</v>
      </c>
      <c r="AA86" s="277">
        <v>2.5</v>
      </c>
      <c r="AB86" s="277">
        <v>1.6</v>
      </c>
      <c r="AC86" s="277">
        <v>3.6</v>
      </c>
      <c r="AD86" s="277">
        <v>2.4</v>
      </c>
      <c r="AE86" s="277">
        <v>3.3</v>
      </c>
      <c r="AF86" s="277">
        <v>3.3</v>
      </c>
      <c r="AG86" s="277">
        <v>2</v>
      </c>
      <c r="AH86" s="277">
        <v>2.1</v>
      </c>
      <c r="AJ86" s="277">
        <v>2.9</v>
      </c>
      <c r="AK86" s="281">
        <v>2.9</v>
      </c>
    </row>
    <row r="87" spans="1:37" s="266" customFormat="1" ht="15" x14ac:dyDescent="0.25">
      <c r="A87" s="280" t="s">
        <v>16</v>
      </c>
      <c r="B87" s="277">
        <v>4</v>
      </c>
      <c r="C87" s="277">
        <v>2.5</v>
      </c>
      <c r="D87" s="277">
        <v>2.1</v>
      </c>
      <c r="E87" s="277">
        <v>3.3</v>
      </c>
      <c r="F87" s="277">
        <v>2</v>
      </c>
      <c r="G87" s="277">
        <v>2.2000000000000002</v>
      </c>
      <c r="H87" s="277">
        <v>1.2</v>
      </c>
      <c r="I87" s="277">
        <v>4.2</v>
      </c>
      <c r="J87" s="277">
        <v>3.5</v>
      </c>
      <c r="K87" s="277">
        <v>3.4</v>
      </c>
      <c r="L87" s="277">
        <v>3.1</v>
      </c>
      <c r="M87" s="277">
        <v>3.7</v>
      </c>
      <c r="N87" s="277">
        <v>3.5</v>
      </c>
      <c r="O87" s="277">
        <v>3.6</v>
      </c>
      <c r="P87" s="277">
        <v>2.1</v>
      </c>
      <c r="Q87" s="277">
        <v>2.5</v>
      </c>
      <c r="R87" s="277">
        <v>2.2000000000000002</v>
      </c>
      <c r="S87" s="277">
        <v>3.5</v>
      </c>
      <c r="T87" s="277">
        <v>3.1</v>
      </c>
      <c r="U87" s="277">
        <v>2.2000000000000002</v>
      </c>
      <c r="V87" s="277">
        <v>1.9</v>
      </c>
      <c r="W87" s="277">
        <v>3.6</v>
      </c>
      <c r="X87" s="277">
        <v>3.8</v>
      </c>
      <c r="Y87" s="277">
        <v>2.6</v>
      </c>
      <c r="Z87" s="277">
        <v>3.1</v>
      </c>
      <c r="AA87" s="277">
        <v>2.5</v>
      </c>
      <c r="AB87" s="277">
        <v>1.6</v>
      </c>
      <c r="AC87" s="277">
        <v>3.6</v>
      </c>
      <c r="AD87" s="277">
        <v>2.4</v>
      </c>
      <c r="AE87" s="277">
        <v>3.4</v>
      </c>
      <c r="AF87" s="277">
        <v>3.3</v>
      </c>
      <c r="AG87" s="277">
        <v>2</v>
      </c>
      <c r="AH87" s="277">
        <v>2.1</v>
      </c>
      <c r="AJ87" s="277">
        <v>2.9</v>
      </c>
      <c r="AK87" s="281">
        <v>2.9</v>
      </c>
    </row>
    <row r="88" spans="1:37" s="266" customFormat="1" ht="15" x14ac:dyDescent="0.25">
      <c r="A88" s="280" t="s">
        <v>17</v>
      </c>
      <c r="B88" s="277">
        <v>4.3</v>
      </c>
      <c r="C88" s="277">
        <v>2.5</v>
      </c>
      <c r="D88" s="277">
        <v>2.2000000000000002</v>
      </c>
      <c r="E88" s="277">
        <v>3.5</v>
      </c>
      <c r="F88" s="277">
        <v>2</v>
      </c>
      <c r="G88" s="277">
        <v>2.2000000000000002</v>
      </c>
      <c r="H88" s="277">
        <v>1.3</v>
      </c>
      <c r="I88" s="277">
        <v>4.4000000000000004</v>
      </c>
      <c r="J88" s="277">
        <v>3.6</v>
      </c>
      <c r="K88" s="277">
        <v>3.5</v>
      </c>
      <c r="L88" s="277">
        <v>3.2</v>
      </c>
      <c r="M88" s="277">
        <v>3.8</v>
      </c>
      <c r="N88" s="277">
        <v>3.6</v>
      </c>
      <c r="O88" s="277">
        <v>3.8</v>
      </c>
      <c r="P88" s="277">
        <v>2.2000000000000002</v>
      </c>
      <c r="Q88" s="277">
        <v>2.6</v>
      </c>
      <c r="R88" s="277">
        <v>2.4</v>
      </c>
      <c r="S88" s="277">
        <v>3.7</v>
      </c>
      <c r="T88" s="277">
        <v>3.2</v>
      </c>
      <c r="U88" s="277">
        <v>2.2999999999999998</v>
      </c>
      <c r="V88" s="277">
        <v>2</v>
      </c>
      <c r="W88" s="277">
        <v>3.7</v>
      </c>
      <c r="X88" s="277">
        <v>3.9</v>
      </c>
      <c r="Y88" s="277">
        <v>2.7</v>
      </c>
      <c r="Z88" s="277">
        <v>3.2</v>
      </c>
      <c r="AA88" s="277">
        <v>2.6</v>
      </c>
      <c r="AB88" s="277">
        <v>1.7</v>
      </c>
      <c r="AC88" s="277">
        <v>3.7</v>
      </c>
      <c r="AD88" s="277">
        <v>2.4</v>
      </c>
      <c r="AE88" s="277">
        <v>3.5</v>
      </c>
      <c r="AF88" s="277">
        <v>3.4</v>
      </c>
      <c r="AG88" s="277">
        <v>2.1</v>
      </c>
      <c r="AH88" s="277">
        <v>2</v>
      </c>
      <c r="AJ88" s="277">
        <v>3.1</v>
      </c>
      <c r="AK88" s="281">
        <v>3</v>
      </c>
    </row>
    <row r="89" spans="1:37" s="266" customFormat="1" ht="15" x14ac:dyDescent="0.25">
      <c r="A89" s="280" t="s">
        <v>18</v>
      </c>
      <c r="B89" s="277">
        <v>4.3</v>
      </c>
      <c r="C89" s="277">
        <v>2.6</v>
      </c>
      <c r="D89" s="277">
        <v>2.2000000000000002</v>
      </c>
      <c r="E89" s="277">
        <v>3.6</v>
      </c>
      <c r="F89" s="277">
        <v>2.1</v>
      </c>
      <c r="G89" s="277">
        <v>2.2999999999999998</v>
      </c>
      <c r="H89" s="277">
        <v>1.4</v>
      </c>
      <c r="I89" s="277">
        <v>4.4000000000000004</v>
      </c>
      <c r="J89" s="277">
        <v>3.7</v>
      </c>
      <c r="K89" s="277">
        <v>3.6</v>
      </c>
      <c r="L89" s="277">
        <v>3.3</v>
      </c>
      <c r="M89" s="277">
        <v>3.8</v>
      </c>
      <c r="N89" s="277">
        <v>3.5</v>
      </c>
      <c r="O89" s="277">
        <v>3.8</v>
      </c>
      <c r="P89" s="277">
        <v>2.2000000000000002</v>
      </c>
      <c r="Q89" s="277">
        <v>2.6</v>
      </c>
      <c r="R89" s="277">
        <v>2.4</v>
      </c>
      <c r="S89" s="277">
        <v>3.7</v>
      </c>
      <c r="T89" s="277">
        <v>3.2</v>
      </c>
      <c r="U89" s="277">
        <v>2.2999999999999998</v>
      </c>
      <c r="V89" s="277">
        <v>1.9</v>
      </c>
      <c r="W89" s="277">
        <v>3.7</v>
      </c>
      <c r="X89" s="277">
        <v>3.9</v>
      </c>
      <c r="Y89" s="277">
        <v>2.7</v>
      </c>
      <c r="Z89" s="277">
        <v>3.3</v>
      </c>
      <c r="AA89" s="277">
        <v>2.7</v>
      </c>
      <c r="AB89" s="277">
        <v>1.8</v>
      </c>
      <c r="AC89" s="277">
        <v>3.7</v>
      </c>
      <c r="AD89" s="277">
        <v>2.4</v>
      </c>
      <c r="AE89" s="277">
        <v>3.5</v>
      </c>
      <c r="AF89" s="277">
        <v>3.5</v>
      </c>
      <c r="AG89" s="277">
        <v>2.2000000000000002</v>
      </c>
      <c r="AH89" s="277">
        <v>2.1</v>
      </c>
      <c r="AJ89" s="277">
        <v>3.1</v>
      </c>
      <c r="AK89" s="281">
        <v>3</v>
      </c>
    </row>
    <row r="90" spans="1:37" s="266" customFormat="1" ht="15" x14ac:dyDescent="0.25">
      <c r="A90" s="280" t="s">
        <v>19</v>
      </c>
      <c r="B90" s="277">
        <v>6.2</v>
      </c>
      <c r="C90" s="277">
        <v>4.2</v>
      </c>
      <c r="D90" s="277">
        <v>4.0999999999999996</v>
      </c>
      <c r="E90" s="277">
        <v>5.5</v>
      </c>
      <c r="F90" s="277">
        <v>3.4</v>
      </c>
      <c r="G90" s="277">
        <v>3.8</v>
      </c>
      <c r="H90" s="277">
        <v>2.4</v>
      </c>
      <c r="I90" s="277">
        <v>6.8</v>
      </c>
      <c r="J90" s="277">
        <v>5.5</v>
      </c>
      <c r="K90" s="277">
        <v>6</v>
      </c>
      <c r="L90" s="277">
        <v>5.3</v>
      </c>
      <c r="M90" s="277">
        <v>6</v>
      </c>
      <c r="N90" s="277">
        <v>5.0999999999999996</v>
      </c>
      <c r="O90" s="277">
        <v>6.3</v>
      </c>
      <c r="P90" s="277">
        <v>3.6</v>
      </c>
      <c r="Q90" s="277">
        <v>5</v>
      </c>
      <c r="R90" s="277">
        <v>4</v>
      </c>
      <c r="S90" s="277">
        <v>5.7</v>
      </c>
      <c r="T90" s="277">
        <v>4.8</v>
      </c>
      <c r="U90" s="277">
        <v>3.5</v>
      </c>
      <c r="V90" s="277">
        <v>3</v>
      </c>
      <c r="W90" s="277">
        <v>5.6</v>
      </c>
      <c r="X90" s="277">
        <v>6</v>
      </c>
      <c r="Y90" s="277">
        <v>4.7</v>
      </c>
      <c r="Z90" s="277">
        <v>5.2</v>
      </c>
      <c r="AA90" s="277">
        <v>5.3</v>
      </c>
      <c r="AB90" s="277">
        <v>3</v>
      </c>
      <c r="AC90" s="277">
        <v>5.9</v>
      </c>
      <c r="AD90" s="277">
        <v>4.0999999999999996</v>
      </c>
      <c r="AE90" s="277">
        <v>6.1</v>
      </c>
      <c r="AF90" s="277">
        <v>6.5</v>
      </c>
      <c r="AG90" s="277">
        <v>3.5</v>
      </c>
      <c r="AH90" s="277">
        <v>3.3</v>
      </c>
      <c r="AJ90" s="277">
        <v>5</v>
      </c>
      <c r="AK90" s="281">
        <v>5.0999999999999996</v>
      </c>
    </row>
    <row r="91" spans="1:37" s="266" customFormat="1" ht="15" x14ac:dyDescent="0.25">
      <c r="A91" s="280" t="s">
        <v>20</v>
      </c>
      <c r="B91" s="277">
        <v>10</v>
      </c>
      <c r="C91" s="277">
        <v>6.9</v>
      </c>
      <c r="D91" s="277">
        <v>5.9</v>
      </c>
      <c r="E91" s="277">
        <v>9.3000000000000007</v>
      </c>
      <c r="F91" s="277">
        <v>5.5</v>
      </c>
      <c r="G91" s="277">
        <v>5.4</v>
      </c>
      <c r="H91" s="277">
        <v>3.6</v>
      </c>
      <c r="I91" s="277">
        <v>8.8000000000000007</v>
      </c>
      <c r="J91" s="277">
        <v>8.9</v>
      </c>
      <c r="K91" s="277">
        <v>8.6</v>
      </c>
      <c r="L91" s="277">
        <v>7.8</v>
      </c>
      <c r="M91" s="277">
        <v>8.6999999999999993</v>
      </c>
      <c r="N91" s="277">
        <v>7.7</v>
      </c>
      <c r="O91" s="277">
        <v>10.199999999999999</v>
      </c>
      <c r="P91" s="277">
        <v>6.6</v>
      </c>
      <c r="Q91" s="277">
        <v>6.7</v>
      </c>
      <c r="R91" s="277">
        <v>6.6</v>
      </c>
      <c r="S91" s="277">
        <v>8.4</v>
      </c>
      <c r="T91" s="277">
        <v>6.8</v>
      </c>
      <c r="U91" s="277">
        <v>5.4</v>
      </c>
      <c r="V91" s="277">
        <v>5</v>
      </c>
      <c r="W91" s="277">
        <v>8.1999999999999993</v>
      </c>
      <c r="X91" s="277">
        <v>8.9</v>
      </c>
      <c r="Y91" s="277">
        <v>7</v>
      </c>
      <c r="Z91" s="277">
        <v>9.3000000000000007</v>
      </c>
      <c r="AA91" s="277">
        <v>7.6</v>
      </c>
      <c r="AB91" s="277">
        <v>4.4000000000000004</v>
      </c>
      <c r="AC91" s="277">
        <v>8</v>
      </c>
      <c r="AD91" s="277">
        <v>5.8</v>
      </c>
      <c r="AE91" s="277">
        <v>8</v>
      </c>
      <c r="AF91" s="277">
        <v>9.4</v>
      </c>
      <c r="AG91" s="277">
        <v>5.6</v>
      </c>
      <c r="AH91" s="277">
        <v>5</v>
      </c>
      <c r="AJ91" s="277">
        <v>7.5</v>
      </c>
      <c r="AK91" s="281">
        <v>6.4</v>
      </c>
    </row>
    <row r="92" spans="1:37" s="266" customFormat="1" ht="15" x14ac:dyDescent="0.25">
      <c r="A92" s="280" t="s">
        <v>21</v>
      </c>
      <c r="B92" s="277">
        <v>9.6999999999999993</v>
      </c>
      <c r="C92" s="277">
        <v>6.8</v>
      </c>
      <c r="D92" s="277">
        <v>5.5</v>
      </c>
      <c r="E92" s="277">
        <v>9.6999999999999993</v>
      </c>
      <c r="F92" s="277">
        <v>5.3</v>
      </c>
      <c r="G92" s="277">
        <v>5.4</v>
      </c>
      <c r="H92" s="277">
        <v>3.3</v>
      </c>
      <c r="I92" s="277">
        <v>8.6999999999999993</v>
      </c>
      <c r="J92" s="277">
        <v>9.1</v>
      </c>
      <c r="K92" s="277">
        <v>8.6</v>
      </c>
      <c r="L92" s="277">
        <v>7.7</v>
      </c>
      <c r="M92" s="277">
        <v>8.6</v>
      </c>
      <c r="N92" s="277">
        <v>7.7</v>
      </c>
      <c r="O92" s="277">
        <v>10.1</v>
      </c>
      <c r="P92" s="277">
        <v>6.7</v>
      </c>
      <c r="Q92" s="277">
        <v>6.2</v>
      </c>
      <c r="R92" s="277">
        <v>6.6</v>
      </c>
      <c r="S92" s="277">
        <v>8.4</v>
      </c>
      <c r="T92" s="277">
        <v>6.8</v>
      </c>
      <c r="U92" s="277">
        <v>5.5</v>
      </c>
      <c r="V92" s="277">
        <v>4.9000000000000004</v>
      </c>
      <c r="W92" s="277">
        <v>8.1999999999999993</v>
      </c>
      <c r="X92" s="277">
        <v>8.6999999999999993</v>
      </c>
      <c r="Y92" s="277">
        <v>6.9</v>
      </c>
      <c r="Z92" s="277">
        <v>9.4</v>
      </c>
      <c r="AA92" s="277">
        <v>7.6</v>
      </c>
      <c r="AB92" s="277">
        <v>4.4000000000000004</v>
      </c>
      <c r="AC92" s="277">
        <v>8</v>
      </c>
      <c r="AD92" s="277">
        <v>5.4</v>
      </c>
      <c r="AE92" s="277">
        <v>8</v>
      </c>
      <c r="AF92" s="277">
        <v>9.1</v>
      </c>
      <c r="AG92" s="277">
        <v>5.6</v>
      </c>
      <c r="AH92" s="277">
        <v>5.0999999999999996</v>
      </c>
      <c r="AJ92" s="277">
        <v>7.5</v>
      </c>
      <c r="AK92" s="281">
        <v>6.2</v>
      </c>
    </row>
    <row r="93" spans="1:37" s="266" customFormat="1" ht="15" x14ac:dyDescent="0.25">
      <c r="A93" s="280" t="s">
        <v>22</v>
      </c>
      <c r="B93" s="277">
        <v>10</v>
      </c>
      <c r="C93" s="277">
        <v>7</v>
      </c>
      <c r="D93" s="277">
        <v>5.7</v>
      </c>
      <c r="E93" s="277">
        <v>9.8000000000000007</v>
      </c>
      <c r="F93" s="277">
        <v>5.5</v>
      </c>
      <c r="G93" s="277">
        <v>5.5</v>
      </c>
      <c r="H93" s="277">
        <v>3.8</v>
      </c>
      <c r="I93" s="277">
        <v>8.8000000000000007</v>
      </c>
      <c r="J93" s="277">
        <v>9.1999999999999993</v>
      </c>
      <c r="K93" s="277">
        <v>8.6</v>
      </c>
      <c r="L93" s="277">
        <v>7.9</v>
      </c>
      <c r="M93" s="277">
        <v>8.9</v>
      </c>
      <c r="N93" s="277">
        <v>7.8</v>
      </c>
      <c r="O93" s="277">
        <v>10.199999999999999</v>
      </c>
      <c r="P93" s="277">
        <v>6.7</v>
      </c>
      <c r="Q93" s="277">
        <v>6.4</v>
      </c>
      <c r="R93" s="277">
        <v>6.8</v>
      </c>
      <c r="S93" s="277">
        <v>8.6</v>
      </c>
      <c r="T93" s="277">
        <v>7</v>
      </c>
      <c r="U93" s="277">
        <v>5.6</v>
      </c>
      <c r="V93" s="277">
        <v>5.0999999999999996</v>
      </c>
      <c r="W93" s="277">
        <v>8.4</v>
      </c>
      <c r="X93" s="277">
        <v>8.9</v>
      </c>
      <c r="Y93" s="277">
        <v>7</v>
      </c>
      <c r="Z93" s="277">
        <v>9.5</v>
      </c>
      <c r="AA93" s="277">
        <v>7.7</v>
      </c>
      <c r="AB93" s="277">
        <v>4.5999999999999996</v>
      </c>
      <c r="AC93" s="277">
        <v>8.1999999999999993</v>
      </c>
      <c r="AD93" s="277">
        <v>5.5</v>
      </c>
      <c r="AE93" s="277">
        <v>8.1999999999999993</v>
      </c>
      <c r="AF93" s="277">
        <v>9.3000000000000007</v>
      </c>
      <c r="AG93" s="277">
        <v>5.7</v>
      </c>
      <c r="AH93" s="277">
        <v>5.2</v>
      </c>
      <c r="AJ93" s="277">
        <v>7.6</v>
      </c>
      <c r="AK93" s="281">
        <v>6.3</v>
      </c>
    </row>
    <row r="94" spans="1:37" s="266" customFormat="1" ht="15" x14ac:dyDescent="0.25">
      <c r="A94" s="280" t="s">
        <v>125</v>
      </c>
      <c r="B94" s="277">
        <v>10.3</v>
      </c>
      <c r="C94" s="277">
        <v>7.2</v>
      </c>
      <c r="D94" s="277">
        <v>5.8</v>
      </c>
      <c r="E94" s="277">
        <v>9.9</v>
      </c>
      <c r="F94" s="277">
        <v>5.6</v>
      </c>
      <c r="G94" s="277">
        <v>5.7</v>
      </c>
      <c r="H94" s="277">
        <v>3.9</v>
      </c>
      <c r="I94" s="277">
        <v>9.1999999999999993</v>
      </c>
      <c r="J94" s="277">
        <v>9.4</v>
      </c>
      <c r="K94" s="277">
        <v>8.6999999999999993</v>
      </c>
      <c r="L94" s="277">
        <v>8.1</v>
      </c>
      <c r="M94" s="277">
        <v>9.1</v>
      </c>
      <c r="N94" s="277">
        <v>7.9</v>
      </c>
      <c r="O94" s="277">
        <v>10.4</v>
      </c>
      <c r="P94" s="277">
        <v>6.9</v>
      </c>
      <c r="Q94" s="277">
        <v>6.6</v>
      </c>
      <c r="R94" s="277">
        <v>7</v>
      </c>
      <c r="S94" s="277">
        <v>8.8000000000000007</v>
      </c>
      <c r="T94" s="277">
        <v>7.1</v>
      </c>
      <c r="U94" s="277">
        <v>5.8</v>
      </c>
      <c r="V94" s="277">
        <v>5.3</v>
      </c>
      <c r="W94" s="277">
        <v>8.6</v>
      </c>
      <c r="X94" s="277">
        <v>9.1999999999999993</v>
      </c>
      <c r="Y94" s="277">
        <v>7.3</v>
      </c>
      <c r="Z94" s="277">
        <v>9.6999999999999993</v>
      </c>
      <c r="AA94" s="277">
        <v>7.9</v>
      </c>
      <c r="AB94" s="277">
        <v>4.8</v>
      </c>
      <c r="AC94" s="277">
        <v>8.4</v>
      </c>
      <c r="AD94" s="277">
        <v>5.8</v>
      </c>
      <c r="AE94" s="277">
        <v>8.4</v>
      </c>
      <c r="AF94" s="277">
        <v>9.6</v>
      </c>
      <c r="AG94" s="277">
        <v>5.8</v>
      </c>
      <c r="AH94" s="277">
        <v>5.3</v>
      </c>
      <c r="AJ94" s="277">
        <v>7.8</v>
      </c>
      <c r="AK94" s="281">
        <v>6.4</v>
      </c>
    </row>
    <row r="95" spans="1:37" s="266" customFormat="1" ht="15" x14ac:dyDescent="0.25">
      <c r="A95" s="280" t="s">
        <v>126</v>
      </c>
      <c r="B95" s="277">
        <v>10.1</v>
      </c>
      <c r="C95" s="277">
        <v>7.3</v>
      </c>
      <c r="D95" s="277">
        <v>5.7</v>
      </c>
      <c r="E95" s="277">
        <v>10.1</v>
      </c>
      <c r="F95" s="277">
        <v>5.6</v>
      </c>
      <c r="G95" s="277">
        <v>5.7</v>
      </c>
      <c r="H95" s="277">
        <v>3.8</v>
      </c>
      <c r="I95" s="277">
        <v>9.1999999999999993</v>
      </c>
      <c r="J95" s="277">
        <v>9.6</v>
      </c>
      <c r="K95" s="277">
        <v>8.8000000000000007</v>
      </c>
      <c r="L95" s="277">
        <v>8.1999999999999993</v>
      </c>
      <c r="M95" s="277">
        <v>9.1999999999999993</v>
      </c>
      <c r="N95" s="277">
        <v>8</v>
      </c>
      <c r="O95" s="277">
        <v>10.6</v>
      </c>
      <c r="P95" s="277">
        <v>7</v>
      </c>
      <c r="Q95" s="277">
        <v>6.6</v>
      </c>
      <c r="R95" s="277">
        <v>7.1</v>
      </c>
      <c r="S95" s="277">
        <v>9</v>
      </c>
      <c r="T95" s="277">
        <v>7.2</v>
      </c>
      <c r="U95" s="277">
        <v>5.8</v>
      </c>
      <c r="V95" s="277">
        <v>5.3</v>
      </c>
      <c r="W95" s="277">
        <v>8.6999999999999993</v>
      </c>
      <c r="X95" s="277">
        <v>9.4</v>
      </c>
      <c r="Y95" s="277">
        <v>7.3</v>
      </c>
      <c r="Z95" s="277">
        <v>9.9</v>
      </c>
      <c r="AA95" s="277">
        <v>7.8</v>
      </c>
      <c r="AB95" s="277">
        <v>4.9000000000000004</v>
      </c>
      <c r="AC95" s="277">
        <v>8.6</v>
      </c>
      <c r="AD95" s="277">
        <v>5.8</v>
      </c>
      <c r="AE95" s="277">
        <v>8.5</v>
      </c>
      <c r="AF95" s="277">
        <v>9.6999999999999993</v>
      </c>
      <c r="AG95" s="277">
        <v>5.9</v>
      </c>
      <c r="AH95" s="277">
        <v>5.4</v>
      </c>
      <c r="AJ95" s="277">
        <v>7.9</v>
      </c>
      <c r="AK95" s="281">
        <v>6.4</v>
      </c>
    </row>
    <row r="96" spans="1:37" s="266" customFormat="1" ht="15" x14ac:dyDescent="0.25">
      <c r="A96" s="280" t="s">
        <v>127</v>
      </c>
      <c r="B96" s="277">
        <v>9.9</v>
      </c>
      <c r="C96" s="277">
        <v>7.1</v>
      </c>
      <c r="D96" s="277">
        <v>5.5</v>
      </c>
      <c r="E96" s="277">
        <v>10.1</v>
      </c>
      <c r="F96" s="277">
        <v>5.3</v>
      </c>
      <c r="G96" s="277">
        <v>5.6</v>
      </c>
      <c r="H96" s="277">
        <v>3.6</v>
      </c>
      <c r="I96" s="277">
        <v>9</v>
      </c>
      <c r="J96" s="277">
        <v>9.4</v>
      </c>
      <c r="K96" s="277">
        <v>8.6</v>
      </c>
      <c r="L96" s="277">
        <v>8</v>
      </c>
      <c r="M96" s="277">
        <v>9</v>
      </c>
      <c r="N96" s="277">
        <v>7.9</v>
      </c>
      <c r="O96" s="277">
        <v>10.4</v>
      </c>
      <c r="P96" s="277">
        <v>6.9</v>
      </c>
      <c r="Q96" s="277">
        <v>6.3</v>
      </c>
      <c r="R96" s="277">
        <v>7</v>
      </c>
      <c r="S96" s="277">
        <v>9</v>
      </c>
      <c r="T96" s="277">
        <v>7.2</v>
      </c>
      <c r="U96" s="277">
        <v>5.7</v>
      </c>
      <c r="V96" s="277">
        <v>5.0999999999999996</v>
      </c>
      <c r="W96" s="277">
        <v>8.6</v>
      </c>
      <c r="X96" s="277">
        <v>9.1999999999999993</v>
      </c>
      <c r="Y96" s="277">
        <v>7</v>
      </c>
      <c r="Z96" s="277">
        <v>9.8000000000000007</v>
      </c>
      <c r="AA96" s="277">
        <v>7.6</v>
      </c>
      <c r="AB96" s="277">
        <v>4.7</v>
      </c>
      <c r="AC96" s="277">
        <v>8.4</v>
      </c>
      <c r="AD96" s="277">
        <v>5.5</v>
      </c>
      <c r="AE96" s="277">
        <v>8.5</v>
      </c>
      <c r="AF96" s="277">
        <v>9.5</v>
      </c>
      <c r="AG96" s="277">
        <v>5.7</v>
      </c>
      <c r="AH96" s="277">
        <v>5.4</v>
      </c>
      <c r="AJ96" s="277">
        <v>7.8</v>
      </c>
      <c r="AK96" s="281">
        <v>6.1</v>
      </c>
    </row>
    <row r="97" spans="1:37" s="266" customFormat="1" ht="15" x14ac:dyDescent="0.25">
      <c r="A97" s="280" t="s">
        <v>142</v>
      </c>
      <c r="B97" s="277">
        <v>10.4</v>
      </c>
      <c r="C97" s="277">
        <v>7.3</v>
      </c>
      <c r="D97" s="277">
        <v>5.7</v>
      </c>
      <c r="E97" s="277">
        <v>10.4</v>
      </c>
      <c r="F97" s="277">
        <v>5.6</v>
      </c>
      <c r="G97" s="277">
        <v>5.8</v>
      </c>
      <c r="H97" s="277">
        <v>3.7</v>
      </c>
      <c r="I97" s="277">
        <v>9.3000000000000007</v>
      </c>
      <c r="J97" s="277">
        <v>9.8000000000000007</v>
      </c>
      <c r="K97" s="277">
        <v>8.9</v>
      </c>
      <c r="L97" s="277">
        <v>8.1999999999999993</v>
      </c>
      <c r="M97" s="277">
        <v>9.1999999999999993</v>
      </c>
      <c r="N97" s="277">
        <v>8.1999999999999993</v>
      </c>
      <c r="O97" s="277">
        <v>10.9</v>
      </c>
      <c r="P97" s="277">
        <v>7.1</v>
      </c>
      <c r="Q97" s="277">
        <v>6.4</v>
      </c>
      <c r="R97" s="277">
        <v>7.2</v>
      </c>
      <c r="S97" s="277">
        <v>9.4</v>
      </c>
      <c r="T97" s="277">
        <v>7.4</v>
      </c>
      <c r="U97" s="277">
        <v>5.9</v>
      </c>
      <c r="V97" s="277">
        <v>5.0999999999999996</v>
      </c>
      <c r="W97" s="277">
        <v>8.8000000000000007</v>
      </c>
      <c r="X97" s="277">
        <v>9.5</v>
      </c>
      <c r="Y97" s="277">
        <v>7.1</v>
      </c>
      <c r="Z97" s="277">
        <v>10.4</v>
      </c>
      <c r="AA97" s="277">
        <v>8</v>
      </c>
      <c r="AB97" s="277">
        <v>4.7</v>
      </c>
      <c r="AC97" s="277">
        <v>8.6999999999999993</v>
      </c>
      <c r="AD97" s="277">
        <v>5.7</v>
      </c>
      <c r="AE97" s="277">
        <v>8.9</v>
      </c>
      <c r="AF97" s="277">
        <v>9.9</v>
      </c>
      <c r="AG97" s="277">
        <v>5.9</v>
      </c>
      <c r="AH97" s="277">
        <v>5.5</v>
      </c>
      <c r="AJ97" s="277">
        <v>8</v>
      </c>
      <c r="AK97" s="281">
        <v>6.2</v>
      </c>
    </row>
    <row r="98" spans="1:37" s="266" customFormat="1" ht="15" x14ac:dyDescent="0.25">
      <c r="A98" s="280" t="s">
        <v>300</v>
      </c>
      <c r="B98" s="277">
        <v>10.6</v>
      </c>
      <c r="C98" s="277">
        <v>7.3</v>
      </c>
      <c r="D98" s="277">
        <v>5.7</v>
      </c>
      <c r="E98" s="277">
        <v>10.5</v>
      </c>
      <c r="F98" s="277">
        <v>5.5</v>
      </c>
      <c r="G98" s="277">
        <v>5.9</v>
      </c>
      <c r="H98" s="277">
        <v>4</v>
      </c>
      <c r="I98" s="277">
        <v>9.3000000000000007</v>
      </c>
      <c r="J98" s="277">
        <v>9.8000000000000007</v>
      </c>
      <c r="K98" s="277">
        <v>9.1</v>
      </c>
      <c r="L98" s="277">
        <v>8.3000000000000007</v>
      </c>
      <c r="M98" s="277">
        <v>9.3000000000000007</v>
      </c>
      <c r="N98" s="277">
        <v>8.1999999999999993</v>
      </c>
      <c r="O98" s="277">
        <v>11.1</v>
      </c>
      <c r="P98" s="277">
        <v>7.1</v>
      </c>
      <c r="Q98" s="277">
        <v>6.5</v>
      </c>
      <c r="R98" s="277">
        <v>7.3</v>
      </c>
      <c r="S98" s="277">
        <v>9.4</v>
      </c>
      <c r="T98" s="277">
        <v>7.5</v>
      </c>
      <c r="U98" s="277">
        <v>6</v>
      </c>
      <c r="V98" s="277">
        <v>5.0999999999999996</v>
      </c>
      <c r="W98" s="277">
        <v>8.9</v>
      </c>
      <c r="X98" s="277">
        <v>9.5</v>
      </c>
      <c r="Y98" s="277">
        <v>7.2</v>
      </c>
      <c r="Z98" s="277">
        <v>10.6</v>
      </c>
      <c r="AA98" s="277">
        <v>8</v>
      </c>
      <c r="AB98" s="277">
        <v>4.8</v>
      </c>
      <c r="AC98" s="277">
        <v>8.6999999999999993</v>
      </c>
      <c r="AD98" s="277">
        <v>5.6</v>
      </c>
      <c r="AE98" s="277">
        <v>8.9</v>
      </c>
      <c r="AF98" s="277">
        <v>10.1</v>
      </c>
      <c r="AG98" s="277">
        <v>6</v>
      </c>
      <c r="AH98" s="277">
        <v>5.7</v>
      </c>
      <c r="AJ98" s="277">
        <v>8.1</v>
      </c>
      <c r="AK98" s="281">
        <v>6.2</v>
      </c>
    </row>
    <row r="99" spans="1:37" s="266" customFormat="1" ht="15" x14ac:dyDescent="0.25">
      <c r="A99" s="280" t="s">
        <v>390</v>
      </c>
      <c r="B99" s="277">
        <v>10.3</v>
      </c>
      <c r="C99" s="277">
        <v>7.1</v>
      </c>
      <c r="D99" s="277">
        <v>5.5</v>
      </c>
      <c r="E99" s="277">
        <v>10.4</v>
      </c>
      <c r="F99" s="277">
        <v>5.4</v>
      </c>
      <c r="G99" s="277">
        <v>5.8</v>
      </c>
      <c r="H99" s="277">
        <v>3.9</v>
      </c>
      <c r="I99" s="277">
        <v>9.1</v>
      </c>
      <c r="J99" s="277">
        <v>9.6999999999999993</v>
      </c>
      <c r="K99" s="277">
        <v>9</v>
      </c>
      <c r="L99" s="277">
        <v>8.1</v>
      </c>
      <c r="M99" s="277">
        <v>9.3000000000000007</v>
      </c>
      <c r="N99" s="277">
        <v>8.1999999999999993</v>
      </c>
      <c r="O99" s="277">
        <v>11</v>
      </c>
      <c r="P99" s="277">
        <v>6.9</v>
      </c>
      <c r="Q99" s="277">
        <v>6.3</v>
      </c>
      <c r="R99" s="277">
        <v>7.2</v>
      </c>
      <c r="S99" s="277">
        <v>9.1999999999999993</v>
      </c>
      <c r="T99" s="277">
        <v>7.4</v>
      </c>
      <c r="U99" s="277">
        <v>6</v>
      </c>
      <c r="V99" s="277">
        <v>5</v>
      </c>
      <c r="W99" s="277">
        <v>8.8000000000000007</v>
      </c>
      <c r="X99" s="277">
        <v>9.3000000000000007</v>
      </c>
      <c r="Y99" s="277">
        <v>7</v>
      </c>
      <c r="Z99" s="277">
        <v>10.5</v>
      </c>
      <c r="AA99" s="277">
        <v>7.8</v>
      </c>
      <c r="AB99" s="277">
        <v>4.5999999999999996</v>
      </c>
      <c r="AC99" s="277">
        <v>8.6999999999999993</v>
      </c>
      <c r="AD99" s="277">
        <v>5.5</v>
      </c>
      <c r="AE99" s="277">
        <v>8.8000000000000007</v>
      </c>
      <c r="AF99" s="277">
        <v>9.9</v>
      </c>
      <c r="AG99" s="277">
        <v>5.9</v>
      </c>
      <c r="AH99" s="277">
        <v>5.7</v>
      </c>
      <c r="AJ99" s="277">
        <v>8</v>
      </c>
      <c r="AK99" s="281">
        <v>6.1</v>
      </c>
    </row>
    <row r="100" spans="1:37" s="266" customFormat="1" ht="15" x14ac:dyDescent="0.25">
      <c r="A100" s="280" t="s">
        <v>505</v>
      </c>
      <c r="B100" s="277">
        <v>11</v>
      </c>
      <c r="C100" s="277">
        <v>7.5</v>
      </c>
      <c r="D100" s="277">
        <v>5.8</v>
      </c>
      <c r="E100" s="277">
        <v>11</v>
      </c>
      <c r="F100" s="277">
        <v>5.7</v>
      </c>
      <c r="G100" s="277">
        <v>6.1</v>
      </c>
      <c r="H100" s="277">
        <v>3.8</v>
      </c>
      <c r="I100" s="277">
        <v>9.5</v>
      </c>
      <c r="J100" s="277">
        <v>10.199999999999999</v>
      </c>
      <c r="K100" s="277">
        <v>9.5</v>
      </c>
      <c r="L100" s="277">
        <v>8.5</v>
      </c>
      <c r="M100" s="277">
        <v>9.6</v>
      </c>
      <c r="N100" s="277">
        <v>8.5</v>
      </c>
      <c r="O100" s="277">
        <v>11.6</v>
      </c>
      <c r="P100" s="277">
        <v>7.4</v>
      </c>
      <c r="Q100" s="277">
        <v>6.7</v>
      </c>
      <c r="R100" s="277">
        <v>7.6</v>
      </c>
      <c r="S100" s="277">
        <v>9.8000000000000007</v>
      </c>
      <c r="T100" s="277">
        <v>7.7</v>
      </c>
      <c r="U100" s="277">
        <v>6.2</v>
      </c>
      <c r="V100" s="277">
        <v>5.2</v>
      </c>
      <c r="W100" s="277">
        <v>9.1999999999999993</v>
      </c>
      <c r="X100" s="277">
        <v>9.8000000000000007</v>
      </c>
      <c r="Y100" s="277">
        <v>7.4</v>
      </c>
      <c r="Z100" s="277">
        <v>11.1</v>
      </c>
      <c r="AA100" s="277">
        <v>8.4</v>
      </c>
      <c r="AB100" s="277">
        <v>4.8</v>
      </c>
      <c r="AC100" s="277">
        <v>9.1</v>
      </c>
      <c r="AD100" s="277">
        <v>5.8</v>
      </c>
      <c r="AE100" s="277">
        <v>9.1999999999999993</v>
      </c>
      <c r="AF100" s="277">
        <v>10.5</v>
      </c>
      <c r="AG100" s="277">
        <v>6.1</v>
      </c>
      <c r="AH100" s="277">
        <v>6</v>
      </c>
      <c r="AJ100" s="277">
        <v>8.4</v>
      </c>
      <c r="AK100" s="281">
        <v>6.4</v>
      </c>
    </row>
    <row r="101" spans="1:37" s="266" customFormat="1" ht="15" x14ac:dyDescent="0.25">
      <c r="A101" s="280" t="s">
        <v>506</v>
      </c>
      <c r="B101" s="277">
        <v>11.1</v>
      </c>
      <c r="C101" s="277">
        <v>7.5</v>
      </c>
      <c r="D101" s="277">
        <v>5.9</v>
      </c>
      <c r="E101" s="277">
        <v>11.2</v>
      </c>
      <c r="F101" s="277">
        <v>5.7</v>
      </c>
      <c r="G101" s="277">
        <v>6.1</v>
      </c>
      <c r="H101" s="277">
        <v>4</v>
      </c>
      <c r="I101" s="277">
        <v>9.6</v>
      </c>
      <c r="J101" s="277">
        <v>10.199999999999999</v>
      </c>
      <c r="K101" s="277">
        <v>9.6</v>
      </c>
      <c r="L101" s="277">
        <v>8.6</v>
      </c>
      <c r="M101" s="277">
        <v>9.6</v>
      </c>
      <c r="N101" s="277">
        <v>8.5</v>
      </c>
      <c r="O101" s="277">
        <v>11.7</v>
      </c>
      <c r="P101" s="277">
        <v>7.3</v>
      </c>
      <c r="Q101" s="277">
        <v>6.7</v>
      </c>
      <c r="R101" s="277">
        <v>7.5</v>
      </c>
      <c r="S101" s="277">
        <v>9.9</v>
      </c>
      <c r="T101" s="277">
        <v>7.8</v>
      </c>
      <c r="U101" s="277">
        <v>6.2</v>
      </c>
      <c r="V101" s="277">
        <v>5.2</v>
      </c>
      <c r="W101" s="277">
        <v>9.3000000000000007</v>
      </c>
      <c r="X101" s="277">
        <v>9.8000000000000007</v>
      </c>
      <c r="Y101" s="277">
        <v>7.3</v>
      </c>
      <c r="Z101" s="277">
        <v>11.3</v>
      </c>
      <c r="AA101" s="277">
        <v>8.5</v>
      </c>
      <c r="AB101" s="277">
        <v>4.8</v>
      </c>
      <c r="AC101" s="277">
        <v>9.1</v>
      </c>
      <c r="AD101" s="277">
        <v>5.8</v>
      </c>
      <c r="AE101" s="277">
        <v>9.3000000000000007</v>
      </c>
      <c r="AF101" s="277">
        <v>10.6</v>
      </c>
      <c r="AG101" s="277">
        <v>6.1</v>
      </c>
      <c r="AH101" s="277">
        <v>6</v>
      </c>
      <c r="AJ101" s="277">
        <v>8.4</v>
      </c>
      <c r="AK101" s="281">
        <v>6.4</v>
      </c>
    </row>
    <row r="102" spans="1:37" s="266" customFormat="1" ht="15" x14ac:dyDescent="0.25">
      <c r="A102" s="280" t="s">
        <v>507</v>
      </c>
      <c r="B102" s="277">
        <v>11.1</v>
      </c>
      <c r="C102" s="277">
        <v>7.5</v>
      </c>
      <c r="D102" s="277">
        <v>5.8</v>
      </c>
      <c r="E102" s="277">
        <v>11.1</v>
      </c>
      <c r="F102" s="277">
        <v>5.6</v>
      </c>
      <c r="G102" s="277">
        <v>6.1</v>
      </c>
      <c r="H102" s="277">
        <v>3.9</v>
      </c>
      <c r="I102" s="277">
        <v>9.5</v>
      </c>
      <c r="J102" s="277">
        <v>10.199999999999999</v>
      </c>
      <c r="K102" s="277">
        <v>9.5</v>
      </c>
      <c r="L102" s="277">
        <v>8.5</v>
      </c>
      <c r="M102" s="277">
        <v>9.6</v>
      </c>
      <c r="N102" s="277">
        <v>8.4</v>
      </c>
      <c r="O102" s="277">
        <v>11.6</v>
      </c>
      <c r="P102" s="277">
        <v>7.2</v>
      </c>
      <c r="Q102" s="277">
        <v>6.6</v>
      </c>
      <c r="R102" s="277">
        <v>7.4</v>
      </c>
      <c r="S102" s="277">
        <v>9.8000000000000007</v>
      </c>
      <c r="T102" s="277">
        <v>7.7</v>
      </c>
      <c r="U102" s="277">
        <v>6.1</v>
      </c>
      <c r="V102" s="277">
        <v>5.2</v>
      </c>
      <c r="W102" s="277">
        <v>9.1999999999999993</v>
      </c>
      <c r="X102" s="277">
        <v>9.6999999999999993</v>
      </c>
      <c r="Y102" s="277">
        <v>7.2</v>
      </c>
      <c r="Z102" s="277">
        <v>11.3</v>
      </c>
      <c r="AA102" s="277">
        <v>8.4</v>
      </c>
      <c r="AB102" s="277">
        <v>4.5999999999999996</v>
      </c>
      <c r="AC102" s="277">
        <v>9</v>
      </c>
      <c r="AD102" s="277">
        <v>5.7</v>
      </c>
      <c r="AE102" s="277">
        <v>9.1999999999999993</v>
      </c>
      <c r="AF102" s="277">
        <v>10.4</v>
      </c>
      <c r="AG102" s="277">
        <v>6</v>
      </c>
      <c r="AH102" s="277">
        <v>6</v>
      </c>
      <c r="AJ102" s="277">
        <v>8.4</v>
      </c>
      <c r="AK102" s="281">
        <v>6.3</v>
      </c>
    </row>
    <row r="103" spans="1:37" s="266" customFormat="1" ht="15" x14ac:dyDescent="0.25">
      <c r="A103" s="280" t="s">
        <v>524</v>
      </c>
      <c r="B103" s="277">
        <v>10.8</v>
      </c>
      <c r="C103" s="277">
        <v>7.2</v>
      </c>
      <c r="D103" s="277">
        <v>5.4</v>
      </c>
      <c r="E103" s="277">
        <v>10.7</v>
      </c>
      <c r="F103" s="277">
        <v>5.2</v>
      </c>
      <c r="G103" s="277">
        <v>5.9</v>
      </c>
      <c r="H103" s="277">
        <v>3.9</v>
      </c>
      <c r="I103" s="277">
        <v>9.1</v>
      </c>
      <c r="J103" s="277">
        <v>9.8000000000000007</v>
      </c>
      <c r="K103" s="277">
        <v>9.4</v>
      </c>
      <c r="L103" s="277">
        <v>8.1999999999999993</v>
      </c>
      <c r="M103" s="277">
        <v>9.3000000000000007</v>
      </c>
      <c r="N103" s="277">
        <v>8.1</v>
      </c>
      <c r="O103" s="277">
        <v>11.4</v>
      </c>
      <c r="P103" s="277">
        <v>6.9</v>
      </c>
      <c r="Q103" s="277">
        <v>6.3</v>
      </c>
      <c r="R103" s="277">
        <v>7</v>
      </c>
      <c r="S103" s="277">
        <v>9.4</v>
      </c>
      <c r="T103" s="277">
        <v>7.4</v>
      </c>
      <c r="U103" s="277">
        <v>5.9</v>
      </c>
      <c r="V103" s="277">
        <v>4.8</v>
      </c>
      <c r="W103" s="277">
        <v>8.8000000000000007</v>
      </c>
      <c r="X103" s="277">
        <v>9.3000000000000007</v>
      </c>
      <c r="Y103" s="277">
        <v>6.9</v>
      </c>
      <c r="Z103" s="277">
        <v>11</v>
      </c>
      <c r="AA103" s="277">
        <v>8.1999999999999993</v>
      </c>
      <c r="AB103" s="277">
        <v>4.3</v>
      </c>
      <c r="AC103" s="277">
        <v>8.6</v>
      </c>
      <c r="AD103" s="277">
        <v>5.3</v>
      </c>
      <c r="AE103" s="277">
        <v>8.8000000000000007</v>
      </c>
      <c r="AF103" s="277">
        <v>10</v>
      </c>
      <c r="AG103" s="277">
        <v>5.7</v>
      </c>
      <c r="AH103" s="277">
        <v>5.8</v>
      </c>
      <c r="AJ103" s="277">
        <v>8</v>
      </c>
      <c r="AK103" s="281">
        <v>6</v>
      </c>
    </row>
    <row r="104" spans="1:37" s="266" customFormat="1" ht="15" x14ac:dyDescent="0.25">
      <c r="A104" s="280"/>
      <c r="B104" s="277"/>
      <c r="C104" s="277"/>
      <c r="D104" s="277"/>
      <c r="E104" s="277"/>
      <c r="F104" s="277"/>
      <c r="G104" s="277"/>
      <c r="H104" s="277"/>
      <c r="I104" s="277"/>
      <c r="J104" s="277"/>
      <c r="K104" s="277"/>
      <c r="L104" s="277"/>
      <c r="M104" s="277"/>
      <c r="N104" s="277"/>
      <c r="O104" s="277"/>
      <c r="P104" s="277"/>
      <c r="Q104" s="277"/>
      <c r="R104" s="277"/>
      <c r="S104" s="277"/>
      <c r="T104" s="277"/>
      <c r="U104" s="277"/>
      <c r="V104" s="277"/>
      <c r="W104" s="277"/>
      <c r="X104" s="277"/>
      <c r="Y104" s="277"/>
      <c r="Z104" s="277"/>
      <c r="AA104" s="277"/>
      <c r="AB104" s="277"/>
      <c r="AC104" s="277"/>
      <c r="AD104" s="277"/>
      <c r="AE104" s="277"/>
      <c r="AF104" s="277"/>
      <c r="AG104" s="277"/>
      <c r="AH104" s="277"/>
    </row>
    <row r="105" spans="1:37" x14ac:dyDescent="0.2">
      <c r="A105" s="44" t="s">
        <v>144</v>
      </c>
    </row>
    <row r="106" spans="1:37" x14ac:dyDescent="0.2">
      <c r="A106" s="44" t="s">
        <v>25</v>
      </c>
    </row>
    <row r="107" spans="1:37" x14ac:dyDescent="0.2">
      <c r="A107" s="44" t="s">
        <v>128</v>
      </c>
    </row>
    <row r="108" spans="1:37" x14ac:dyDescent="0.2">
      <c r="A108" s="44" t="s">
        <v>129</v>
      </c>
    </row>
    <row r="109" spans="1:37" x14ac:dyDescent="0.2">
      <c r="A109" s="44" t="s">
        <v>216</v>
      </c>
    </row>
    <row r="110" spans="1:37" x14ac:dyDescent="0.2">
      <c r="A110" s="44" t="s">
        <v>143</v>
      </c>
    </row>
    <row r="112" spans="1:37" x14ac:dyDescent="0.2">
      <c r="A112" s="2" t="s">
        <v>187</v>
      </c>
    </row>
  </sheetData>
  <phoneticPr fontId="36" type="noConversion"/>
  <hyperlinks>
    <hyperlink ref="A1" location="Index!A1" display="Index" xr:uid="{C9F5C5DE-7480-4339-AD6B-3FBE83E17D5B}"/>
    <hyperlink ref="B3" r:id="rId1" xr:uid="{BC87FBC3-A59C-4EE3-9B62-0DF419C12AFD}"/>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03E0-1D5A-4A15-BCC2-D5030B23D147}">
  <dimension ref="E1:W56"/>
  <sheetViews>
    <sheetView workbookViewId="0">
      <selection activeCell="C21" sqref="C21"/>
    </sheetView>
  </sheetViews>
  <sheetFormatPr defaultRowHeight="15" x14ac:dyDescent="0.25"/>
  <sheetData>
    <row r="1" spans="5:23" ht="15.75" thickBot="1" x14ac:dyDescent="0.3">
      <c r="E1" s="108" t="s">
        <v>321</v>
      </c>
      <c r="F1" s="107"/>
      <c r="G1" s="107"/>
      <c r="H1" s="107"/>
      <c r="I1" s="107"/>
      <c r="J1" s="107"/>
      <c r="K1" s="107"/>
      <c r="L1" s="107"/>
      <c r="M1" s="107"/>
      <c r="N1" s="107"/>
      <c r="O1" s="107"/>
      <c r="P1" s="107"/>
      <c r="Q1" s="107"/>
      <c r="R1" s="107"/>
      <c r="S1" s="107"/>
      <c r="T1" s="107"/>
      <c r="U1" s="107"/>
    </row>
    <row r="2" spans="5:23" ht="15.75" thickBot="1" x14ac:dyDescent="0.3">
      <c r="E2" s="108" t="s">
        <v>322</v>
      </c>
      <c r="F2" s="107"/>
      <c r="G2" s="107"/>
      <c r="H2" s="107"/>
      <c r="I2" s="107"/>
      <c r="J2" s="107"/>
      <c r="K2" s="107"/>
      <c r="L2" s="107"/>
      <c r="M2" s="107"/>
      <c r="N2" s="107"/>
      <c r="O2" s="107"/>
      <c r="P2" s="107"/>
      <c r="Q2" s="107"/>
      <c r="R2" s="107"/>
      <c r="S2" s="107"/>
      <c r="T2" s="107"/>
      <c r="U2" s="107"/>
    </row>
    <row r="3" spans="5:23" ht="15.75" thickBot="1" x14ac:dyDescent="0.3">
      <c r="E3" s="108" t="s">
        <v>323</v>
      </c>
      <c r="F3" s="107"/>
      <c r="G3" s="107"/>
      <c r="H3" s="107"/>
      <c r="I3" s="107"/>
      <c r="J3" s="107"/>
      <c r="K3" s="107"/>
      <c r="L3" s="107"/>
      <c r="M3" s="107"/>
      <c r="N3" s="107"/>
      <c r="O3" s="107"/>
      <c r="P3" s="107"/>
      <c r="Q3" s="107"/>
      <c r="R3" s="107"/>
      <c r="S3" s="107"/>
      <c r="T3" s="107"/>
      <c r="U3" s="107"/>
    </row>
    <row r="4" spans="5:23" ht="15.75" thickBot="1" x14ac:dyDescent="0.3"/>
    <row r="5" spans="5:23" ht="15.75" thickBot="1" x14ac:dyDescent="0.3">
      <c r="E5" s="108" t="s">
        <v>324</v>
      </c>
      <c r="F5" s="107"/>
      <c r="G5" s="107"/>
      <c r="H5" s="107"/>
      <c r="I5" s="107"/>
      <c r="J5" s="107"/>
      <c r="K5" s="107"/>
      <c r="L5" s="107"/>
      <c r="M5" s="107"/>
      <c r="N5" s="107"/>
      <c r="O5" s="107"/>
      <c r="P5" s="107"/>
      <c r="Q5" s="107"/>
      <c r="R5" s="107"/>
      <c r="S5" s="107"/>
      <c r="T5" s="107"/>
      <c r="U5" s="107"/>
    </row>
    <row r="6" spans="5:23" ht="15.75" thickBot="1" x14ac:dyDescent="0.3">
      <c r="E6" s="109" t="s">
        <v>325</v>
      </c>
      <c r="F6" s="110" t="s">
        <v>326</v>
      </c>
      <c r="G6" s="107"/>
      <c r="H6" s="107"/>
      <c r="I6" s="107"/>
      <c r="J6" s="107"/>
      <c r="K6" s="107"/>
      <c r="L6" s="107"/>
      <c r="M6" s="107"/>
      <c r="N6" s="107"/>
      <c r="O6" s="107"/>
      <c r="P6" s="107"/>
      <c r="Q6" s="107"/>
      <c r="R6" s="107"/>
      <c r="S6" s="107"/>
      <c r="T6" s="107"/>
      <c r="U6" s="107"/>
    </row>
    <row r="10" spans="5:23" ht="24.75" thickBot="1" x14ac:dyDescent="0.3">
      <c r="E10" s="100" t="s">
        <v>237</v>
      </c>
      <c r="F10" s="101"/>
      <c r="G10" s="232" t="s">
        <v>16</v>
      </c>
      <c r="H10" s="232" t="s">
        <v>17</v>
      </c>
      <c r="I10" s="232" t="s">
        <v>18</v>
      </c>
      <c r="J10" s="232" t="s">
        <v>19</v>
      </c>
      <c r="K10" s="232" t="s">
        <v>20</v>
      </c>
      <c r="L10" s="232" t="s">
        <v>21</v>
      </c>
      <c r="M10" s="232" t="s">
        <v>22</v>
      </c>
      <c r="N10" s="232" t="s">
        <v>125</v>
      </c>
      <c r="O10" s="232" t="s">
        <v>126</v>
      </c>
      <c r="P10" s="232" t="s">
        <v>127</v>
      </c>
      <c r="Q10" s="232" t="s">
        <v>142</v>
      </c>
      <c r="R10" s="232" t="s">
        <v>300</v>
      </c>
      <c r="S10" s="232" t="s">
        <v>390</v>
      </c>
      <c r="T10" s="232" t="s">
        <v>505</v>
      </c>
      <c r="U10" s="232" t="s">
        <v>506</v>
      </c>
      <c r="V10" s="232" t="s">
        <v>522</v>
      </c>
      <c r="W10" s="232" t="s">
        <v>523</v>
      </c>
    </row>
    <row r="11" spans="5:23" ht="15.75" thickBot="1" x14ac:dyDescent="0.3">
      <c r="E11" s="98"/>
      <c r="F11" s="99" t="s">
        <v>67</v>
      </c>
      <c r="G11" s="251">
        <v>7347</v>
      </c>
      <c r="H11" s="251">
        <v>7750</v>
      </c>
      <c r="I11" s="251">
        <v>8033</v>
      </c>
      <c r="J11" s="251">
        <v>11416</v>
      </c>
      <c r="K11" s="251">
        <v>16099</v>
      </c>
      <c r="L11" s="251">
        <v>17043</v>
      </c>
      <c r="M11" s="251">
        <v>17467</v>
      </c>
      <c r="N11" s="251">
        <v>17755</v>
      </c>
      <c r="O11" s="251">
        <v>18111</v>
      </c>
      <c r="P11" s="251">
        <v>18431</v>
      </c>
      <c r="Q11" s="251">
        <v>19118</v>
      </c>
      <c r="R11" s="251">
        <v>19705</v>
      </c>
      <c r="S11" s="251">
        <v>19893</v>
      </c>
      <c r="T11" s="251">
        <v>20252</v>
      </c>
      <c r="U11" s="251">
        <v>20503</v>
      </c>
      <c r="V11" s="251">
        <v>20492</v>
      </c>
      <c r="W11" s="251">
        <v>20639</v>
      </c>
    </row>
    <row r="12" spans="5:23" ht="24.75" thickBot="1" x14ac:dyDescent="0.3">
      <c r="E12" s="98"/>
      <c r="F12" s="99" t="s">
        <v>99</v>
      </c>
      <c r="G12" s="251">
        <v>151</v>
      </c>
      <c r="H12" s="251">
        <v>160</v>
      </c>
      <c r="I12" s="251">
        <v>163</v>
      </c>
      <c r="J12" s="251">
        <v>244</v>
      </c>
      <c r="K12" s="251">
        <v>348</v>
      </c>
      <c r="L12" s="251">
        <v>352</v>
      </c>
      <c r="M12" s="251">
        <v>357</v>
      </c>
      <c r="N12" s="251">
        <v>377</v>
      </c>
      <c r="O12" s="251">
        <v>387</v>
      </c>
      <c r="P12" s="251">
        <v>408</v>
      </c>
      <c r="Q12" s="251">
        <v>423</v>
      </c>
      <c r="R12" s="251">
        <v>447</v>
      </c>
      <c r="S12" s="251">
        <v>460</v>
      </c>
      <c r="T12" s="251">
        <v>463</v>
      </c>
      <c r="U12" s="251">
        <v>472</v>
      </c>
      <c r="V12" s="251">
        <v>461</v>
      </c>
      <c r="W12" s="251">
        <v>478</v>
      </c>
    </row>
    <row r="13" spans="5:23" ht="15.75" thickBot="1" x14ac:dyDescent="0.3">
      <c r="E13" s="98"/>
      <c r="F13" s="99" t="s">
        <v>72</v>
      </c>
      <c r="G13" s="251">
        <v>12395</v>
      </c>
      <c r="H13" s="251">
        <v>13125</v>
      </c>
      <c r="I13" s="251">
        <v>13703</v>
      </c>
      <c r="J13" s="251">
        <v>18781</v>
      </c>
      <c r="K13" s="251">
        <v>27746</v>
      </c>
      <c r="L13" s="251">
        <v>29079</v>
      </c>
      <c r="M13" s="251">
        <v>30000</v>
      </c>
      <c r="N13" s="251">
        <v>30610</v>
      </c>
      <c r="O13" s="251">
        <v>31280</v>
      </c>
      <c r="P13" s="251">
        <v>31788</v>
      </c>
      <c r="Q13" s="251">
        <v>32728</v>
      </c>
      <c r="R13" s="251">
        <v>33653</v>
      </c>
      <c r="S13" s="251">
        <v>34106</v>
      </c>
      <c r="T13" s="251">
        <v>34580</v>
      </c>
      <c r="U13" s="251">
        <v>34867</v>
      </c>
      <c r="V13" s="251">
        <v>35088</v>
      </c>
      <c r="W13" s="251">
        <v>35596</v>
      </c>
    </row>
    <row r="14" spans="5:23" ht="36.75" thickBot="1" x14ac:dyDescent="0.3">
      <c r="E14" s="98"/>
      <c r="F14" s="99" t="s">
        <v>73</v>
      </c>
      <c r="G14" s="251">
        <v>10309</v>
      </c>
      <c r="H14" s="251">
        <v>10591</v>
      </c>
      <c r="I14" s="251">
        <v>10717</v>
      </c>
      <c r="J14" s="251">
        <v>12897</v>
      </c>
      <c r="K14" s="251">
        <v>17980</v>
      </c>
      <c r="L14" s="251">
        <v>18893</v>
      </c>
      <c r="M14" s="251">
        <v>19272</v>
      </c>
      <c r="N14" s="251">
        <v>19546</v>
      </c>
      <c r="O14" s="251">
        <v>19950</v>
      </c>
      <c r="P14" s="251">
        <v>20225</v>
      </c>
      <c r="Q14" s="251">
        <v>20986</v>
      </c>
      <c r="R14" s="251">
        <v>21394</v>
      </c>
      <c r="S14" s="251">
        <v>21516</v>
      </c>
      <c r="T14" s="251">
        <v>21809</v>
      </c>
      <c r="U14" s="251">
        <v>21907</v>
      </c>
      <c r="V14" s="251">
        <v>21876</v>
      </c>
      <c r="W14" s="251">
        <v>22086</v>
      </c>
    </row>
    <row r="15" spans="5:23" ht="15.75" thickBot="1" x14ac:dyDescent="0.3">
      <c r="E15" s="98"/>
      <c r="F15" s="99" t="s">
        <v>74</v>
      </c>
      <c r="G15" s="251">
        <v>13583</v>
      </c>
      <c r="H15" s="251">
        <v>14495</v>
      </c>
      <c r="I15" s="251">
        <v>15134</v>
      </c>
      <c r="J15" s="251">
        <v>20350</v>
      </c>
      <c r="K15" s="251">
        <v>32128</v>
      </c>
      <c r="L15" s="251">
        <v>34264</v>
      </c>
      <c r="M15" s="251">
        <v>35127</v>
      </c>
      <c r="N15" s="251">
        <v>35752</v>
      </c>
      <c r="O15" s="251">
        <v>36815</v>
      </c>
      <c r="P15" s="251">
        <v>37589</v>
      </c>
      <c r="Q15" s="251">
        <v>39033</v>
      </c>
      <c r="R15" s="251">
        <v>40371</v>
      </c>
      <c r="S15" s="251">
        <v>40830</v>
      </c>
      <c r="T15" s="251">
        <v>41627</v>
      </c>
      <c r="U15" s="251">
        <v>42018</v>
      </c>
      <c r="V15" s="251">
        <v>42044</v>
      </c>
      <c r="W15" s="251">
        <v>42408</v>
      </c>
    </row>
    <row r="16" spans="5:23" ht="15.75" thickBot="1" x14ac:dyDescent="0.3">
      <c r="F16" s="99" t="s">
        <v>79</v>
      </c>
      <c r="G16" s="251">
        <v>9989</v>
      </c>
      <c r="H16" s="251">
        <v>10442</v>
      </c>
      <c r="I16" s="251">
        <v>10836</v>
      </c>
      <c r="J16" s="251">
        <v>14362</v>
      </c>
      <c r="K16" s="251">
        <v>20340</v>
      </c>
      <c r="L16" s="251">
        <v>21275</v>
      </c>
      <c r="M16" s="251">
        <v>21809</v>
      </c>
      <c r="N16" s="251">
        <v>22176</v>
      </c>
      <c r="O16" s="251">
        <v>22710</v>
      </c>
      <c r="P16" s="251">
        <v>23155</v>
      </c>
      <c r="Q16" s="251">
        <v>23920</v>
      </c>
      <c r="R16" s="251">
        <v>24671</v>
      </c>
      <c r="S16" s="251">
        <v>24831</v>
      </c>
      <c r="T16" s="251">
        <v>25106</v>
      </c>
      <c r="U16" s="251">
        <v>25266</v>
      </c>
      <c r="V16" s="251">
        <v>25347</v>
      </c>
      <c r="W16" s="251">
        <v>25616</v>
      </c>
    </row>
    <row r="17" spans="5:23" ht="36.75" thickBot="1" x14ac:dyDescent="0.3">
      <c r="F17" s="99" t="s">
        <v>80</v>
      </c>
      <c r="G17" s="251">
        <v>4495</v>
      </c>
      <c r="H17" s="251">
        <v>4683</v>
      </c>
      <c r="I17" s="251">
        <v>4858</v>
      </c>
      <c r="J17" s="251">
        <v>6273</v>
      </c>
      <c r="K17" s="251">
        <v>9009</v>
      </c>
      <c r="L17" s="251">
        <v>9493</v>
      </c>
      <c r="M17" s="251">
        <v>9721</v>
      </c>
      <c r="N17" s="251">
        <v>9929</v>
      </c>
      <c r="O17" s="251">
        <v>10132</v>
      </c>
      <c r="P17" s="251">
        <v>10294</v>
      </c>
      <c r="Q17" s="251">
        <v>10679</v>
      </c>
      <c r="R17" s="251">
        <v>10948</v>
      </c>
      <c r="S17" s="251">
        <v>11114</v>
      </c>
      <c r="T17" s="251">
        <v>11260</v>
      </c>
      <c r="U17" s="251">
        <v>11394</v>
      </c>
      <c r="V17" s="251">
        <v>11416</v>
      </c>
      <c r="W17" s="251">
        <v>11583</v>
      </c>
    </row>
    <row r="18" spans="5:23" ht="15.75" thickBot="1" x14ac:dyDescent="0.3">
      <c r="F18" s="99" t="s">
        <v>82</v>
      </c>
      <c r="G18" s="251">
        <v>16896</v>
      </c>
      <c r="H18" s="251">
        <v>17541</v>
      </c>
      <c r="I18" s="251">
        <v>18099</v>
      </c>
      <c r="J18" s="251">
        <v>23290</v>
      </c>
      <c r="K18" s="251">
        <v>33263</v>
      </c>
      <c r="L18" s="251">
        <v>34937</v>
      </c>
      <c r="M18" s="251">
        <v>35973</v>
      </c>
      <c r="N18" s="251">
        <v>36769</v>
      </c>
      <c r="O18" s="251">
        <v>37651</v>
      </c>
      <c r="P18" s="251">
        <v>38329</v>
      </c>
      <c r="Q18" s="251">
        <v>39651</v>
      </c>
      <c r="R18" s="251">
        <v>40669</v>
      </c>
      <c r="S18" s="251">
        <v>41037</v>
      </c>
      <c r="T18" s="251">
        <v>41400</v>
      </c>
      <c r="U18" s="251">
        <v>41629</v>
      </c>
      <c r="V18" s="251">
        <v>41539</v>
      </c>
      <c r="W18" s="251">
        <v>41953</v>
      </c>
    </row>
    <row r="19" spans="5:23" ht="24.75" thickBot="1" x14ac:dyDescent="0.3">
      <c r="F19" s="99" t="s">
        <v>83</v>
      </c>
      <c r="G19" s="251">
        <v>16094</v>
      </c>
      <c r="H19" s="251">
        <v>16825</v>
      </c>
      <c r="I19" s="251">
        <v>17422</v>
      </c>
      <c r="J19" s="251">
        <v>22885</v>
      </c>
      <c r="K19" s="251">
        <v>32875</v>
      </c>
      <c r="L19" s="251">
        <v>34480</v>
      </c>
      <c r="M19" s="251">
        <v>35269</v>
      </c>
      <c r="N19" s="251">
        <v>35999</v>
      </c>
      <c r="O19" s="251">
        <v>36875</v>
      </c>
      <c r="P19" s="251">
        <v>37524</v>
      </c>
      <c r="Q19" s="251">
        <v>38813</v>
      </c>
      <c r="R19" s="251">
        <v>39557</v>
      </c>
      <c r="S19" s="251">
        <v>39755</v>
      </c>
      <c r="T19" s="251">
        <v>39994</v>
      </c>
      <c r="U19" s="251">
        <v>40248</v>
      </c>
      <c r="V19" s="251">
        <v>40126</v>
      </c>
      <c r="W19" s="251">
        <v>40501</v>
      </c>
    </row>
    <row r="20" spans="5:23" ht="15.75" thickBot="1" x14ac:dyDescent="0.3">
      <c r="F20" s="99" t="s">
        <v>85</v>
      </c>
      <c r="G20" s="251">
        <v>17906</v>
      </c>
      <c r="H20" s="251">
        <v>19014</v>
      </c>
      <c r="I20" s="251">
        <v>19806</v>
      </c>
      <c r="J20" s="251">
        <v>25744</v>
      </c>
      <c r="K20" s="251">
        <v>41784</v>
      </c>
      <c r="L20" s="251">
        <v>44861</v>
      </c>
      <c r="M20" s="251">
        <v>46098</v>
      </c>
      <c r="N20" s="251">
        <v>46830</v>
      </c>
      <c r="O20" s="251">
        <v>48054</v>
      </c>
      <c r="P20" s="251">
        <v>49147</v>
      </c>
      <c r="Q20" s="251">
        <v>51569</v>
      </c>
      <c r="R20" s="251">
        <v>53350</v>
      </c>
      <c r="S20" s="251">
        <v>53802</v>
      </c>
      <c r="T20" s="251">
        <v>54716</v>
      </c>
      <c r="U20" s="251">
        <v>55471</v>
      </c>
      <c r="V20" s="251">
        <v>55632</v>
      </c>
      <c r="W20" s="251">
        <v>56281</v>
      </c>
    </row>
    <row r="21" spans="5:23" ht="24.75" thickBot="1" x14ac:dyDescent="0.3">
      <c r="F21" s="99" t="s">
        <v>88</v>
      </c>
      <c r="G21" s="251">
        <v>21265</v>
      </c>
      <c r="H21" s="251">
        <v>21870</v>
      </c>
      <c r="I21" s="251">
        <v>22247</v>
      </c>
      <c r="J21" s="251">
        <v>28303</v>
      </c>
      <c r="K21" s="251">
        <v>36465</v>
      </c>
      <c r="L21" s="251">
        <v>38023</v>
      </c>
      <c r="M21" s="251">
        <v>38978</v>
      </c>
      <c r="N21" s="251">
        <v>39566</v>
      </c>
      <c r="O21" s="251">
        <v>40656</v>
      </c>
      <c r="P21" s="251">
        <v>41172</v>
      </c>
      <c r="Q21" s="251">
        <v>42303</v>
      </c>
      <c r="R21" s="251">
        <v>43000</v>
      </c>
      <c r="S21" s="251">
        <v>43243</v>
      </c>
      <c r="T21" s="251">
        <v>43587</v>
      </c>
      <c r="U21" s="251">
        <v>43787</v>
      </c>
      <c r="V21" s="251">
        <v>43669</v>
      </c>
      <c r="W21" s="251">
        <v>43853</v>
      </c>
    </row>
    <row r="22" spans="5:23" ht="24.75" thickBot="1" x14ac:dyDescent="0.3">
      <c r="F22" s="99" t="s">
        <v>90</v>
      </c>
      <c r="G22" s="251">
        <v>19120</v>
      </c>
      <c r="H22" s="251">
        <v>19806</v>
      </c>
      <c r="I22" s="251">
        <v>20244</v>
      </c>
      <c r="J22" s="251">
        <v>27737</v>
      </c>
      <c r="K22" s="251">
        <v>35786</v>
      </c>
      <c r="L22" s="251">
        <v>37323</v>
      </c>
      <c r="M22" s="251">
        <v>38500</v>
      </c>
      <c r="N22" s="251">
        <v>39305</v>
      </c>
      <c r="O22" s="251">
        <v>40253</v>
      </c>
      <c r="P22" s="251">
        <v>41170</v>
      </c>
      <c r="Q22" s="251">
        <v>43002</v>
      </c>
      <c r="R22" s="251">
        <v>43973</v>
      </c>
      <c r="S22" s="251">
        <v>44711</v>
      </c>
      <c r="T22" s="251">
        <v>45184</v>
      </c>
      <c r="U22" s="251">
        <v>45760</v>
      </c>
      <c r="V22" s="251">
        <v>46000</v>
      </c>
      <c r="W22" s="251">
        <v>46588</v>
      </c>
    </row>
    <row r="23" spans="5:23" ht="24.75" thickBot="1" x14ac:dyDescent="0.3">
      <c r="F23" s="99" t="s">
        <v>92</v>
      </c>
      <c r="G23" s="251">
        <v>9305</v>
      </c>
      <c r="H23" s="251">
        <v>9840</v>
      </c>
      <c r="I23" s="251">
        <v>10228</v>
      </c>
      <c r="J23" s="251">
        <v>13697</v>
      </c>
      <c r="K23" s="251">
        <v>21620</v>
      </c>
      <c r="L23" s="251">
        <v>22895</v>
      </c>
      <c r="M23" s="251">
        <v>23615</v>
      </c>
      <c r="N23" s="251">
        <v>24114</v>
      </c>
      <c r="O23" s="251">
        <v>24734</v>
      </c>
      <c r="P23" s="251">
        <v>25234</v>
      </c>
      <c r="Q23" s="251">
        <v>26239</v>
      </c>
      <c r="R23" s="251">
        <v>27099</v>
      </c>
      <c r="S23" s="251">
        <v>27314</v>
      </c>
      <c r="T23" s="251">
        <v>27558</v>
      </c>
      <c r="U23" s="251">
        <v>27682</v>
      </c>
      <c r="V23" s="251">
        <v>27425</v>
      </c>
      <c r="W23" s="251">
        <v>27737</v>
      </c>
    </row>
    <row r="24" spans="5:23" ht="24.75" thickBot="1" x14ac:dyDescent="0.3">
      <c r="F24" s="99" t="s">
        <v>100</v>
      </c>
      <c r="G24" s="251">
        <v>6868</v>
      </c>
      <c r="H24" s="251">
        <v>7011</v>
      </c>
      <c r="I24" s="251">
        <v>7293</v>
      </c>
      <c r="J24" s="251">
        <v>9806</v>
      </c>
      <c r="K24" s="251">
        <v>14515</v>
      </c>
      <c r="L24" s="251">
        <v>15335</v>
      </c>
      <c r="M24" s="251">
        <v>15889</v>
      </c>
      <c r="N24" s="251">
        <v>16223</v>
      </c>
      <c r="O24" s="251">
        <v>16737</v>
      </c>
      <c r="P24" s="251">
        <v>17063</v>
      </c>
      <c r="Q24" s="251">
        <v>17821</v>
      </c>
      <c r="R24" s="251">
        <v>18480</v>
      </c>
      <c r="S24" s="251">
        <v>18801</v>
      </c>
      <c r="T24" s="251">
        <v>19249</v>
      </c>
      <c r="U24" s="251">
        <v>19516</v>
      </c>
      <c r="V24" s="251">
        <v>19626</v>
      </c>
      <c r="W24" s="251">
        <v>19850</v>
      </c>
    </row>
    <row r="25" spans="5:23" ht="48.75" thickBot="1" x14ac:dyDescent="0.3">
      <c r="F25" s="99" t="s">
        <v>62</v>
      </c>
      <c r="G25" s="251">
        <v>13121</v>
      </c>
      <c r="H25" s="251">
        <v>13913</v>
      </c>
      <c r="I25" s="251">
        <v>14544</v>
      </c>
      <c r="J25" s="251">
        <v>18077</v>
      </c>
      <c r="K25" s="251">
        <v>26405</v>
      </c>
      <c r="L25" s="251">
        <v>27866</v>
      </c>
      <c r="M25" s="251">
        <v>28620</v>
      </c>
      <c r="N25" s="251">
        <v>28966</v>
      </c>
      <c r="O25" s="251">
        <v>29405</v>
      </c>
      <c r="P25" s="251">
        <v>30054</v>
      </c>
      <c r="Q25" s="251">
        <v>31279</v>
      </c>
      <c r="R25" s="251">
        <v>32019</v>
      </c>
      <c r="S25" s="251">
        <v>32206</v>
      </c>
      <c r="T25" s="251">
        <v>32517</v>
      </c>
      <c r="U25" s="251">
        <v>32681</v>
      </c>
      <c r="V25" s="251">
        <v>32691</v>
      </c>
      <c r="W25" s="251">
        <v>33059</v>
      </c>
    </row>
    <row r="26" spans="5:23" ht="15.75" thickBot="1" x14ac:dyDescent="0.3">
      <c r="F26" s="99" t="s">
        <v>63</v>
      </c>
      <c r="G26" s="251">
        <v>14484</v>
      </c>
      <c r="H26" s="251">
        <v>15144</v>
      </c>
      <c r="I26" s="251">
        <v>15817</v>
      </c>
      <c r="J26" s="251">
        <v>20594</v>
      </c>
      <c r="K26" s="251">
        <v>31483</v>
      </c>
      <c r="L26" s="251">
        <v>33394</v>
      </c>
      <c r="M26" s="251">
        <v>34142</v>
      </c>
      <c r="N26" s="251">
        <v>34661</v>
      </c>
      <c r="O26" s="251">
        <v>35386</v>
      </c>
      <c r="P26" s="251">
        <v>35811</v>
      </c>
      <c r="Q26" s="251">
        <v>36761</v>
      </c>
      <c r="R26" s="251">
        <v>37527</v>
      </c>
      <c r="S26" s="251">
        <v>37811</v>
      </c>
      <c r="T26" s="251">
        <v>38204</v>
      </c>
      <c r="U26" s="251">
        <v>38280</v>
      </c>
      <c r="V26" s="251">
        <v>38481</v>
      </c>
      <c r="W26" s="251">
        <v>38760</v>
      </c>
    </row>
    <row r="27" spans="5:23" ht="15.75" thickBot="1" x14ac:dyDescent="0.3">
      <c r="F27" s="99" t="s">
        <v>64</v>
      </c>
      <c r="G27" s="251">
        <v>7174</v>
      </c>
      <c r="H27" s="251">
        <v>7726</v>
      </c>
      <c r="I27" s="251">
        <v>8037</v>
      </c>
      <c r="J27" s="251">
        <v>12282</v>
      </c>
      <c r="K27" s="251">
        <v>17062</v>
      </c>
      <c r="L27" s="251">
        <v>17571</v>
      </c>
      <c r="M27" s="251">
        <v>17774</v>
      </c>
      <c r="N27" s="251">
        <v>17859</v>
      </c>
      <c r="O27" s="251">
        <v>18170</v>
      </c>
      <c r="P27" s="251">
        <v>18183</v>
      </c>
      <c r="Q27" s="251">
        <v>18541</v>
      </c>
      <c r="R27" s="251">
        <v>18819</v>
      </c>
      <c r="S27" s="251">
        <v>19002</v>
      </c>
      <c r="T27" s="251">
        <v>19243</v>
      </c>
      <c r="U27" s="251">
        <v>19264</v>
      </c>
      <c r="V27" s="251">
        <v>19281</v>
      </c>
      <c r="W27" s="251">
        <v>19443</v>
      </c>
    </row>
    <row r="28" spans="5:23" ht="15.75" thickBot="1" x14ac:dyDescent="0.3">
      <c r="F28" s="99" t="s">
        <v>65</v>
      </c>
      <c r="G28" s="251">
        <v>13989</v>
      </c>
      <c r="H28" s="251">
        <v>14996</v>
      </c>
      <c r="I28" s="251">
        <v>15691</v>
      </c>
      <c r="J28" s="251">
        <v>20653</v>
      </c>
      <c r="K28" s="251">
        <v>33717</v>
      </c>
      <c r="L28" s="251">
        <v>36806</v>
      </c>
      <c r="M28" s="251">
        <v>37976</v>
      </c>
      <c r="N28" s="251">
        <v>38671</v>
      </c>
      <c r="O28" s="251">
        <v>39919</v>
      </c>
      <c r="P28" s="251">
        <v>40988</v>
      </c>
      <c r="Q28" s="251">
        <v>42590</v>
      </c>
      <c r="R28" s="251">
        <v>43700</v>
      </c>
      <c r="S28" s="251">
        <v>44373</v>
      </c>
      <c r="T28" s="251">
        <v>45484</v>
      </c>
      <c r="U28" s="251">
        <v>46058</v>
      </c>
      <c r="V28" s="251">
        <v>46170</v>
      </c>
      <c r="W28" s="251">
        <v>46593</v>
      </c>
    </row>
    <row r="29" spans="5:23" ht="15.75" thickBot="1" x14ac:dyDescent="0.3">
      <c r="F29" s="99" t="s">
        <v>66</v>
      </c>
      <c r="G29" s="251">
        <v>8561</v>
      </c>
      <c r="H29" s="251">
        <v>9058</v>
      </c>
      <c r="I29" s="251">
        <v>9386</v>
      </c>
      <c r="J29" s="251">
        <v>13059</v>
      </c>
      <c r="K29" s="251">
        <v>20120</v>
      </c>
      <c r="L29" s="251">
        <v>20830</v>
      </c>
      <c r="M29" s="251">
        <v>21220</v>
      </c>
      <c r="N29" s="251">
        <v>21215</v>
      </c>
      <c r="O29" s="251">
        <v>21599</v>
      </c>
      <c r="P29" s="251">
        <v>21798</v>
      </c>
      <c r="Q29" s="251">
        <v>22598</v>
      </c>
      <c r="R29" s="251">
        <v>23005</v>
      </c>
      <c r="S29" s="251">
        <v>23031</v>
      </c>
      <c r="T29" s="251">
        <v>22956</v>
      </c>
      <c r="U29" s="251">
        <v>23075</v>
      </c>
      <c r="V29" s="251">
        <v>22888</v>
      </c>
      <c r="W29" s="251">
        <v>23023</v>
      </c>
    </row>
    <row r="30" spans="5:23" ht="15.75" thickBot="1" x14ac:dyDescent="0.3">
      <c r="F30" s="99" t="s">
        <v>68</v>
      </c>
      <c r="G30" s="251">
        <v>28928</v>
      </c>
      <c r="H30" s="251">
        <v>29821</v>
      </c>
      <c r="I30" s="251">
        <v>30352</v>
      </c>
      <c r="J30" s="251">
        <v>38070</v>
      </c>
      <c r="K30" s="251">
        <v>46399</v>
      </c>
      <c r="L30" s="251">
        <v>48176</v>
      </c>
      <c r="M30" s="251">
        <v>48832</v>
      </c>
      <c r="N30" s="251">
        <v>49815</v>
      </c>
      <c r="O30" s="251">
        <v>50615</v>
      </c>
      <c r="P30" s="251">
        <v>50955</v>
      </c>
      <c r="Q30" s="251">
        <v>52078</v>
      </c>
      <c r="R30" s="251">
        <v>52691</v>
      </c>
      <c r="S30" s="251">
        <v>52876</v>
      </c>
      <c r="T30" s="251">
        <v>52847</v>
      </c>
      <c r="U30" s="251">
        <v>53001</v>
      </c>
      <c r="V30" s="251">
        <v>52870</v>
      </c>
      <c r="W30" s="251">
        <v>53202</v>
      </c>
    </row>
    <row r="31" spans="5:23" ht="15.75" thickBot="1" x14ac:dyDescent="0.3">
      <c r="F31" s="99" t="s">
        <v>69</v>
      </c>
      <c r="G31" s="251">
        <v>17017</v>
      </c>
      <c r="H31" s="251">
        <v>17825</v>
      </c>
      <c r="I31" s="251">
        <v>18429</v>
      </c>
      <c r="J31" s="251">
        <v>23485</v>
      </c>
      <c r="K31" s="251">
        <v>35511</v>
      </c>
      <c r="L31" s="251">
        <v>38073</v>
      </c>
      <c r="M31" s="251">
        <v>39169</v>
      </c>
      <c r="N31" s="251">
        <v>39824</v>
      </c>
      <c r="O31" s="251">
        <v>40747</v>
      </c>
      <c r="P31" s="251">
        <v>41498</v>
      </c>
      <c r="Q31" s="251">
        <v>42980</v>
      </c>
      <c r="R31" s="251">
        <v>43811</v>
      </c>
      <c r="S31" s="251">
        <v>44210</v>
      </c>
      <c r="T31" s="251">
        <v>44825</v>
      </c>
      <c r="U31" s="251">
        <v>45123</v>
      </c>
      <c r="V31" s="251">
        <v>45137</v>
      </c>
      <c r="W31" s="251">
        <v>45604</v>
      </c>
    </row>
    <row r="32" spans="5:23" ht="15.75" thickBot="1" x14ac:dyDescent="0.3">
      <c r="E32" s="98"/>
      <c r="F32" s="99" t="s">
        <v>70</v>
      </c>
      <c r="G32" s="251">
        <v>20291</v>
      </c>
      <c r="H32" s="251">
        <v>21297</v>
      </c>
      <c r="I32" s="251">
        <v>22025</v>
      </c>
      <c r="J32" s="251">
        <v>28459</v>
      </c>
      <c r="K32" s="251">
        <v>37421</v>
      </c>
      <c r="L32" s="251">
        <v>39567</v>
      </c>
      <c r="M32" s="251">
        <v>40425</v>
      </c>
      <c r="N32" s="251">
        <v>40889</v>
      </c>
      <c r="O32" s="251">
        <v>41649</v>
      </c>
      <c r="P32" s="251">
        <v>42425</v>
      </c>
      <c r="Q32" s="251">
        <v>43765</v>
      </c>
      <c r="R32" s="251">
        <v>44815</v>
      </c>
      <c r="S32" s="251">
        <v>45259</v>
      </c>
      <c r="T32" s="251">
        <v>46198</v>
      </c>
      <c r="U32" s="251">
        <v>46476</v>
      </c>
      <c r="V32" s="251">
        <v>46517</v>
      </c>
      <c r="W32" s="251">
        <v>46784</v>
      </c>
    </row>
    <row r="33" spans="5:23" ht="24.75" thickBot="1" x14ac:dyDescent="0.3">
      <c r="E33" s="98"/>
      <c r="F33" s="99" t="s">
        <v>71</v>
      </c>
      <c r="G33" s="251">
        <v>11788</v>
      </c>
      <c r="H33" s="251">
        <v>12567</v>
      </c>
      <c r="I33" s="251">
        <v>13121</v>
      </c>
      <c r="J33" s="251">
        <v>18195</v>
      </c>
      <c r="K33" s="251">
        <v>26318</v>
      </c>
      <c r="L33" s="251">
        <v>27909</v>
      </c>
      <c r="M33" s="251">
        <v>28677</v>
      </c>
      <c r="N33" s="251">
        <v>29392</v>
      </c>
      <c r="O33" s="251">
        <v>30088</v>
      </c>
      <c r="P33" s="251">
        <v>30369</v>
      </c>
      <c r="Q33" s="251">
        <v>31338</v>
      </c>
      <c r="R33" s="251">
        <v>32263</v>
      </c>
      <c r="S33" s="251">
        <v>32465</v>
      </c>
      <c r="T33" s="251">
        <v>32749</v>
      </c>
      <c r="U33" s="251">
        <v>32922</v>
      </c>
      <c r="V33" s="251">
        <v>32876</v>
      </c>
      <c r="W33" s="251">
        <v>33287</v>
      </c>
    </row>
    <row r="34" spans="5:23" ht="15.75" thickBot="1" x14ac:dyDescent="0.3">
      <c r="E34" s="98"/>
      <c r="F34" s="99" t="s">
        <v>75</v>
      </c>
      <c r="G34" s="251">
        <v>7946</v>
      </c>
      <c r="H34" s="251">
        <v>8516</v>
      </c>
      <c r="I34" s="251">
        <v>8822</v>
      </c>
      <c r="J34" s="251">
        <v>11562</v>
      </c>
      <c r="K34" s="251">
        <v>18901</v>
      </c>
      <c r="L34" s="251">
        <v>20606</v>
      </c>
      <c r="M34" s="251">
        <v>20857</v>
      </c>
      <c r="N34" s="251">
        <v>21072</v>
      </c>
      <c r="O34" s="251">
        <v>21493</v>
      </c>
      <c r="P34" s="251">
        <v>21981</v>
      </c>
      <c r="Q34" s="251">
        <v>22580</v>
      </c>
      <c r="R34" s="251">
        <v>22992</v>
      </c>
      <c r="S34" s="251">
        <v>23241</v>
      </c>
      <c r="T34" s="251">
        <v>23562</v>
      </c>
      <c r="U34" s="251">
        <v>23683</v>
      </c>
      <c r="V34" s="251">
        <v>23630</v>
      </c>
      <c r="W34" s="251">
        <v>23830</v>
      </c>
    </row>
    <row r="35" spans="5:23" ht="15.75" thickBot="1" x14ac:dyDescent="0.3">
      <c r="E35" s="98"/>
      <c r="F35" s="99" t="s">
        <v>76</v>
      </c>
      <c r="G35" s="251">
        <v>8727</v>
      </c>
      <c r="H35" s="251">
        <v>9233</v>
      </c>
      <c r="I35" s="251">
        <v>9649</v>
      </c>
      <c r="J35" s="251">
        <v>15051</v>
      </c>
      <c r="K35" s="251">
        <v>20024</v>
      </c>
      <c r="L35" s="251">
        <v>20641</v>
      </c>
      <c r="M35" s="251">
        <v>20825</v>
      </c>
      <c r="N35" s="251">
        <v>20765</v>
      </c>
      <c r="O35" s="251">
        <v>21078</v>
      </c>
      <c r="P35" s="251">
        <v>21224</v>
      </c>
      <c r="Q35" s="251">
        <v>21419</v>
      </c>
      <c r="R35" s="251">
        <v>21909</v>
      </c>
      <c r="S35" s="251">
        <v>22090</v>
      </c>
      <c r="T35" s="251">
        <v>22258</v>
      </c>
      <c r="U35" s="251">
        <v>22379</v>
      </c>
      <c r="V35" s="251">
        <v>22278</v>
      </c>
      <c r="W35" s="251">
        <v>22319</v>
      </c>
    </row>
    <row r="36" spans="5:23" ht="15.75" thickBot="1" x14ac:dyDescent="0.3">
      <c r="E36" s="98"/>
      <c r="F36" s="99" t="s">
        <v>77</v>
      </c>
      <c r="G36" s="251">
        <v>10059</v>
      </c>
      <c r="H36" s="251">
        <v>10799</v>
      </c>
      <c r="I36" s="251">
        <v>11427</v>
      </c>
      <c r="J36" s="251">
        <v>15897</v>
      </c>
      <c r="K36" s="251">
        <v>23967</v>
      </c>
      <c r="L36" s="251">
        <v>25493</v>
      </c>
      <c r="M36" s="251">
        <v>26138</v>
      </c>
      <c r="N36" s="251">
        <v>26502</v>
      </c>
      <c r="O36" s="251">
        <v>27256</v>
      </c>
      <c r="P36" s="251">
        <v>27882</v>
      </c>
      <c r="Q36" s="251">
        <v>28670</v>
      </c>
      <c r="R36" s="251">
        <v>29479</v>
      </c>
      <c r="S36" s="251">
        <v>29851</v>
      </c>
      <c r="T36" s="251">
        <v>30309</v>
      </c>
      <c r="U36" s="251">
        <v>30513</v>
      </c>
      <c r="V36" s="251">
        <v>30406</v>
      </c>
      <c r="W36" s="251">
        <v>30826</v>
      </c>
    </row>
    <row r="37" spans="5:23" ht="15.75" thickBot="1" x14ac:dyDescent="0.3">
      <c r="E37" s="98"/>
      <c r="F37" s="99" t="s">
        <v>78</v>
      </c>
      <c r="G37" s="251">
        <v>19556</v>
      </c>
      <c r="H37" s="251">
        <v>19942</v>
      </c>
      <c r="I37" s="251">
        <v>20335</v>
      </c>
      <c r="J37" s="251">
        <v>24899</v>
      </c>
      <c r="K37" s="251">
        <v>32883</v>
      </c>
      <c r="L37" s="251">
        <v>34626</v>
      </c>
      <c r="M37" s="251">
        <v>35506</v>
      </c>
      <c r="N37" s="251">
        <v>36136</v>
      </c>
      <c r="O37" s="251">
        <v>36897</v>
      </c>
      <c r="P37" s="251">
        <v>37471</v>
      </c>
      <c r="Q37" s="251">
        <v>38450</v>
      </c>
      <c r="R37" s="251">
        <v>39193</v>
      </c>
      <c r="S37" s="251">
        <v>39515</v>
      </c>
      <c r="T37" s="251">
        <v>39957</v>
      </c>
      <c r="U37" s="251">
        <v>40093</v>
      </c>
      <c r="V37" s="251">
        <v>39989</v>
      </c>
      <c r="W37" s="251">
        <v>40258</v>
      </c>
    </row>
    <row r="38" spans="5:23" ht="36.75" thickBot="1" x14ac:dyDescent="0.3">
      <c r="E38" s="98"/>
      <c r="F38" s="99" t="s">
        <v>81</v>
      </c>
      <c r="G38" s="251">
        <v>4672</v>
      </c>
      <c r="H38" s="251">
        <v>4947</v>
      </c>
      <c r="I38" s="251">
        <v>5109</v>
      </c>
      <c r="J38" s="251">
        <v>6609</v>
      </c>
      <c r="K38" s="251">
        <v>10451</v>
      </c>
      <c r="L38" s="251">
        <v>11008</v>
      </c>
      <c r="M38" s="251">
        <v>11243</v>
      </c>
      <c r="N38" s="251">
        <v>11359</v>
      </c>
      <c r="O38" s="251">
        <v>11532</v>
      </c>
      <c r="P38" s="251">
        <v>11646</v>
      </c>
      <c r="Q38" s="251">
        <v>11883</v>
      </c>
      <c r="R38" s="251">
        <v>12082</v>
      </c>
      <c r="S38" s="251">
        <v>12148</v>
      </c>
      <c r="T38" s="251">
        <v>12226</v>
      </c>
      <c r="U38" s="251">
        <v>12261</v>
      </c>
      <c r="V38" s="251">
        <v>12186</v>
      </c>
      <c r="W38" s="251">
        <v>12178</v>
      </c>
    </row>
    <row r="39" spans="5:23" ht="15.75" thickBot="1" x14ac:dyDescent="0.3">
      <c r="E39" s="98"/>
      <c r="F39" s="99" t="s">
        <v>84</v>
      </c>
      <c r="G39" s="251">
        <v>8641</v>
      </c>
      <c r="H39" s="251">
        <v>8964</v>
      </c>
      <c r="I39" s="251">
        <v>9204</v>
      </c>
      <c r="J39" s="251">
        <v>12613</v>
      </c>
      <c r="K39" s="251">
        <v>17986</v>
      </c>
      <c r="L39" s="251">
        <v>18897</v>
      </c>
      <c r="M39" s="251">
        <v>19232</v>
      </c>
      <c r="N39" s="251">
        <v>19488</v>
      </c>
      <c r="O39" s="251">
        <v>19823</v>
      </c>
      <c r="P39" s="251">
        <v>20107</v>
      </c>
      <c r="Q39" s="251">
        <v>20624</v>
      </c>
      <c r="R39" s="251">
        <v>21046</v>
      </c>
      <c r="S39" s="251">
        <v>21135</v>
      </c>
      <c r="T39" s="251">
        <v>21186</v>
      </c>
      <c r="U39" s="251">
        <v>21105</v>
      </c>
      <c r="V39" s="251">
        <v>21038</v>
      </c>
      <c r="W39" s="251">
        <v>21158</v>
      </c>
    </row>
    <row r="40" spans="5:23" ht="24.75" thickBot="1" x14ac:dyDescent="0.3">
      <c r="E40" s="98"/>
      <c r="F40" s="99" t="s">
        <v>86</v>
      </c>
      <c r="G40" s="251">
        <v>11627</v>
      </c>
      <c r="H40" s="251">
        <v>12343</v>
      </c>
      <c r="I40" s="251">
        <v>12924</v>
      </c>
      <c r="J40" s="251">
        <v>19690</v>
      </c>
      <c r="K40" s="251">
        <v>27125</v>
      </c>
      <c r="L40" s="251">
        <v>28961</v>
      </c>
      <c r="M40" s="251">
        <v>29558</v>
      </c>
      <c r="N40" s="251">
        <v>29855</v>
      </c>
      <c r="O40" s="251">
        <v>30347</v>
      </c>
      <c r="P40" s="251">
        <v>30941</v>
      </c>
      <c r="Q40" s="251">
        <v>32184</v>
      </c>
      <c r="R40" s="251">
        <v>32992</v>
      </c>
      <c r="S40" s="251">
        <v>33175</v>
      </c>
      <c r="T40" s="251">
        <v>33493</v>
      </c>
      <c r="U40" s="251">
        <v>33740</v>
      </c>
      <c r="V40" s="251">
        <v>33781</v>
      </c>
      <c r="W40" s="251">
        <v>34275</v>
      </c>
    </row>
    <row r="41" spans="5:23" ht="36.75" thickBot="1" x14ac:dyDescent="0.3">
      <c r="E41" s="98"/>
      <c r="F41" s="99" t="s">
        <v>87</v>
      </c>
      <c r="G41" s="251">
        <v>4349</v>
      </c>
      <c r="H41" s="251">
        <v>4537</v>
      </c>
      <c r="I41" s="251">
        <v>4717</v>
      </c>
      <c r="J41" s="251">
        <v>6606</v>
      </c>
      <c r="K41" s="251">
        <v>9415</v>
      </c>
      <c r="L41" s="251">
        <v>9840</v>
      </c>
      <c r="M41" s="251">
        <v>10138</v>
      </c>
      <c r="N41" s="251">
        <v>10295</v>
      </c>
      <c r="O41" s="251">
        <v>10503</v>
      </c>
      <c r="P41" s="251">
        <v>10553</v>
      </c>
      <c r="Q41" s="251">
        <v>10697</v>
      </c>
      <c r="R41" s="251">
        <v>10917</v>
      </c>
      <c r="S41" s="251">
        <v>10970</v>
      </c>
      <c r="T41" s="251">
        <v>11027</v>
      </c>
      <c r="U41" s="251">
        <v>11074</v>
      </c>
      <c r="V41" s="251">
        <v>11016</v>
      </c>
      <c r="W41" s="251">
        <v>11126</v>
      </c>
    </row>
    <row r="42" spans="5:23" ht="15.75" thickBot="1" x14ac:dyDescent="0.3">
      <c r="E42" s="98"/>
      <c r="F42" s="99" t="s">
        <v>89</v>
      </c>
      <c r="G42" s="251">
        <v>10391</v>
      </c>
      <c r="H42" s="251">
        <v>10672</v>
      </c>
      <c r="I42" s="251">
        <v>10874</v>
      </c>
      <c r="J42" s="251">
        <v>13924</v>
      </c>
      <c r="K42" s="251">
        <v>17842</v>
      </c>
      <c r="L42" s="251">
        <v>18236</v>
      </c>
      <c r="M42" s="251">
        <v>18363</v>
      </c>
      <c r="N42" s="251">
        <v>18410</v>
      </c>
      <c r="O42" s="251">
        <v>18697</v>
      </c>
      <c r="P42" s="251">
        <v>18719</v>
      </c>
      <c r="Q42" s="251">
        <v>18955</v>
      </c>
      <c r="R42" s="251">
        <v>19209</v>
      </c>
      <c r="S42" s="251">
        <v>19262</v>
      </c>
      <c r="T42" s="251">
        <v>19334</v>
      </c>
      <c r="U42" s="251">
        <v>19380</v>
      </c>
      <c r="V42" s="251">
        <v>19233</v>
      </c>
      <c r="W42" s="251">
        <v>19162</v>
      </c>
    </row>
    <row r="43" spans="5:23" ht="24.75" thickBot="1" x14ac:dyDescent="0.3">
      <c r="E43" s="98"/>
      <c r="F43" s="99" t="s">
        <v>91</v>
      </c>
      <c r="G43" s="251">
        <v>12136</v>
      </c>
      <c r="H43" s="251">
        <v>12819</v>
      </c>
      <c r="I43" s="251">
        <v>13241</v>
      </c>
      <c r="J43" s="251">
        <v>20521</v>
      </c>
      <c r="K43" s="251">
        <v>29376</v>
      </c>
      <c r="L43" s="251">
        <v>30987</v>
      </c>
      <c r="M43" s="251">
        <v>31769</v>
      </c>
      <c r="N43" s="251">
        <v>32259</v>
      </c>
      <c r="O43" s="251">
        <v>32987</v>
      </c>
      <c r="P43" s="251">
        <v>33539</v>
      </c>
      <c r="Q43" s="251">
        <v>34825</v>
      </c>
      <c r="R43" s="251">
        <v>35836</v>
      </c>
      <c r="S43" s="251">
        <v>36165</v>
      </c>
      <c r="T43" s="251">
        <v>36590</v>
      </c>
      <c r="U43" s="251">
        <v>37001</v>
      </c>
      <c r="V43" s="251">
        <v>36879</v>
      </c>
      <c r="W43" s="251">
        <v>37109</v>
      </c>
    </row>
    <row r="44" spans="5:23" ht="15.75" thickBot="1" x14ac:dyDescent="0.3">
      <c r="E44" s="98"/>
      <c r="F44" s="99" t="s">
        <v>7</v>
      </c>
      <c r="G44" s="251">
        <v>399177</v>
      </c>
      <c r="H44" s="251">
        <v>418280</v>
      </c>
      <c r="I44" s="251">
        <v>432488</v>
      </c>
      <c r="J44" s="251">
        <v>576043</v>
      </c>
      <c r="K44" s="251">
        <v>822360</v>
      </c>
      <c r="L44" s="251">
        <v>867746</v>
      </c>
      <c r="M44" s="251">
        <v>888554</v>
      </c>
      <c r="N44" s="251">
        <v>902370</v>
      </c>
      <c r="O44" s="251">
        <v>922509</v>
      </c>
      <c r="P44" s="251">
        <v>937680</v>
      </c>
      <c r="Q44" s="251">
        <v>968489</v>
      </c>
      <c r="R44" s="251">
        <v>991625</v>
      </c>
      <c r="S44" s="251">
        <v>1000199</v>
      </c>
      <c r="T44" s="251">
        <v>1011749</v>
      </c>
      <c r="U44" s="251">
        <v>1018628</v>
      </c>
      <c r="V44" s="251">
        <v>1018079</v>
      </c>
      <c r="W44" s="251">
        <v>1027167</v>
      </c>
    </row>
    <row r="46" spans="5:23" ht="15.75" thickBot="1" x14ac:dyDescent="0.3"/>
    <row r="47" spans="5:23" ht="15.75" thickBot="1" x14ac:dyDescent="0.3">
      <c r="E47" s="103" t="s">
        <v>304</v>
      </c>
      <c r="F47" s="106" t="s">
        <v>313</v>
      </c>
    </row>
    <row r="48" spans="5:23" x14ac:dyDescent="0.25">
      <c r="E48" s="103" t="s">
        <v>305</v>
      </c>
      <c r="F48" s="106" t="s">
        <v>314</v>
      </c>
    </row>
    <row r="49" spans="5:6" ht="15.75" thickBot="1" x14ac:dyDescent="0.3">
      <c r="E49" s="102"/>
      <c r="F49" s="105"/>
    </row>
    <row r="50" spans="5:6" ht="15.75" thickBot="1" x14ac:dyDescent="0.3">
      <c r="E50" s="103" t="s">
        <v>306</v>
      </c>
      <c r="F50" s="106" t="s">
        <v>315</v>
      </c>
    </row>
    <row r="51" spans="5:6" ht="15.75" thickBot="1" x14ac:dyDescent="0.3">
      <c r="E51" s="103" t="s">
        <v>307</v>
      </c>
      <c r="F51" s="106" t="s">
        <v>316</v>
      </c>
    </row>
    <row r="52" spans="5:6" ht="15.75" thickBot="1" x14ac:dyDescent="0.3">
      <c r="E52" s="103" t="s">
        <v>308</v>
      </c>
      <c r="F52" s="106" t="s">
        <v>317</v>
      </c>
    </row>
    <row r="53" spans="5:6" ht="15.75" thickBot="1" x14ac:dyDescent="0.3">
      <c r="E53" s="103" t="s">
        <v>309</v>
      </c>
      <c r="F53" s="106" t="s">
        <v>318</v>
      </c>
    </row>
    <row r="54" spans="5:6" ht="15.75" thickBot="1" x14ac:dyDescent="0.3">
      <c r="E54" s="103" t="s">
        <v>310</v>
      </c>
      <c r="F54" s="106" t="s">
        <v>319</v>
      </c>
    </row>
    <row r="55" spans="5:6" x14ac:dyDescent="0.25">
      <c r="E55" s="103" t="s">
        <v>311</v>
      </c>
      <c r="F55" s="106" t="s">
        <v>320</v>
      </c>
    </row>
    <row r="56" spans="5:6" x14ac:dyDescent="0.25">
      <c r="E56" s="104" t="s">
        <v>312</v>
      </c>
      <c r="F56" s="105"/>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F29E-D14C-402D-AF64-1E8CDF12634F}">
  <dimension ref="A1:AD40"/>
  <sheetViews>
    <sheetView topLeftCell="A25" workbookViewId="0">
      <selection activeCell="AE42" sqref="AE42"/>
    </sheetView>
  </sheetViews>
  <sheetFormatPr defaultRowHeight="15" x14ac:dyDescent="0.25"/>
  <cols>
    <col min="2" max="2" width="10.85546875" customWidth="1"/>
    <col min="3" max="3" width="14.7109375" customWidth="1"/>
  </cols>
  <sheetData>
    <row r="1" spans="1:30" s="131" customFormat="1" ht="18.75" customHeight="1" thickBot="1" x14ac:dyDescent="0.3">
      <c r="A1" s="314" t="s">
        <v>392</v>
      </c>
      <c r="B1" s="308"/>
      <c r="C1" s="308"/>
      <c r="D1" s="308"/>
      <c r="E1" s="308"/>
      <c r="F1" s="308"/>
      <c r="G1" s="308"/>
      <c r="H1" s="308"/>
      <c r="I1" s="308"/>
      <c r="J1" s="308"/>
      <c r="K1" s="308"/>
      <c r="L1" s="308"/>
      <c r="M1" s="308"/>
      <c r="N1" s="308"/>
      <c r="O1" s="308"/>
      <c r="P1" s="308"/>
      <c r="Q1" s="308"/>
      <c r="R1" s="308"/>
      <c r="S1" s="130"/>
      <c r="T1" s="130"/>
      <c r="U1" s="314"/>
      <c r="V1" s="308"/>
      <c r="W1" s="308"/>
      <c r="X1" s="308"/>
      <c r="Y1" s="308"/>
      <c r="Z1" s="308"/>
      <c r="AA1" s="308"/>
      <c r="AB1" s="308"/>
      <c r="AC1" s="315"/>
    </row>
    <row r="2" spans="1:30" s="131" customFormat="1" ht="42" customHeight="1" thickBot="1" x14ac:dyDescent="0.3">
      <c r="A2" s="133"/>
      <c r="B2" s="134"/>
      <c r="C2" s="134"/>
      <c r="D2" s="135"/>
      <c r="E2" s="136"/>
      <c r="F2" s="137"/>
      <c r="G2" s="137"/>
      <c r="H2" s="137"/>
      <c r="I2" s="137"/>
      <c r="J2" s="137"/>
      <c r="K2" s="137"/>
      <c r="L2" s="137"/>
      <c r="M2" s="316" t="s">
        <v>393</v>
      </c>
      <c r="N2" s="316"/>
      <c r="O2" s="316"/>
      <c r="P2" s="316"/>
      <c r="Q2" s="316"/>
      <c r="R2" s="316"/>
      <c r="S2" s="316"/>
      <c r="T2" s="316"/>
      <c r="U2" s="316"/>
      <c r="V2" s="316"/>
      <c r="W2" s="316"/>
      <c r="X2" s="316"/>
      <c r="Y2" s="316"/>
      <c r="Z2" s="316"/>
      <c r="AA2" s="316"/>
      <c r="AB2" s="317"/>
      <c r="AC2" s="138" t="s">
        <v>394</v>
      </c>
    </row>
    <row r="3" spans="1:30" s="131" customFormat="1" ht="15.75" thickBot="1" x14ac:dyDescent="0.3">
      <c r="A3" s="141" t="s">
        <v>395</v>
      </c>
      <c r="B3" s="142" t="s">
        <v>396</v>
      </c>
      <c r="C3" s="142" t="s">
        <v>397</v>
      </c>
      <c r="D3" s="143" t="s">
        <v>398</v>
      </c>
      <c r="E3" s="144" t="s">
        <v>399</v>
      </c>
      <c r="F3" s="145" t="s">
        <v>400</v>
      </c>
      <c r="G3" s="145" t="s">
        <v>401</v>
      </c>
      <c r="H3" s="145" t="s">
        <v>402</v>
      </c>
      <c r="I3" s="144" t="s">
        <v>399</v>
      </c>
      <c r="J3" s="145" t="s">
        <v>400</v>
      </c>
      <c r="K3" s="145" t="s">
        <v>401</v>
      </c>
      <c r="L3" s="145" t="s">
        <v>402</v>
      </c>
      <c r="M3" s="144" t="s">
        <v>399</v>
      </c>
      <c r="N3" s="145" t="s">
        <v>400</v>
      </c>
      <c r="O3" s="145" t="s">
        <v>401</v>
      </c>
      <c r="P3" s="145" t="s">
        <v>402</v>
      </c>
      <c r="Q3" s="144" t="s">
        <v>399</v>
      </c>
      <c r="R3" s="145" t="s">
        <v>400</v>
      </c>
      <c r="S3" s="145" t="s">
        <v>401</v>
      </c>
      <c r="T3" s="145" t="s">
        <v>402</v>
      </c>
      <c r="U3" s="146" t="s">
        <v>399</v>
      </c>
      <c r="V3" s="147" t="s">
        <v>400</v>
      </c>
      <c r="W3" s="147" t="s">
        <v>401</v>
      </c>
      <c r="X3" s="147" t="s">
        <v>402</v>
      </c>
      <c r="Y3" s="144" t="s">
        <v>399</v>
      </c>
      <c r="Z3" s="145" t="s">
        <v>400</v>
      </c>
      <c r="AA3" s="145" t="s">
        <v>401</v>
      </c>
      <c r="AB3" s="148"/>
      <c r="AC3" s="149"/>
    </row>
    <row r="4" spans="1:30" s="131" customFormat="1" ht="15.75" customHeight="1" thickBot="1" x14ac:dyDescent="0.3">
      <c r="A4" s="152"/>
      <c r="B4" s="151"/>
      <c r="C4" s="151"/>
      <c r="D4" s="151"/>
      <c r="E4" s="318" t="s">
        <v>403</v>
      </c>
      <c r="F4" s="319"/>
      <c r="G4" s="319"/>
      <c r="H4" s="320"/>
      <c r="I4" s="318" t="s">
        <v>404</v>
      </c>
      <c r="J4" s="319"/>
      <c r="K4" s="319"/>
      <c r="L4" s="320"/>
      <c r="M4" s="311" t="s">
        <v>405</v>
      </c>
      <c r="N4" s="312"/>
      <c r="O4" s="312"/>
      <c r="P4" s="313"/>
      <c r="Q4" s="311" t="s">
        <v>406</v>
      </c>
      <c r="R4" s="312"/>
      <c r="S4" s="312"/>
      <c r="T4" s="313"/>
      <c r="U4" s="311" t="s">
        <v>407</v>
      </c>
      <c r="V4" s="312"/>
      <c r="W4" s="312"/>
      <c r="X4" s="312"/>
      <c r="Y4" s="311" t="s">
        <v>408</v>
      </c>
      <c r="Z4" s="312"/>
      <c r="AA4" s="312"/>
      <c r="AB4" s="313"/>
      <c r="AC4" s="153"/>
    </row>
    <row r="5" spans="1:30" s="169" customFormat="1" x14ac:dyDescent="0.25">
      <c r="A5" s="156"/>
      <c r="B5" s="156"/>
      <c r="C5" s="156"/>
      <c r="D5" s="156"/>
      <c r="E5" s="157"/>
      <c r="F5" s="158"/>
      <c r="G5" s="158"/>
      <c r="H5" s="158"/>
      <c r="I5" s="159"/>
      <c r="J5" s="160"/>
      <c r="K5" s="160"/>
      <c r="L5" s="161"/>
      <c r="M5" s="162"/>
      <c r="N5" s="163"/>
      <c r="O5" s="163"/>
      <c r="P5" s="164"/>
      <c r="Q5" s="162"/>
      <c r="R5" s="163"/>
      <c r="S5" s="163"/>
      <c r="T5" s="164"/>
      <c r="U5" s="162"/>
      <c r="V5" s="163"/>
      <c r="W5" s="163"/>
      <c r="X5" s="163"/>
      <c r="Y5" s="166"/>
      <c r="Z5" s="167"/>
      <c r="AA5" s="167"/>
      <c r="AB5" s="161"/>
      <c r="AC5" s="168"/>
    </row>
    <row r="6" spans="1:30" s="131" customFormat="1" ht="15.75" customHeight="1" x14ac:dyDescent="0.25">
      <c r="A6" s="152"/>
      <c r="B6" s="151"/>
      <c r="C6" s="170" t="s">
        <v>409</v>
      </c>
      <c r="D6" s="170"/>
      <c r="E6" s="171" t="s">
        <v>410</v>
      </c>
      <c r="F6" s="172" t="s">
        <v>410</v>
      </c>
      <c r="G6" s="173">
        <v>4356805</v>
      </c>
      <c r="H6" s="173">
        <v>4331283</v>
      </c>
      <c r="I6" s="174">
        <v>4270782</v>
      </c>
      <c r="J6" s="175">
        <v>4233534</v>
      </c>
      <c r="K6" s="175">
        <v>4190817</v>
      </c>
      <c r="L6" s="175">
        <v>4167275</v>
      </c>
      <c r="M6" s="174">
        <v>4114142</v>
      </c>
      <c r="N6" s="175">
        <v>4079463</v>
      </c>
      <c r="O6" s="175">
        <v>4033974</v>
      </c>
      <c r="P6" s="176">
        <v>4015957</v>
      </c>
      <c r="Q6" s="174">
        <v>3981226</v>
      </c>
      <c r="R6" s="175">
        <v>3953059</v>
      </c>
      <c r="S6" s="175">
        <v>3915094</v>
      </c>
      <c r="T6" s="176">
        <v>3898570</v>
      </c>
      <c r="U6" s="174">
        <v>3868246</v>
      </c>
      <c r="V6" s="175">
        <v>3855142</v>
      </c>
      <c r="W6" s="175">
        <v>3835182</v>
      </c>
      <c r="X6" s="175">
        <v>3854175</v>
      </c>
      <c r="Y6" s="174">
        <v>4026429</v>
      </c>
      <c r="Z6" s="175">
        <v>4040100</v>
      </c>
      <c r="AA6" s="175">
        <v>4043811</v>
      </c>
      <c r="AB6" s="175">
        <v>4056158</v>
      </c>
      <c r="AC6" s="177">
        <v>5.2406286689109863E-2</v>
      </c>
      <c r="AD6" s="300"/>
    </row>
    <row r="8" spans="1:30" s="131" customFormat="1" x14ac:dyDescent="0.25">
      <c r="A8" s="179" t="s">
        <v>411</v>
      </c>
      <c r="B8" s="131" t="s">
        <v>412</v>
      </c>
      <c r="C8" s="180" t="s">
        <v>99</v>
      </c>
      <c r="D8" s="181" t="s">
        <v>413</v>
      </c>
      <c r="E8" s="182">
        <v>312</v>
      </c>
      <c r="F8" s="183">
        <v>343</v>
      </c>
      <c r="G8" s="184">
        <v>373</v>
      </c>
      <c r="H8" s="185">
        <v>326</v>
      </c>
      <c r="I8" s="186">
        <v>292</v>
      </c>
      <c r="J8" s="187">
        <v>292</v>
      </c>
      <c r="K8" s="187">
        <v>292</v>
      </c>
      <c r="L8" s="187">
        <v>290</v>
      </c>
      <c r="M8" s="186">
        <v>305</v>
      </c>
      <c r="N8" s="187">
        <v>296</v>
      </c>
      <c r="O8" s="187">
        <v>289</v>
      </c>
      <c r="P8" s="188">
        <v>285</v>
      </c>
      <c r="Q8" s="189">
        <v>284</v>
      </c>
      <c r="R8" s="132">
        <v>268</v>
      </c>
      <c r="S8" s="132">
        <v>268</v>
      </c>
      <c r="T8" s="190">
        <v>263</v>
      </c>
      <c r="U8" s="186">
        <v>258</v>
      </c>
      <c r="V8" s="187">
        <v>257</v>
      </c>
      <c r="W8" s="187">
        <v>258</v>
      </c>
      <c r="X8" s="187">
        <v>257</v>
      </c>
      <c r="Y8" s="189">
        <v>262</v>
      </c>
      <c r="Z8" s="132">
        <v>268</v>
      </c>
      <c r="AA8" s="132">
        <v>265</v>
      </c>
      <c r="AB8" s="188">
        <v>272</v>
      </c>
      <c r="AC8" s="191">
        <v>5.8365758754863814E-2</v>
      </c>
    </row>
    <row r="9" spans="1:30" s="131" customFormat="1" ht="30" x14ac:dyDescent="0.25">
      <c r="A9" s="179" t="s">
        <v>414</v>
      </c>
      <c r="B9" s="131" t="s">
        <v>415</v>
      </c>
      <c r="C9" s="180" t="s">
        <v>416</v>
      </c>
      <c r="D9" s="181" t="s">
        <v>413</v>
      </c>
      <c r="E9" s="182">
        <v>20330</v>
      </c>
      <c r="F9" s="183">
        <v>19992</v>
      </c>
      <c r="G9" s="184">
        <v>19633</v>
      </c>
      <c r="H9" s="185">
        <v>19135</v>
      </c>
      <c r="I9" s="186">
        <v>19026</v>
      </c>
      <c r="J9" s="187">
        <v>18589</v>
      </c>
      <c r="K9" s="187">
        <v>18082</v>
      </c>
      <c r="L9" s="187">
        <v>17871</v>
      </c>
      <c r="M9" s="186">
        <v>17424</v>
      </c>
      <c r="N9" s="187">
        <v>17413</v>
      </c>
      <c r="O9" s="187">
        <v>17145</v>
      </c>
      <c r="P9" s="188">
        <v>17083</v>
      </c>
      <c r="Q9" s="189">
        <v>16737</v>
      </c>
      <c r="R9" s="132">
        <v>16401</v>
      </c>
      <c r="S9" s="132">
        <v>15880</v>
      </c>
      <c r="T9" s="190">
        <v>15667</v>
      </c>
      <c r="U9" s="186">
        <v>15480</v>
      </c>
      <c r="V9" s="187">
        <v>15421</v>
      </c>
      <c r="W9" s="187">
        <v>15230</v>
      </c>
      <c r="X9" s="187">
        <v>15477</v>
      </c>
      <c r="Y9" s="189">
        <v>16213</v>
      </c>
      <c r="Z9" s="132">
        <v>16357</v>
      </c>
      <c r="AA9" s="132">
        <v>16594</v>
      </c>
      <c r="AB9" s="188">
        <v>16963</v>
      </c>
      <c r="AC9" s="191">
        <v>9.6013439297021386E-2</v>
      </c>
    </row>
    <row r="10" spans="1:30" s="131" customFormat="1" x14ac:dyDescent="0.25">
      <c r="A10" s="179" t="s">
        <v>417</v>
      </c>
      <c r="B10" s="131" t="s">
        <v>418</v>
      </c>
      <c r="C10" s="180" t="s">
        <v>63</v>
      </c>
      <c r="D10" s="181" t="s">
        <v>413</v>
      </c>
      <c r="E10" s="182">
        <v>28434</v>
      </c>
      <c r="F10" s="183">
        <v>28085</v>
      </c>
      <c r="G10" s="184">
        <v>27897</v>
      </c>
      <c r="H10" s="185">
        <v>28083</v>
      </c>
      <c r="I10" s="186">
        <v>27722</v>
      </c>
      <c r="J10" s="187">
        <v>28044</v>
      </c>
      <c r="K10" s="187">
        <v>27801</v>
      </c>
      <c r="L10" s="187">
        <v>27951</v>
      </c>
      <c r="M10" s="186">
        <v>27878</v>
      </c>
      <c r="N10" s="187">
        <v>27761</v>
      </c>
      <c r="O10" s="187">
        <v>27425</v>
      </c>
      <c r="P10" s="188">
        <v>27400</v>
      </c>
      <c r="Q10" s="189">
        <v>27626</v>
      </c>
      <c r="R10" s="132">
        <v>27739</v>
      </c>
      <c r="S10" s="132">
        <v>26277</v>
      </c>
      <c r="T10" s="190">
        <v>26134</v>
      </c>
      <c r="U10" s="186">
        <v>26596</v>
      </c>
      <c r="V10" s="187">
        <v>26651</v>
      </c>
      <c r="W10" s="187">
        <v>26766</v>
      </c>
      <c r="X10" s="187">
        <v>27061</v>
      </c>
      <c r="Y10" s="189">
        <v>27963</v>
      </c>
      <c r="Z10" s="132">
        <v>27909</v>
      </c>
      <c r="AA10" s="132">
        <v>28341</v>
      </c>
      <c r="AB10" s="188">
        <v>28946</v>
      </c>
      <c r="AC10" s="191">
        <v>6.9657440597169357E-2</v>
      </c>
    </row>
    <row r="11" spans="1:30" s="131" customFormat="1" x14ac:dyDescent="0.25">
      <c r="A11" s="179" t="s">
        <v>419</v>
      </c>
      <c r="B11" s="131" t="s">
        <v>420</v>
      </c>
      <c r="C11" s="180" t="s">
        <v>64</v>
      </c>
      <c r="D11" s="181" t="s">
        <v>413</v>
      </c>
      <c r="E11" s="182" t="s">
        <v>410</v>
      </c>
      <c r="F11" s="183" t="s">
        <v>410</v>
      </c>
      <c r="G11" s="184">
        <v>15018</v>
      </c>
      <c r="H11" s="185">
        <v>14847</v>
      </c>
      <c r="I11" s="186">
        <v>14478</v>
      </c>
      <c r="J11" s="187">
        <v>14329</v>
      </c>
      <c r="K11" s="187">
        <v>14122</v>
      </c>
      <c r="L11" s="187">
        <v>14200</v>
      </c>
      <c r="M11" s="186">
        <v>14010</v>
      </c>
      <c r="N11" s="187">
        <v>13836</v>
      </c>
      <c r="O11" s="187">
        <v>13526</v>
      </c>
      <c r="P11" s="188">
        <v>13349</v>
      </c>
      <c r="Q11" s="189">
        <v>13267</v>
      </c>
      <c r="R11" s="132">
        <v>13172</v>
      </c>
      <c r="S11" s="132">
        <v>12924</v>
      </c>
      <c r="T11" s="190">
        <v>12779</v>
      </c>
      <c r="U11" s="186">
        <v>13136</v>
      </c>
      <c r="V11" s="187">
        <v>13340</v>
      </c>
      <c r="W11" s="187">
        <v>13343</v>
      </c>
      <c r="X11" s="187">
        <v>13704</v>
      </c>
      <c r="Y11" s="189">
        <v>14074</v>
      </c>
      <c r="Z11" s="132">
        <v>14267</v>
      </c>
      <c r="AA11" s="132">
        <v>14431</v>
      </c>
      <c r="AB11" s="188">
        <v>14477</v>
      </c>
      <c r="AC11" s="191">
        <v>5.6406888499708117E-2</v>
      </c>
    </row>
    <row r="12" spans="1:30" s="131" customFormat="1" x14ac:dyDescent="0.25">
      <c r="A12" s="179" t="s">
        <v>421</v>
      </c>
      <c r="B12" s="131" t="s">
        <v>422</v>
      </c>
      <c r="C12" s="180" t="s">
        <v>65</v>
      </c>
      <c r="D12" s="181" t="s">
        <v>413</v>
      </c>
      <c r="E12" s="182">
        <v>29033</v>
      </c>
      <c r="F12" s="183">
        <v>28636</v>
      </c>
      <c r="G12" s="184">
        <v>28453</v>
      </c>
      <c r="H12" s="185">
        <v>28238</v>
      </c>
      <c r="I12" s="186">
        <v>28126</v>
      </c>
      <c r="J12" s="187">
        <v>28047</v>
      </c>
      <c r="K12" s="187">
        <v>27837</v>
      </c>
      <c r="L12" s="187">
        <v>27846</v>
      </c>
      <c r="M12" s="186">
        <v>27948</v>
      </c>
      <c r="N12" s="187">
        <v>27142</v>
      </c>
      <c r="O12" s="187">
        <v>27154</v>
      </c>
      <c r="P12" s="188">
        <v>27142</v>
      </c>
      <c r="Q12" s="189">
        <v>27363</v>
      </c>
      <c r="R12" s="132">
        <v>27623</v>
      </c>
      <c r="S12" s="132">
        <v>27499</v>
      </c>
      <c r="T12" s="190">
        <v>26519</v>
      </c>
      <c r="U12" s="186">
        <v>27196</v>
      </c>
      <c r="V12" s="187">
        <v>27092</v>
      </c>
      <c r="W12" s="187">
        <v>27157</v>
      </c>
      <c r="X12" s="187">
        <v>27216</v>
      </c>
      <c r="Y12" s="189">
        <v>27402</v>
      </c>
      <c r="Z12" s="132">
        <v>27515</v>
      </c>
      <c r="AA12" s="132">
        <v>27644</v>
      </c>
      <c r="AB12" s="188">
        <v>27778</v>
      </c>
      <c r="AC12" s="191">
        <v>2.0649617871840095E-2</v>
      </c>
    </row>
    <row r="13" spans="1:30" s="131" customFormat="1" x14ac:dyDescent="0.25">
      <c r="A13" s="179" t="s">
        <v>423</v>
      </c>
      <c r="B13" s="131" t="s">
        <v>424</v>
      </c>
      <c r="C13" s="180" t="s">
        <v>66</v>
      </c>
      <c r="D13" s="181" t="s">
        <v>413</v>
      </c>
      <c r="E13" s="182" t="s">
        <v>410</v>
      </c>
      <c r="F13" s="183" t="s">
        <v>410</v>
      </c>
      <c r="G13" s="184">
        <v>17250</v>
      </c>
      <c r="H13" s="185">
        <v>17048</v>
      </c>
      <c r="I13" s="186">
        <v>16449</v>
      </c>
      <c r="J13" s="187">
        <v>16247</v>
      </c>
      <c r="K13" s="187">
        <v>16010</v>
      </c>
      <c r="L13" s="187">
        <v>15781</v>
      </c>
      <c r="M13" s="186">
        <v>15595</v>
      </c>
      <c r="N13" s="187">
        <v>15364</v>
      </c>
      <c r="O13" s="187">
        <v>15256</v>
      </c>
      <c r="P13" s="188">
        <v>15140</v>
      </c>
      <c r="Q13" s="189">
        <v>15001</v>
      </c>
      <c r="R13" s="132">
        <v>14768</v>
      </c>
      <c r="S13" s="132">
        <v>14385</v>
      </c>
      <c r="T13" s="190">
        <v>14433</v>
      </c>
      <c r="U13" s="186">
        <v>14280</v>
      </c>
      <c r="V13" s="187">
        <v>14152</v>
      </c>
      <c r="W13" s="187">
        <v>14042</v>
      </c>
      <c r="X13" s="187">
        <v>14002</v>
      </c>
      <c r="Y13" s="189">
        <v>14585</v>
      </c>
      <c r="Z13" s="132">
        <v>15051</v>
      </c>
      <c r="AA13" s="132">
        <v>15078</v>
      </c>
      <c r="AB13" s="188">
        <v>15243</v>
      </c>
      <c r="AC13" s="191">
        <v>8.8630195686330529E-2</v>
      </c>
    </row>
    <row r="14" spans="1:30" s="131" customFormat="1" x14ac:dyDescent="0.25">
      <c r="A14" s="179" t="s">
        <v>425</v>
      </c>
      <c r="B14" s="131" t="s">
        <v>426</v>
      </c>
      <c r="C14" s="180" t="s">
        <v>67</v>
      </c>
      <c r="D14" s="181" t="s">
        <v>413</v>
      </c>
      <c r="E14" s="182">
        <v>24913</v>
      </c>
      <c r="F14" s="183">
        <v>24779</v>
      </c>
      <c r="G14" s="184">
        <v>24443</v>
      </c>
      <c r="H14" s="185">
        <v>24323</v>
      </c>
      <c r="I14" s="186">
        <v>23418</v>
      </c>
      <c r="J14" s="187">
        <v>23306</v>
      </c>
      <c r="K14" s="187">
        <v>23128</v>
      </c>
      <c r="L14" s="187">
        <v>23005</v>
      </c>
      <c r="M14" s="186">
        <v>23123</v>
      </c>
      <c r="N14" s="187">
        <v>22791</v>
      </c>
      <c r="O14" s="187">
        <v>22762</v>
      </c>
      <c r="P14" s="188">
        <v>22692</v>
      </c>
      <c r="Q14" s="189">
        <v>22708</v>
      </c>
      <c r="R14" s="132">
        <v>22549</v>
      </c>
      <c r="S14" s="132">
        <v>22384</v>
      </c>
      <c r="T14" s="190">
        <v>22236</v>
      </c>
      <c r="U14" s="186">
        <v>22055</v>
      </c>
      <c r="V14" s="187">
        <v>21888</v>
      </c>
      <c r="W14" s="187">
        <v>21511</v>
      </c>
      <c r="X14" s="187">
        <v>21831</v>
      </c>
      <c r="Y14" s="189">
        <v>22617</v>
      </c>
      <c r="Z14" s="132">
        <v>22890</v>
      </c>
      <c r="AA14" s="132">
        <v>23056</v>
      </c>
      <c r="AB14" s="188">
        <v>23103</v>
      </c>
      <c r="AC14" s="191">
        <v>5.8265768860794286E-2</v>
      </c>
    </row>
    <row r="15" spans="1:30" s="131" customFormat="1" x14ac:dyDescent="0.25">
      <c r="A15" s="179" t="s">
        <v>427</v>
      </c>
      <c r="B15" s="131" t="s">
        <v>428</v>
      </c>
      <c r="C15" s="180" t="s">
        <v>68</v>
      </c>
      <c r="D15" s="181" t="s">
        <v>413</v>
      </c>
      <c r="E15" s="182" t="s">
        <v>410</v>
      </c>
      <c r="F15" s="183" t="s">
        <v>410</v>
      </c>
      <c r="G15" s="184">
        <v>31982</v>
      </c>
      <c r="H15" s="185">
        <v>31432</v>
      </c>
      <c r="I15" s="186">
        <v>30929</v>
      </c>
      <c r="J15" s="187">
        <v>30337</v>
      </c>
      <c r="K15" s="187">
        <v>29883</v>
      </c>
      <c r="L15" s="187">
        <v>29485</v>
      </c>
      <c r="M15" s="186">
        <v>29400</v>
      </c>
      <c r="N15" s="187">
        <v>29106</v>
      </c>
      <c r="O15" s="187">
        <v>29005</v>
      </c>
      <c r="P15" s="188">
        <v>28654</v>
      </c>
      <c r="Q15" s="189">
        <v>28699</v>
      </c>
      <c r="R15" s="132">
        <v>28553</v>
      </c>
      <c r="S15" s="132">
        <v>28678</v>
      </c>
      <c r="T15" s="190">
        <v>28280</v>
      </c>
      <c r="U15" s="186">
        <v>28501</v>
      </c>
      <c r="V15" s="187">
        <v>28669</v>
      </c>
      <c r="W15" s="187">
        <v>28509</v>
      </c>
      <c r="X15" s="187">
        <v>28544</v>
      </c>
      <c r="Y15" s="189">
        <v>29297</v>
      </c>
      <c r="Z15" s="132">
        <v>29436</v>
      </c>
      <c r="AA15" s="132">
        <v>29861</v>
      </c>
      <c r="AB15" s="188">
        <v>29957</v>
      </c>
      <c r="AC15" s="191">
        <v>4.9502522421524663E-2</v>
      </c>
    </row>
    <row r="16" spans="1:30" s="131" customFormat="1" x14ac:dyDescent="0.25">
      <c r="A16" s="179" t="s">
        <v>429</v>
      </c>
      <c r="B16" s="131" t="s">
        <v>430</v>
      </c>
      <c r="C16" s="180" t="s">
        <v>69</v>
      </c>
      <c r="D16" s="181" t="s">
        <v>413</v>
      </c>
      <c r="E16" s="182">
        <v>26480</v>
      </c>
      <c r="F16" s="183">
        <v>26242</v>
      </c>
      <c r="G16" s="184">
        <v>26109</v>
      </c>
      <c r="H16" s="185">
        <v>25898</v>
      </c>
      <c r="I16" s="186">
        <v>25003</v>
      </c>
      <c r="J16" s="187">
        <v>24665</v>
      </c>
      <c r="K16" s="187">
        <v>24834</v>
      </c>
      <c r="L16" s="187">
        <v>24176</v>
      </c>
      <c r="M16" s="186">
        <v>24042</v>
      </c>
      <c r="N16" s="187">
        <v>23891</v>
      </c>
      <c r="O16" s="187">
        <v>23631</v>
      </c>
      <c r="P16" s="188">
        <v>23484</v>
      </c>
      <c r="Q16" s="189">
        <v>23424</v>
      </c>
      <c r="R16" s="132">
        <v>23163</v>
      </c>
      <c r="S16" s="132">
        <v>23014</v>
      </c>
      <c r="T16" s="190">
        <v>22968</v>
      </c>
      <c r="U16" s="186">
        <v>22723</v>
      </c>
      <c r="V16" s="187">
        <v>22574</v>
      </c>
      <c r="W16" s="187">
        <v>22415</v>
      </c>
      <c r="X16" s="187">
        <v>22486</v>
      </c>
      <c r="Y16" s="189">
        <v>24626</v>
      </c>
      <c r="Z16" s="132">
        <v>25332</v>
      </c>
      <c r="AA16" s="132">
        <v>25437</v>
      </c>
      <c r="AB16" s="188">
        <v>25362</v>
      </c>
      <c r="AC16" s="191">
        <v>0.12790180556790892</v>
      </c>
    </row>
    <row r="17" spans="1:29" s="131" customFormat="1" x14ac:dyDescent="0.25">
      <c r="A17" s="179" t="s">
        <v>431</v>
      </c>
      <c r="B17" s="131" t="s">
        <v>432</v>
      </c>
      <c r="C17" s="180" t="s">
        <v>70</v>
      </c>
      <c r="D17" s="181" t="s">
        <v>413</v>
      </c>
      <c r="E17" s="182">
        <v>33263</v>
      </c>
      <c r="F17" s="183">
        <v>32977</v>
      </c>
      <c r="G17" s="184">
        <v>32953</v>
      </c>
      <c r="H17" s="185">
        <v>33097</v>
      </c>
      <c r="I17" s="186">
        <v>33674</v>
      </c>
      <c r="J17" s="187">
        <v>33445</v>
      </c>
      <c r="K17" s="187">
        <v>33180</v>
      </c>
      <c r="L17" s="187">
        <v>33147</v>
      </c>
      <c r="M17" s="186">
        <v>33250</v>
      </c>
      <c r="N17" s="187">
        <v>35595</v>
      </c>
      <c r="O17" s="187">
        <v>35736</v>
      </c>
      <c r="P17" s="188">
        <v>35975</v>
      </c>
      <c r="Q17" s="189">
        <v>35945</v>
      </c>
      <c r="R17" s="132">
        <v>35979</v>
      </c>
      <c r="S17" s="132">
        <v>35788</v>
      </c>
      <c r="T17" s="190">
        <v>35816</v>
      </c>
      <c r="U17" s="186">
        <v>35700</v>
      </c>
      <c r="V17" s="187">
        <v>35675</v>
      </c>
      <c r="W17" s="187">
        <v>35585</v>
      </c>
      <c r="X17" s="187">
        <v>35862</v>
      </c>
      <c r="Y17" s="189">
        <v>37040</v>
      </c>
      <c r="Z17" s="132">
        <v>37080</v>
      </c>
      <c r="AA17" s="132">
        <v>37076</v>
      </c>
      <c r="AB17" s="188">
        <v>37384</v>
      </c>
      <c r="AC17" s="191">
        <v>4.2440466231665828E-2</v>
      </c>
    </row>
    <row r="18" spans="1:29" s="131" customFormat="1" x14ac:dyDescent="0.25">
      <c r="A18" s="179" t="s">
        <v>433</v>
      </c>
      <c r="B18" s="131" t="s">
        <v>434</v>
      </c>
      <c r="C18" s="180" t="s">
        <v>71</v>
      </c>
      <c r="D18" s="181" t="s">
        <v>413</v>
      </c>
      <c r="E18" s="182" t="s">
        <v>410</v>
      </c>
      <c r="F18" s="183" t="s">
        <v>410</v>
      </c>
      <c r="G18" s="184">
        <v>23796</v>
      </c>
      <c r="H18" s="185">
        <v>23181</v>
      </c>
      <c r="I18" s="186">
        <v>23453</v>
      </c>
      <c r="J18" s="187">
        <v>23454</v>
      </c>
      <c r="K18" s="187">
        <v>23477</v>
      </c>
      <c r="L18" s="187">
        <v>23378</v>
      </c>
      <c r="M18" s="186">
        <v>23324</v>
      </c>
      <c r="N18" s="187">
        <v>23308</v>
      </c>
      <c r="O18" s="187">
        <v>22958</v>
      </c>
      <c r="P18" s="188">
        <v>23058</v>
      </c>
      <c r="Q18" s="189">
        <v>22768</v>
      </c>
      <c r="R18" s="132">
        <v>22727</v>
      </c>
      <c r="S18" s="132">
        <v>22303</v>
      </c>
      <c r="T18" s="190">
        <v>22177</v>
      </c>
      <c r="U18" s="186">
        <v>21851</v>
      </c>
      <c r="V18" s="187">
        <v>21862</v>
      </c>
      <c r="W18" s="187">
        <v>21580</v>
      </c>
      <c r="X18" s="187">
        <v>21679</v>
      </c>
      <c r="Y18" s="189">
        <v>22367</v>
      </c>
      <c r="Z18" s="132">
        <v>22694</v>
      </c>
      <c r="AA18" s="132">
        <v>22914</v>
      </c>
      <c r="AB18" s="188">
        <v>23043</v>
      </c>
      <c r="AC18" s="191">
        <v>6.2918031274505279E-2</v>
      </c>
    </row>
    <row r="19" spans="1:29" s="131" customFormat="1" x14ac:dyDescent="0.25">
      <c r="A19" s="179" t="s">
        <v>435</v>
      </c>
      <c r="B19" s="131" t="s">
        <v>436</v>
      </c>
      <c r="C19" s="180" t="s">
        <v>72</v>
      </c>
      <c r="D19" s="181" t="s">
        <v>413</v>
      </c>
      <c r="E19" s="182" t="s">
        <v>410</v>
      </c>
      <c r="F19" s="183" t="s">
        <v>410</v>
      </c>
      <c r="G19" s="184">
        <v>33937</v>
      </c>
      <c r="H19" s="185">
        <v>33965</v>
      </c>
      <c r="I19" s="186">
        <v>33568</v>
      </c>
      <c r="J19" s="187">
        <v>33314</v>
      </c>
      <c r="K19" s="187">
        <v>32705</v>
      </c>
      <c r="L19" s="187">
        <v>32710</v>
      </c>
      <c r="M19" s="186">
        <v>32511</v>
      </c>
      <c r="N19" s="187">
        <v>32308</v>
      </c>
      <c r="O19" s="187">
        <v>32034</v>
      </c>
      <c r="P19" s="188">
        <v>31851</v>
      </c>
      <c r="Q19" s="189">
        <v>31933</v>
      </c>
      <c r="R19" s="132">
        <v>31666</v>
      </c>
      <c r="S19" s="132">
        <v>31262</v>
      </c>
      <c r="T19" s="190">
        <v>30799</v>
      </c>
      <c r="U19" s="186">
        <v>30671</v>
      </c>
      <c r="V19" s="187">
        <v>30459</v>
      </c>
      <c r="W19" s="187">
        <v>30221</v>
      </c>
      <c r="X19" s="187">
        <v>29678</v>
      </c>
      <c r="Y19" s="189">
        <v>30091</v>
      </c>
      <c r="Z19" s="132">
        <v>30412</v>
      </c>
      <c r="AA19" s="132">
        <v>30412</v>
      </c>
      <c r="AB19" s="188">
        <v>30412</v>
      </c>
      <c r="AC19" s="191">
        <v>2.4732124806253791E-2</v>
      </c>
    </row>
    <row r="20" spans="1:29" s="131" customFormat="1" ht="30" x14ac:dyDescent="0.25">
      <c r="A20" s="179" t="s">
        <v>437</v>
      </c>
      <c r="B20" s="131" t="s">
        <v>438</v>
      </c>
      <c r="C20" s="180" t="s">
        <v>439</v>
      </c>
      <c r="D20" s="181" t="s">
        <v>413</v>
      </c>
      <c r="E20" s="182" t="s">
        <v>410</v>
      </c>
      <c r="F20" s="183" t="s">
        <v>410</v>
      </c>
      <c r="G20" s="184">
        <v>16444</v>
      </c>
      <c r="H20" s="185">
        <v>16414</v>
      </c>
      <c r="I20" s="186">
        <v>16197</v>
      </c>
      <c r="J20" s="187">
        <v>16170</v>
      </c>
      <c r="K20" s="187">
        <v>15926</v>
      </c>
      <c r="L20" s="187">
        <v>15658</v>
      </c>
      <c r="M20" s="186">
        <v>15427</v>
      </c>
      <c r="N20" s="187">
        <v>15267</v>
      </c>
      <c r="O20" s="187">
        <v>15178</v>
      </c>
      <c r="P20" s="188">
        <v>14905</v>
      </c>
      <c r="Q20" s="189">
        <v>15005</v>
      </c>
      <c r="R20" s="132">
        <v>14711</v>
      </c>
      <c r="S20" s="132">
        <v>14543</v>
      </c>
      <c r="T20" s="190">
        <v>14335</v>
      </c>
      <c r="U20" s="186">
        <v>14114</v>
      </c>
      <c r="V20" s="187">
        <v>14134</v>
      </c>
      <c r="W20" s="187">
        <v>14001</v>
      </c>
      <c r="X20" s="187">
        <v>13640</v>
      </c>
      <c r="Y20" s="189">
        <v>13997</v>
      </c>
      <c r="Z20" s="132">
        <v>14186</v>
      </c>
      <c r="AA20" s="132">
        <v>14211</v>
      </c>
      <c r="AB20" s="188">
        <v>14426</v>
      </c>
      <c r="AC20" s="191">
        <v>5.7624633431085044E-2</v>
      </c>
    </row>
    <row r="21" spans="1:29" s="131" customFormat="1" x14ac:dyDescent="0.25">
      <c r="A21" s="179" t="s">
        <v>440</v>
      </c>
      <c r="B21" s="131" t="s">
        <v>441</v>
      </c>
      <c r="C21" s="180" t="s">
        <v>74</v>
      </c>
      <c r="D21" s="181" t="s">
        <v>413</v>
      </c>
      <c r="E21" s="182">
        <v>29460</v>
      </c>
      <c r="F21" s="183">
        <v>28933</v>
      </c>
      <c r="G21" s="184">
        <v>28717</v>
      </c>
      <c r="H21" s="185">
        <v>28228</v>
      </c>
      <c r="I21" s="186">
        <v>28015</v>
      </c>
      <c r="J21" s="187">
        <v>27484</v>
      </c>
      <c r="K21" s="187">
        <v>27389</v>
      </c>
      <c r="L21" s="187">
        <v>27249</v>
      </c>
      <c r="M21" s="186">
        <v>26993</v>
      </c>
      <c r="N21" s="187">
        <v>26723</v>
      </c>
      <c r="O21" s="187">
        <v>26453</v>
      </c>
      <c r="P21" s="188">
        <v>26377</v>
      </c>
      <c r="Q21" s="189">
        <v>26294</v>
      </c>
      <c r="R21" s="132">
        <v>26002</v>
      </c>
      <c r="S21" s="132">
        <v>25636</v>
      </c>
      <c r="T21" s="190">
        <v>25270</v>
      </c>
      <c r="U21" s="186">
        <v>25398</v>
      </c>
      <c r="V21" s="187">
        <v>25250</v>
      </c>
      <c r="W21" s="187">
        <v>24995</v>
      </c>
      <c r="X21" s="187">
        <v>24829</v>
      </c>
      <c r="Y21" s="189">
        <v>25766</v>
      </c>
      <c r="Z21" s="132">
        <v>25879</v>
      </c>
      <c r="AA21" s="132">
        <v>26103</v>
      </c>
      <c r="AB21" s="188">
        <v>26697</v>
      </c>
      <c r="AC21" s="191">
        <v>7.5234604696121476E-2</v>
      </c>
    </row>
    <row r="22" spans="1:29" s="131" customFormat="1" x14ac:dyDescent="0.25">
      <c r="A22" s="179" t="s">
        <v>442</v>
      </c>
      <c r="B22" s="131" t="s">
        <v>443</v>
      </c>
      <c r="C22" s="180" t="s">
        <v>75</v>
      </c>
      <c r="D22" s="181" t="s">
        <v>413</v>
      </c>
      <c r="E22" s="182">
        <v>13800</v>
      </c>
      <c r="F22" s="183">
        <v>13580</v>
      </c>
      <c r="G22" s="184">
        <v>13492</v>
      </c>
      <c r="H22" s="185">
        <v>13326</v>
      </c>
      <c r="I22" s="186">
        <v>13176</v>
      </c>
      <c r="J22" s="187">
        <v>12926</v>
      </c>
      <c r="K22" s="187">
        <v>12862</v>
      </c>
      <c r="L22" s="187">
        <v>12747</v>
      </c>
      <c r="M22" s="186">
        <v>12756</v>
      </c>
      <c r="N22" s="187">
        <v>12649</v>
      </c>
      <c r="O22" s="187">
        <v>12667</v>
      </c>
      <c r="P22" s="188">
        <v>12598</v>
      </c>
      <c r="Q22" s="189">
        <v>12512</v>
      </c>
      <c r="R22" s="132">
        <v>12217</v>
      </c>
      <c r="S22" s="132">
        <v>11882</v>
      </c>
      <c r="T22" s="190">
        <v>11862</v>
      </c>
      <c r="U22" s="186">
        <v>11735</v>
      </c>
      <c r="V22" s="187">
        <v>11566</v>
      </c>
      <c r="W22" s="187">
        <v>11376</v>
      </c>
      <c r="X22" s="187">
        <v>11264</v>
      </c>
      <c r="Y22" s="189">
        <v>12503</v>
      </c>
      <c r="Z22" s="132">
        <v>13083</v>
      </c>
      <c r="AA22" s="132">
        <v>13293</v>
      </c>
      <c r="AB22" s="188">
        <v>13301</v>
      </c>
      <c r="AC22" s="191">
        <v>0.18084161931818182</v>
      </c>
    </row>
    <row r="23" spans="1:29" s="131" customFormat="1" x14ac:dyDescent="0.25">
      <c r="A23" s="179" t="s">
        <v>444</v>
      </c>
      <c r="B23" s="131" t="s">
        <v>445</v>
      </c>
      <c r="C23" s="180" t="s">
        <v>76</v>
      </c>
      <c r="D23" s="181" t="s">
        <v>413</v>
      </c>
      <c r="E23" s="182" t="s">
        <v>410</v>
      </c>
      <c r="F23" s="183" t="s">
        <v>410</v>
      </c>
      <c r="G23" s="184">
        <v>16646</v>
      </c>
      <c r="H23" s="185">
        <v>16492</v>
      </c>
      <c r="I23" s="186">
        <v>16248</v>
      </c>
      <c r="J23" s="187">
        <v>16221</v>
      </c>
      <c r="K23" s="187">
        <v>16101</v>
      </c>
      <c r="L23" s="187">
        <v>15778</v>
      </c>
      <c r="M23" s="186">
        <v>15786</v>
      </c>
      <c r="N23" s="187">
        <v>15578</v>
      </c>
      <c r="O23" s="187">
        <v>15301</v>
      </c>
      <c r="P23" s="188">
        <v>15272</v>
      </c>
      <c r="Q23" s="189">
        <v>15144</v>
      </c>
      <c r="R23" s="132">
        <v>15052</v>
      </c>
      <c r="S23" s="132">
        <v>14776</v>
      </c>
      <c r="T23" s="190">
        <v>14708</v>
      </c>
      <c r="U23" s="186">
        <v>14318</v>
      </c>
      <c r="V23" s="187">
        <v>14329</v>
      </c>
      <c r="W23" s="187">
        <v>14109</v>
      </c>
      <c r="X23" s="187">
        <v>14097</v>
      </c>
      <c r="Y23" s="189">
        <v>14345</v>
      </c>
      <c r="Z23" s="132">
        <v>14480</v>
      </c>
      <c r="AA23" s="132">
        <v>14560</v>
      </c>
      <c r="AB23" s="188">
        <v>14848</v>
      </c>
      <c r="AC23" s="191">
        <v>5.3273746187132015E-2</v>
      </c>
    </row>
    <row r="24" spans="1:29" s="131" customFormat="1" x14ac:dyDescent="0.25">
      <c r="A24" s="179" t="s">
        <v>446</v>
      </c>
      <c r="B24" s="131" t="s">
        <v>447</v>
      </c>
      <c r="C24" s="180" t="s">
        <v>77</v>
      </c>
      <c r="D24" s="181" t="s">
        <v>413</v>
      </c>
      <c r="E24" s="182" t="s">
        <v>410</v>
      </c>
      <c r="F24" s="183" t="s">
        <v>410</v>
      </c>
      <c r="G24" s="184">
        <v>18514</v>
      </c>
      <c r="H24" s="185">
        <v>18347</v>
      </c>
      <c r="I24" s="186">
        <v>17776</v>
      </c>
      <c r="J24" s="187">
        <v>17443</v>
      </c>
      <c r="K24" s="187">
        <v>17229</v>
      </c>
      <c r="L24" s="187">
        <v>17095</v>
      </c>
      <c r="M24" s="186">
        <v>16907</v>
      </c>
      <c r="N24" s="187">
        <v>16684</v>
      </c>
      <c r="O24" s="187">
        <v>16527</v>
      </c>
      <c r="P24" s="188">
        <v>16425</v>
      </c>
      <c r="Q24" s="189">
        <v>16223</v>
      </c>
      <c r="R24" s="132">
        <v>15890</v>
      </c>
      <c r="S24" s="132">
        <v>15642</v>
      </c>
      <c r="T24" s="190">
        <v>15363</v>
      </c>
      <c r="U24" s="186">
        <v>15421</v>
      </c>
      <c r="V24" s="187">
        <v>15417</v>
      </c>
      <c r="W24" s="187">
        <v>15276</v>
      </c>
      <c r="X24" s="187">
        <v>15094</v>
      </c>
      <c r="Y24" s="189">
        <v>17521</v>
      </c>
      <c r="Z24" s="132">
        <v>17942</v>
      </c>
      <c r="AA24" s="132">
        <v>18210</v>
      </c>
      <c r="AB24" s="188">
        <v>18707</v>
      </c>
      <c r="AC24" s="191">
        <v>0.23936663574930436</v>
      </c>
    </row>
    <row r="25" spans="1:29" s="131" customFormat="1" x14ac:dyDescent="0.25">
      <c r="A25" s="179" t="s">
        <v>448</v>
      </c>
      <c r="B25" s="131" t="s">
        <v>449</v>
      </c>
      <c r="C25" s="180" t="s">
        <v>78</v>
      </c>
      <c r="D25" s="181" t="s">
        <v>413</v>
      </c>
      <c r="E25" s="182" t="s">
        <v>410</v>
      </c>
      <c r="F25" s="183" t="s">
        <v>410</v>
      </c>
      <c r="G25" s="184">
        <v>19541</v>
      </c>
      <c r="H25" s="185">
        <v>18963</v>
      </c>
      <c r="I25" s="186">
        <v>18532</v>
      </c>
      <c r="J25" s="187">
        <v>18107</v>
      </c>
      <c r="K25" s="187">
        <v>17991</v>
      </c>
      <c r="L25" s="187">
        <v>17958</v>
      </c>
      <c r="M25" s="186">
        <v>17884</v>
      </c>
      <c r="N25" s="187">
        <v>17836</v>
      </c>
      <c r="O25" s="187">
        <v>17890</v>
      </c>
      <c r="P25" s="188">
        <v>17813</v>
      </c>
      <c r="Q25" s="189">
        <v>17922</v>
      </c>
      <c r="R25" s="132">
        <v>17924</v>
      </c>
      <c r="S25" s="132">
        <v>17603</v>
      </c>
      <c r="T25" s="190">
        <v>17741</v>
      </c>
      <c r="U25" s="186">
        <v>17792</v>
      </c>
      <c r="V25" s="187">
        <v>18015</v>
      </c>
      <c r="W25" s="187">
        <v>17941</v>
      </c>
      <c r="X25" s="187">
        <v>17959</v>
      </c>
      <c r="Y25" s="189">
        <v>19152</v>
      </c>
      <c r="Z25" s="132">
        <v>19256</v>
      </c>
      <c r="AA25" s="132">
        <v>19313</v>
      </c>
      <c r="AB25" s="188">
        <v>19216</v>
      </c>
      <c r="AC25" s="191">
        <v>6.9992761289604105E-2</v>
      </c>
    </row>
    <row r="26" spans="1:29" s="131" customFormat="1" x14ac:dyDescent="0.25">
      <c r="A26" s="179" t="s">
        <v>450</v>
      </c>
      <c r="B26" s="131" t="s">
        <v>451</v>
      </c>
      <c r="C26" s="180" t="s">
        <v>79</v>
      </c>
      <c r="D26" s="181" t="s">
        <v>413</v>
      </c>
      <c r="E26" s="182">
        <v>27627</v>
      </c>
      <c r="F26" s="183">
        <v>27454</v>
      </c>
      <c r="G26" s="184">
        <v>27130</v>
      </c>
      <c r="H26" s="185">
        <v>27089</v>
      </c>
      <c r="I26" s="186">
        <v>26861</v>
      </c>
      <c r="J26" s="187">
        <v>26807</v>
      </c>
      <c r="K26" s="187">
        <v>26686</v>
      </c>
      <c r="L26" s="187">
        <v>26689</v>
      </c>
      <c r="M26" s="186">
        <v>26687</v>
      </c>
      <c r="N26" s="187">
        <v>26593</v>
      </c>
      <c r="O26" s="187">
        <v>26298</v>
      </c>
      <c r="P26" s="188">
        <v>26184</v>
      </c>
      <c r="Q26" s="189">
        <v>26027</v>
      </c>
      <c r="R26" s="132">
        <v>25921</v>
      </c>
      <c r="S26" s="132">
        <v>25665</v>
      </c>
      <c r="T26" s="190">
        <v>25657</v>
      </c>
      <c r="U26" s="186">
        <v>25556</v>
      </c>
      <c r="V26" s="187">
        <v>25501</v>
      </c>
      <c r="W26" s="187">
        <v>25219</v>
      </c>
      <c r="X26" s="187">
        <v>25051</v>
      </c>
      <c r="Y26" s="189">
        <v>26071</v>
      </c>
      <c r="Z26" s="132">
        <v>26191</v>
      </c>
      <c r="AA26" s="132">
        <v>26522</v>
      </c>
      <c r="AB26" s="188">
        <v>26923</v>
      </c>
      <c r="AC26" s="191">
        <v>7.4727555786196165E-2</v>
      </c>
    </row>
    <row r="27" spans="1:29" s="131" customFormat="1" ht="30" x14ac:dyDescent="0.25">
      <c r="A27" s="179" t="s">
        <v>452</v>
      </c>
      <c r="B27" s="131" t="s">
        <v>453</v>
      </c>
      <c r="C27" s="180" t="s">
        <v>454</v>
      </c>
      <c r="D27" s="181" t="s">
        <v>413</v>
      </c>
      <c r="E27" s="182" t="s">
        <v>410</v>
      </c>
      <c r="F27" s="183" t="s">
        <v>410</v>
      </c>
      <c r="G27" s="184">
        <v>14114</v>
      </c>
      <c r="H27" s="185">
        <v>13967</v>
      </c>
      <c r="I27" s="186">
        <v>13845</v>
      </c>
      <c r="J27" s="187">
        <v>13816</v>
      </c>
      <c r="K27" s="187">
        <v>13736</v>
      </c>
      <c r="L27" s="187">
        <v>13604</v>
      </c>
      <c r="M27" s="186">
        <v>13509</v>
      </c>
      <c r="N27" s="187">
        <v>13064</v>
      </c>
      <c r="O27" s="187">
        <v>12896</v>
      </c>
      <c r="P27" s="188">
        <v>13157</v>
      </c>
      <c r="Q27" s="189">
        <v>13092</v>
      </c>
      <c r="R27" s="132">
        <v>13077</v>
      </c>
      <c r="S27" s="132">
        <v>12934</v>
      </c>
      <c r="T27" s="190">
        <v>12915</v>
      </c>
      <c r="U27" s="186">
        <v>12830</v>
      </c>
      <c r="V27" s="187">
        <v>12823</v>
      </c>
      <c r="W27" s="187">
        <v>12738</v>
      </c>
      <c r="X27" s="187">
        <v>12826</v>
      </c>
      <c r="Y27" s="189">
        <v>13347</v>
      </c>
      <c r="Z27" s="132">
        <v>13521</v>
      </c>
      <c r="AA27" s="187">
        <v>13685</v>
      </c>
      <c r="AB27" s="188">
        <v>13752</v>
      </c>
      <c r="AC27" s="191">
        <v>7.2197099641353499E-2</v>
      </c>
    </row>
    <row r="28" spans="1:29" s="131" customFormat="1" ht="30" x14ac:dyDescent="0.25">
      <c r="A28" s="179" t="s">
        <v>455</v>
      </c>
      <c r="B28" s="131" t="s">
        <v>456</v>
      </c>
      <c r="C28" s="180" t="s">
        <v>81</v>
      </c>
      <c r="D28" s="181" t="s">
        <v>413</v>
      </c>
      <c r="E28" s="182">
        <v>8960</v>
      </c>
      <c r="F28" s="183">
        <v>8899</v>
      </c>
      <c r="G28" s="184">
        <v>8825</v>
      </c>
      <c r="H28" s="185">
        <v>8791</v>
      </c>
      <c r="I28" s="186">
        <v>8682</v>
      </c>
      <c r="J28" s="187">
        <v>8547</v>
      </c>
      <c r="K28" s="187">
        <v>8449</v>
      </c>
      <c r="L28" s="187">
        <v>8451</v>
      </c>
      <c r="M28" s="186">
        <v>8358</v>
      </c>
      <c r="N28" s="187">
        <v>8297</v>
      </c>
      <c r="O28" s="187">
        <v>8249</v>
      </c>
      <c r="P28" s="188">
        <v>8292</v>
      </c>
      <c r="Q28" s="189">
        <v>8201</v>
      </c>
      <c r="R28" s="132">
        <v>8094</v>
      </c>
      <c r="S28" s="132">
        <v>8055</v>
      </c>
      <c r="T28" s="190">
        <v>8089</v>
      </c>
      <c r="U28" s="186">
        <v>7991</v>
      </c>
      <c r="V28" s="187">
        <v>7901</v>
      </c>
      <c r="W28" s="187">
        <v>7858</v>
      </c>
      <c r="X28" s="187">
        <v>7914</v>
      </c>
      <c r="Y28" s="189">
        <v>8039</v>
      </c>
      <c r="Z28" s="132">
        <v>8340</v>
      </c>
      <c r="AA28" s="132">
        <v>8475</v>
      </c>
      <c r="AB28" s="188">
        <v>8742</v>
      </c>
      <c r="AC28" s="191">
        <v>0.10462471569370735</v>
      </c>
    </row>
    <row r="29" spans="1:29" s="131" customFormat="1" x14ac:dyDescent="0.25">
      <c r="A29" s="179" t="s">
        <v>457</v>
      </c>
      <c r="B29" s="131" t="s">
        <v>458</v>
      </c>
      <c r="C29" s="180" t="s">
        <v>82</v>
      </c>
      <c r="D29" s="181" t="s">
        <v>413</v>
      </c>
      <c r="E29" s="182" t="s">
        <v>410</v>
      </c>
      <c r="F29" s="183" t="s">
        <v>410</v>
      </c>
      <c r="G29" s="184">
        <v>29149</v>
      </c>
      <c r="H29" s="185">
        <v>29069</v>
      </c>
      <c r="I29" s="186">
        <v>28373</v>
      </c>
      <c r="J29" s="187">
        <v>28080</v>
      </c>
      <c r="K29" s="187">
        <v>27468</v>
      </c>
      <c r="L29" s="187">
        <v>27174</v>
      </c>
      <c r="M29" s="186">
        <v>26840</v>
      </c>
      <c r="N29" s="187">
        <v>26601</v>
      </c>
      <c r="O29" s="187">
        <v>26047</v>
      </c>
      <c r="P29" s="188">
        <v>25806</v>
      </c>
      <c r="Q29" s="189">
        <v>24850</v>
      </c>
      <c r="R29" s="132">
        <v>24677</v>
      </c>
      <c r="S29" s="132">
        <v>24350</v>
      </c>
      <c r="T29" s="190">
        <v>24104</v>
      </c>
      <c r="U29" s="186">
        <v>23518</v>
      </c>
      <c r="V29" s="187">
        <v>23176</v>
      </c>
      <c r="W29" s="187">
        <v>22750</v>
      </c>
      <c r="X29" s="187">
        <v>22692</v>
      </c>
      <c r="Y29" s="189">
        <v>23089</v>
      </c>
      <c r="Z29" s="132">
        <v>23091</v>
      </c>
      <c r="AA29" s="132">
        <v>22987</v>
      </c>
      <c r="AB29" s="188">
        <v>23050</v>
      </c>
      <c r="AC29" s="191">
        <v>1.5776485104882779E-2</v>
      </c>
    </row>
    <row r="30" spans="1:29" s="131" customFormat="1" x14ac:dyDescent="0.25">
      <c r="A30" s="179" t="s">
        <v>459</v>
      </c>
      <c r="B30" s="131" t="s">
        <v>460</v>
      </c>
      <c r="C30" s="180" t="s">
        <v>83</v>
      </c>
      <c r="D30" s="181" t="s">
        <v>413</v>
      </c>
      <c r="E30" s="182" t="s">
        <v>410</v>
      </c>
      <c r="F30" s="183" t="s">
        <v>410</v>
      </c>
      <c r="G30" s="184">
        <v>27820</v>
      </c>
      <c r="H30" s="185">
        <v>27838</v>
      </c>
      <c r="I30" s="186">
        <v>27493</v>
      </c>
      <c r="J30" s="187">
        <v>27107</v>
      </c>
      <c r="K30" s="187">
        <v>26707</v>
      </c>
      <c r="L30" s="187">
        <v>26753</v>
      </c>
      <c r="M30" s="186">
        <v>25242</v>
      </c>
      <c r="N30" s="187">
        <v>24602</v>
      </c>
      <c r="O30" s="187">
        <v>23958</v>
      </c>
      <c r="P30" s="188">
        <v>24820</v>
      </c>
      <c r="Q30" s="189">
        <v>24367</v>
      </c>
      <c r="R30" s="132">
        <v>23878</v>
      </c>
      <c r="S30" s="132">
        <v>23207</v>
      </c>
      <c r="T30" s="190">
        <v>23092</v>
      </c>
      <c r="U30" s="186">
        <v>22681</v>
      </c>
      <c r="V30" s="187">
        <v>22438</v>
      </c>
      <c r="W30" s="187">
        <v>22095</v>
      </c>
      <c r="X30" s="187">
        <v>22663</v>
      </c>
      <c r="Y30" s="189">
        <v>23345</v>
      </c>
      <c r="Z30" s="132">
        <v>23762</v>
      </c>
      <c r="AA30" s="132">
        <v>23503</v>
      </c>
      <c r="AB30" s="188">
        <v>23577</v>
      </c>
      <c r="AC30" s="191">
        <v>4.0330053390989717E-2</v>
      </c>
    </row>
    <row r="31" spans="1:29" s="131" customFormat="1" x14ac:dyDescent="0.25">
      <c r="A31" s="179" t="s">
        <v>461</v>
      </c>
      <c r="B31" s="131" t="s">
        <v>462</v>
      </c>
      <c r="C31" s="180" t="s">
        <v>84</v>
      </c>
      <c r="D31" s="181" t="s">
        <v>413</v>
      </c>
      <c r="E31" s="182" t="s">
        <v>410</v>
      </c>
      <c r="F31" s="183" t="s">
        <v>410</v>
      </c>
      <c r="G31" s="184">
        <v>8278</v>
      </c>
      <c r="H31" s="185">
        <v>8285</v>
      </c>
      <c r="I31" s="186">
        <v>12080</v>
      </c>
      <c r="J31" s="187">
        <v>11847</v>
      </c>
      <c r="K31" s="187">
        <v>11697</v>
      </c>
      <c r="L31" s="187">
        <v>11580</v>
      </c>
      <c r="M31" s="186">
        <v>11456</v>
      </c>
      <c r="N31" s="187">
        <v>11324</v>
      </c>
      <c r="O31" s="187">
        <v>11194</v>
      </c>
      <c r="P31" s="188">
        <v>11098</v>
      </c>
      <c r="Q31" s="189">
        <v>11171</v>
      </c>
      <c r="R31" s="132">
        <v>11224</v>
      </c>
      <c r="S31" s="132">
        <v>11124</v>
      </c>
      <c r="T31" s="190">
        <v>11048</v>
      </c>
      <c r="U31" s="186">
        <v>10836</v>
      </c>
      <c r="V31" s="187">
        <v>10616</v>
      </c>
      <c r="W31" s="187">
        <v>10484</v>
      </c>
      <c r="X31" s="187">
        <v>11110</v>
      </c>
      <c r="Y31" s="189">
        <v>11454</v>
      </c>
      <c r="Z31" s="132">
        <v>11480</v>
      </c>
      <c r="AA31" s="132">
        <v>11476</v>
      </c>
      <c r="AB31" s="188">
        <v>11547</v>
      </c>
      <c r="AC31" s="191">
        <v>3.9333933393339335E-2</v>
      </c>
    </row>
    <row r="32" spans="1:29" s="131" customFormat="1" x14ac:dyDescent="0.25">
      <c r="A32" s="179" t="s">
        <v>463</v>
      </c>
      <c r="B32" s="131" t="s">
        <v>464</v>
      </c>
      <c r="C32" s="180" t="s">
        <v>85</v>
      </c>
      <c r="D32" s="181" t="s">
        <v>413</v>
      </c>
      <c r="E32" s="182">
        <v>30827</v>
      </c>
      <c r="F32" s="183">
        <v>30292</v>
      </c>
      <c r="G32" s="184">
        <v>29994</v>
      </c>
      <c r="H32" s="185">
        <v>30186</v>
      </c>
      <c r="I32" s="186">
        <v>29678</v>
      </c>
      <c r="J32" s="187">
        <v>29307</v>
      </c>
      <c r="K32" s="187">
        <v>28913</v>
      </c>
      <c r="L32" s="187">
        <v>28882</v>
      </c>
      <c r="M32" s="186">
        <v>28367</v>
      </c>
      <c r="N32" s="187">
        <v>28351</v>
      </c>
      <c r="O32" s="187">
        <v>28189</v>
      </c>
      <c r="P32" s="188">
        <v>27974</v>
      </c>
      <c r="Q32" s="189">
        <v>28150</v>
      </c>
      <c r="R32" s="132">
        <v>27301</v>
      </c>
      <c r="S32" s="132">
        <v>26972</v>
      </c>
      <c r="T32" s="190">
        <v>26954</v>
      </c>
      <c r="U32" s="186">
        <v>28184</v>
      </c>
      <c r="V32" s="187">
        <v>28148</v>
      </c>
      <c r="W32" s="187">
        <v>27936</v>
      </c>
      <c r="X32" s="187">
        <v>28067</v>
      </c>
      <c r="Y32" s="189">
        <v>30608</v>
      </c>
      <c r="Z32" s="132">
        <v>31305</v>
      </c>
      <c r="AA32" s="132">
        <v>31563</v>
      </c>
      <c r="AB32" s="188">
        <v>32560</v>
      </c>
      <c r="AC32" s="191">
        <v>0.1600812341896177</v>
      </c>
    </row>
    <row r="33" spans="1:29" s="131" customFormat="1" x14ac:dyDescent="0.25">
      <c r="A33" s="179" t="s">
        <v>465</v>
      </c>
      <c r="B33" s="131" t="s">
        <v>466</v>
      </c>
      <c r="C33" s="180" t="s">
        <v>86</v>
      </c>
      <c r="D33" s="181" t="s">
        <v>413</v>
      </c>
      <c r="E33" s="182" t="s">
        <v>410</v>
      </c>
      <c r="F33" s="183" t="s">
        <v>410</v>
      </c>
      <c r="G33" s="184">
        <v>18588</v>
      </c>
      <c r="H33" s="185">
        <v>18458</v>
      </c>
      <c r="I33" s="186">
        <v>17925</v>
      </c>
      <c r="J33" s="187">
        <v>17548</v>
      </c>
      <c r="K33" s="187">
        <v>17259</v>
      </c>
      <c r="L33" s="187">
        <v>16988</v>
      </c>
      <c r="M33" s="186">
        <v>16704</v>
      </c>
      <c r="N33" s="187">
        <v>16502</v>
      </c>
      <c r="O33" s="187">
        <v>16333</v>
      </c>
      <c r="P33" s="188">
        <v>16295</v>
      </c>
      <c r="Q33" s="189">
        <v>16057</v>
      </c>
      <c r="R33" s="132">
        <v>16015</v>
      </c>
      <c r="S33" s="132">
        <v>15794</v>
      </c>
      <c r="T33" s="190">
        <v>15420</v>
      </c>
      <c r="U33" s="186">
        <v>15260</v>
      </c>
      <c r="V33" s="187">
        <v>15019</v>
      </c>
      <c r="W33" s="187">
        <v>14839</v>
      </c>
      <c r="X33" s="187">
        <v>14737</v>
      </c>
      <c r="Y33" s="189">
        <v>15867</v>
      </c>
      <c r="Z33" s="132">
        <v>16395</v>
      </c>
      <c r="AA33" s="132">
        <v>16557</v>
      </c>
      <c r="AB33" s="188">
        <v>16870</v>
      </c>
      <c r="AC33" s="191">
        <v>0.14473773495283979</v>
      </c>
    </row>
    <row r="34" spans="1:29" s="131" customFormat="1" ht="30" x14ac:dyDescent="0.25">
      <c r="A34" s="179" t="s">
        <v>467</v>
      </c>
      <c r="B34" s="131" t="s">
        <v>468</v>
      </c>
      <c r="C34" s="180" t="s">
        <v>87</v>
      </c>
      <c r="D34" s="181" t="s">
        <v>413</v>
      </c>
      <c r="E34" s="182" t="s">
        <v>410</v>
      </c>
      <c r="F34" s="183" t="s">
        <v>410</v>
      </c>
      <c r="G34" s="184">
        <v>9124</v>
      </c>
      <c r="H34" s="185">
        <v>9101</v>
      </c>
      <c r="I34" s="186">
        <v>8969</v>
      </c>
      <c r="J34" s="187">
        <v>8846</v>
      </c>
      <c r="K34" s="187">
        <v>8781</v>
      </c>
      <c r="L34" s="187">
        <v>8765</v>
      </c>
      <c r="M34" s="186">
        <v>8667</v>
      </c>
      <c r="N34" s="187">
        <v>8575</v>
      </c>
      <c r="O34" s="187">
        <v>8522</v>
      </c>
      <c r="P34" s="188">
        <v>8484</v>
      </c>
      <c r="Q34" s="189">
        <v>8547</v>
      </c>
      <c r="R34" s="132">
        <v>8413</v>
      </c>
      <c r="S34" s="132">
        <v>8349</v>
      </c>
      <c r="T34" s="190">
        <v>8355</v>
      </c>
      <c r="U34" s="186">
        <v>8386</v>
      </c>
      <c r="V34" s="187">
        <v>8389</v>
      </c>
      <c r="W34" s="187">
        <v>8342</v>
      </c>
      <c r="X34" s="187">
        <v>8414</v>
      </c>
      <c r="Y34" s="189">
        <v>8774</v>
      </c>
      <c r="Z34" s="132">
        <v>8972</v>
      </c>
      <c r="AA34" s="132">
        <v>8989</v>
      </c>
      <c r="AB34" s="188">
        <v>9059</v>
      </c>
      <c r="AC34" s="191">
        <v>7.6657951033990965E-2</v>
      </c>
    </row>
    <row r="35" spans="1:29" s="131" customFormat="1" x14ac:dyDescent="0.25">
      <c r="A35" s="179" t="s">
        <v>469</v>
      </c>
      <c r="B35" s="131" t="s">
        <v>470</v>
      </c>
      <c r="C35" s="180" t="s">
        <v>88</v>
      </c>
      <c r="D35" s="181" t="s">
        <v>413</v>
      </c>
      <c r="E35" s="182" t="s">
        <v>410</v>
      </c>
      <c r="F35" s="183" t="s">
        <v>410</v>
      </c>
      <c r="G35" s="184">
        <v>29899</v>
      </c>
      <c r="H35" s="185">
        <v>29397</v>
      </c>
      <c r="I35" s="186">
        <v>28709</v>
      </c>
      <c r="J35" s="187">
        <v>28378</v>
      </c>
      <c r="K35" s="187">
        <v>27919</v>
      </c>
      <c r="L35" s="187">
        <v>27688</v>
      </c>
      <c r="M35" s="186">
        <v>27242</v>
      </c>
      <c r="N35" s="187">
        <v>27074</v>
      </c>
      <c r="O35" s="187">
        <v>26684</v>
      </c>
      <c r="P35" s="188">
        <v>26300</v>
      </c>
      <c r="Q35" s="189">
        <v>26391</v>
      </c>
      <c r="R35" s="132">
        <v>26125</v>
      </c>
      <c r="S35" s="132">
        <v>25565</v>
      </c>
      <c r="T35" s="190">
        <v>25325</v>
      </c>
      <c r="U35" s="186">
        <v>25076</v>
      </c>
      <c r="V35" s="187">
        <v>25110</v>
      </c>
      <c r="W35" s="187">
        <v>24679</v>
      </c>
      <c r="X35" s="187">
        <v>24480</v>
      </c>
      <c r="Y35" s="189">
        <v>25874</v>
      </c>
      <c r="Z35" s="132">
        <v>26182</v>
      </c>
      <c r="AA35" s="132">
        <v>26442</v>
      </c>
      <c r="AB35" s="188">
        <v>26683</v>
      </c>
      <c r="AC35" s="191">
        <v>8.9991830065359477E-2</v>
      </c>
    </row>
    <row r="36" spans="1:29" s="131" customFormat="1" x14ac:dyDescent="0.25">
      <c r="A36" s="179" t="s">
        <v>471</v>
      </c>
      <c r="B36" s="131" t="s">
        <v>472</v>
      </c>
      <c r="C36" s="180" t="s">
        <v>89</v>
      </c>
      <c r="D36" s="181" t="s">
        <v>413</v>
      </c>
      <c r="E36" s="182">
        <v>12075</v>
      </c>
      <c r="F36" s="183">
        <v>11785</v>
      </c>
      <c r="G36" s="184">
        <v>11542</v>
      </c>
      <c r="H36" s="185">
        <v>11282</v>
      </c>
      <c r="I36" s="186">
        <v>11052</v>
      </c>
      <c r="J36" s="187">
        <v>10818</v>
      </c>
      <c r="K36" s="187">
        <v>10719</v>
      </c>
      <c r="L36" s="187">
        <v>10673</v>
      </c>
      <c r="M36" s="186">
        <v>10841</v>
      </c>
      <c r="N36" s="187">
        <v>10988</v>
      </c>
      <c r="O36" s="187">
        <v>10996</v>
      </c>
      <c r="P36" s="188">
        <v>10962</v>
      </c>
      <c r="Q36" s="189">
        <v>10901</v>
      </c>
      <c r="R36" s="132">
        <v>10916</v>
      </c>
      <c r="S36" s="132">
        <v>11048</v>
      </c>
      <c r="T36" s="190">
        <v>11163</v>
      </c>
      <c r="U36" s="186">
        <v>11265</v>
      </c>
      <c r="V36" s="187">
        <v>11280</v>
      </c>
      <c r="W36" s="187">
        <v>11380</v>
      </c>
      <c r="X36" s="187">
        <v>11467</v>
      </c>
      <c r="Y36" s="189">
        <v>12092</v>
      </c>
      <c r="Z36" s="132">
        <v>12254</v>
      </c>
      <c r="AA36" s="132">
        <v>12253</v>
      </c>
      <c r="AB36" s="188">
        <v>12250</v>
      </c>
      <c r="AC36" s="191">
        <v>6.828289875294323E-2</v>
      </c>
    </row>
    <row r="37" spans="1:29" s="131" customFormat="1" x14ac:dyDescent="0.25">
      <c r="A37" s="179" t="s">
        <v>473</v>
      </c>
      <c r="B37" s="131" t="s">
        <v>474</v>
      </c>
      <c r="C37" s="180" t="s">
        <v>90</v>
      </c>
      <c r="D37" s="181" t="s">
        <v>413</v>
      </c>
      <c r="E37" s="182" t="s">
        <v>410</v>
      </c>
      <c r="F37" s="183" t="s">
        <v>410</v>
      </c>
      <c r="G37" s="184">
        <v>31956</v>
      </c>
      <c r="H37" s="185">
        <v>31708</v>
      </c>
      <c r="I37" s="186">
        <v>31582</v>
      </c>
      <c r="J37" s="187">
        <v>31075</v>
      </c>
      <c r="K37" s="187">
        <v>30938</v>
      </c>
      <c r="L37" s="187">
        <v>31068</v>
      </c>
      <c r="M37" s="186">
        <v>28130</v>
      </c>
      <c r="N37" s="187">
        <v>27842</v>
      </c>
      <c r="O37" s="187">
        <v>27755</v>
      </c>
      <c r="P37" s="188">
        <v>27930</v>
      </c>
      <c r="Q37" s="189">
        <v>27697</v>
      </c>
      <c r="R37" s="132">
        <v>27777</v>
      </c>
      <c r="S37" s="132">
        <v>27835</v>
      </c>
      <c r="T37" s="190">
        <v>27899</v>
      </c>
      <c r="U37" s="186">
        <v>27892</v>
      </c>
      <c r="V37" s="187">
        <v>27919</v>
      </c>
      <c r="W37" s="187">
        <v>27935</v>
      </c>
      <c r="X37" s="187">
        <v>28207</v>
      </c>
      <c r="Y37" s="189">
        <v>30901</v>
      </c>
      <c r="Z37" s="132">
        <v>31312</v>
      </c>
      <c r="AA37" s="132">
        <v>31360</v>
      </c>
      <c r="AB37" s="188">
        <v>31251</v>
      </c>
      <c r="AC37" s="191">
        <v>0.10791647463395611</v>
      </c>
    </row>
    <row r="38" spans="1:29" s="131" customFormat="1" ht="30" x14ac:dyDescent="0.25">
      <c r="A38" s="179" t="s">
        <v>475</v>
      </c>
      <c r="B38" s="131" t="s">
        <v>476</v>
      </c>
      <c r="C38" s="180" t="s">
        <v>91</v>
      </c>
      <c r="D38" s="181" t="s">
        <v>413</v>
      </c>
      <c r="E38" s="182">
        <v>22443</v>
      </c>
      <c r="F38" s="183">
        <v>21934</v>
      </c>
      <c r="G38" s="184">
        <v>21628</v>
      </c>
      <c r="H38" s="185">
        <v>21146</v>
      </c>
      <c r="I38" s="186">
        <v>21031</v>
      </c>
      <c r="J38" s="187">
        <v>20502</v>
      </c>
      <c r="K38" s="187">
        <v>20146</v>
      </c>
      <c r="L38" s="187">
        <v>19480</v>
      </c>
      <c r="M38" s="186">
        <v>19288</v>
      </c>
      <c r="N38" s="187">
        <v>18820</v>
      </c>
      <c r="O38" s="187">
        <v>18568</v>
      </c>
      <c r="P38" s="188">
        <v>18137</v>
      </c>
      <c r="Q38" s="189">
        <v>17973</v>
      </c>
      <c r="R38" s="132">
        <v>17533</v>
      </c>
      <c r="S38" s="132">
        <v>17155</v>
      </c>
      <c r="T38" s="190">
        <v>16771</v>
      </c>
      <c r="U38" s="186">
        <v>16655</v>
      </c>
      <c r="V38" s="187">
        <v>16354</v>
      </c>
      <c r="W38" s="187">
        <v>16220</v>
      </c>
      <c r="X38" s="187">
        <v>16161</v>
      </c>
      <c r="Y38" s="189">
        <v>16544</v>
      </c>
      <c r="Z38" s="132">
        <v>16407</v>
      </c>
      <c r="AA38" s="132">
        <v>16585</v>
      </c>
      <c r="AB38" s="188">
        <v>16752</v>
      </c>
      <c r="AC38" s="191">
        <v>3.6569519212919996E-2</v>
      </c>
    </row>
    <row r="39" spans="1:29" s="131" customFormat="1" x14ac:dyDescent="0.25">
      <c r="A39" s="179" t="s">
        <v>477</v>
      </c>
      <c r="B39" s="131" t="s">
        <v>478</v>
      </c>
      <c r="C39" s="180" t="s">
        <v>92</v>
      </c>
      <c r="D39" s="181" t="s">
        <v>413</v>
      </c>
      <c r="E39" s="182">
        <v>18435</v>
      </c>
      <c r="F39" s="183">
        <v>18058</v>
      </c>
      <c r="G39" s="184">
        <v>17748</v>
      </c>
      <c r="H39" s="185">
        <v>17573</v>
      </c>
      <c r="I39" s="186">
        <v>17428</v>
      </c>
      <c r="J39" s="187">
        <v>17300</v>
      </c>
      <c r="K39" s="187">
        <v>17087</v>
      </c>
      <c r="L39" s="187">
        <v>16964</v>
      </c>
      <c r="M39" s="186">
        <v>16905</v>
      </c>
      <c r="N39" s="187">
        <v>16743</v>
      </c>
      <c r="O39" s="187">
        <v>16504</v>
      </c>
      <c r="P39" s="188">
        <v>16441</v>
      </c>
      <c r="Q39" s="189">
        <v>16225</v>
      </c>
      <c r="R39" s="132">
        <v>16001</v>
      </c>
      <c r="S39" s="132">
        <v>15746</v>
      </c>
      <c r="T39" s="190">
        <v>15535</v>
      </c>
      <c r="U39" s="186">
        <v>15359</v>
      </c>
      <c r="V39" s="187">
        <v>15195</v>
      </c>
      <c r="W39" s="187">
        <v>15035</v>
      </c>
      <c r="X39" s="187">
        <v>14962</v>
      </c>
      <c r="Y39" s="189">
        <v>15385</v>
      </c>
      <c r="Z39" s="132">
        <v>15770</v>
      </c>
      <c r="AA39" s="132">
        <v>15871</v>
      </c>
      <c r="AB39" s="188">
        <v>15950</v>
      </c>
      <c r="AC39" s="191">
        <v>6.6033952680122979E-2</v>
      </c>
    </row>
    <row r="40" spans="1:29" s="131" customFormat="1" ht="15.75" thickBot="1" x14ac:dyDescent="0.3">
      <c r="A40" s="179" t="s">
        <v>479</v>
      </c>
      <c r="B40" s="131" t="s">
        <v>480</v>
      </c>
      <c r="C40" s="180" t="s">
        <v>100</v>
      </c>
      <c r="D40" s="181" t="s">
        <v>413</v>
      </c>
      <c r="E40" s="182" t="s">
        <v>410</v>
      </c>
      <c r="F40" s="183" t="s">
        <v>410</v>
      </c>
      <c r="G40" s="184">
        <v>18700</v>
      </c>
      <c r="H40" s="185">
        <v>18514</v>
      </c>
      <c r="I40" s="186">
        <v>18081</v>
      </c>
      <c r="J40" s="187">
        <v>17983</v>
      </c>
      <c r="K40" s="187">
        <v>17878</v>
      </c>
      <c r="L40" s="187">
        <v>17782</v>
      </c>
      <c r="M40" s="186">
        <v>17576</v>
      </c>
      <c r="N40" s="187">
        <v>17513</v>
      </c>
      <c r="O40" s="187">
        <v>17461</v>
      </c>
      <c r="P40" s="188">
        <v>17300</v>
      </c>
      <c r="Q40" s="189">
        <v>17108</v>
      </c>
      <c r="R40" s="132">
        <v>16995</v>
      </c>
      <c r="S40" s="132">
        <v>16707</v>
      </c>
      <c r="T40" s="190">
        <v>16439</v>
      </c>
      <c r="U40" s="186">
        <v>16280</v>
      </c>
      <c r="V40" s="187">
        <v>16218</v>
      </c>
      <c r="W40" s="187">
        <v>16150</v>
      </c>
      <c r="X40" s="187">
        <v>15998</v>
      </c>
      <c r="Y40" s="192">
        <v>16335</v>
      </c>
      <c r="Z40" s="193">
        <v>16543</v>
      </c>
      <c r="AA40" s="193">
        <v>16625</v>
      </c>
      <c r="AB40" s="301">
        <v>16591</v>
      </c>
      <c r="AC40" s="191">
        <v>3.7067133391673959E-2</v>
      </c>
    </row>
  </sheetData>
  <mergeCells count="9">
    <mergeCell ref="A1:R1"/>
    <mergeCell ref="U1:AC1"/>
    <mergeCell ref="M2:AB2"/>
    <mergeCell ref="E4:H4"/>
    <mergeCell ref="I4:L4"/>
    <mergeCell ref="M4:P4"/>
    <mergeCell ref="Q4:T4"/>
    <mergeCell ref="U4:X4"/>
    <mergeCell ref="Y4:A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41C84-1E51-4722-B2D4-F6610ACAD018}">
  <dimension ref="A1:D92"/>
  <sheetViews>
    <sheetView workbookViewId="0"/>
  </sheetViews>
  <sheetFormatPr defaultRowHeight="15" x14ac:dyDescent="0.25"/>
  <cols>
    <col min="1" max="1" width="15" customWidth="1"/>
    <col min="2" max="2" width="14" customWidth="1"/>
    <col min="3" max="3" width="21.5703125" bestFit="1" customWidth="1"/>
  </cols>
  <sheetData>
    <row r="1" spans="1:3" s="48" customFormat="1" x14ac:dyDescent="0.25">
      <c r="A1" s="54" t="s">
        <v>203</v>
      </c>
    </row>
    <row r="2" spans="1:3" x14ac:dyDescent="0.25">
      <c r="A2" s="4" t="s">
        <v>131</v>
      </c>
      <c r="B2" s="6">
        <v>44363</v>
      </c>
      <c r="C2" s="7"/>
    </row>
    <row r="3" spans="1:3" x14ac:dyDescent="0.25">
      <c r="A3" s="5" t="s">
        <v>130</v>
      </c>
      <c r="B3" s="88" t="s">
        <v>516</v>
      </c>
      <c r="C3" s="1"/>
    </row>
    <row r="4" spans="1:3" x14ac:dyDescent="0.25">
      <c r="A4" s="5"/>
      <c r="B4" s="8"/>
      <c r="C4" s="1"/>
    </row>
    <row r="5" spans="1:3" x14ac:dyDescent="0.25">
      <c r="A5" s="239" t="s">
        <v>518</v>
      </c>
      <c r="B5" s="8"/>
      <c r="C5" s="1"/>
    </row>
    <row r="6" spans="1:3" x14ac:dyDescent="0.25">
      <c r="A6" s="239"/>
      <c r="B6" s="8"/>
      <c r="C6" s="1"/>
    </row>
    <row r="7" spans="1:3" x14ac:dyDescent="0.25">
      <c r="A7" s="240" t="s">
        <v>8</v>
      </c>
      <c r="B7" s="242" t="s">
        <v>3</v>
      </c>
      <c r="C7" s="242" t="s">
        <v>295</v>
      </c>
    </row>
    <row r="8" spans="1:3" hidden="1" x14ac:dyDescent="0.25">
      <c r="A8" s="241">
        <v>41821</v>
      </c>
      <c r="B8" s="243">
        <v>3671443</v>
      </c>
      <c r="C8" s="244"/>
    </row>
    <row r="9" spans="1:3" hidden="1" x14ac:dyDescent="0.25">
      <c r="A9" s="241">
        <v>41852</v>
      </c>
      <c r="B9" s="243">
        <v>3687486</v>
      </c>
      <c r="C9" s="244"/>
    </row>
    <row r="10" spans="1:3" hidden="1" x14ac:dyDescent="0.25">
      <c r="A10" s="241">
        <v>41883</v>
      </c>
      <c r="B10" s="243">
        <v>3699761</v>
      </c>
      <c r="C10" s="244"/>
    </row>
    <row r="11" spans="1:3" hidden="1" x14ac:dyDescent="0.25">
      <c r="A11" s="241">
        <v>41913</v>
      </c>
      <c r="B11" s="243">
        <v>3709879</v>
      </c>
      <c r="C11" s="244"/>
    </row>
    <row r="12" spans="1:3" hidden="1" x14ac:dyDescent="0.25">
      <c r="A12" s="241">
        <v>41944</v>
      </c>
      <c r="B12" s="243">
        <v>3728418</v>
      </c>
      <c r="C12" s="244"/>
    </row>
    <row r="13" spans="1:3" hidden="1" x14ac:dyDescent="0.25">
      <c r="A13" s="241">
        <v>41974</v>
      </c>
      <c r="B13" s="243">
        <v>3739241</v>
      </c>
      <c r="C13" s="244"/>
    </row>
    <row r="14" spans="1:3" hidden="1" x14ac:dyDescent="0.25">
      <c r="A14" s="241">
        <v>42005</v>
      </c>
      <c r="B14" s="243">
        <v>3758091</v>
      </c>
      <c r="C14" s="244"/>
    </row>
    <row r="15" spans="1:3" hidden="1" x14ac:dyDescent="0.25">
      <c r="A15" s="241">
        <v>42036</v>
      </c>
      <c r="B15" s="243">
        <v>3768419</v>
      </c>
      <c r="C15" s="244"/>
    </row>
    <row r="16" spans="1:3" hidden="1" x14ac:dyDescent="0.25">
      <c r="A16" s="241">
        <v>42064</v>
      </c>
      <c r="B16" s="243">
        <v>3784625</v>
      </c>
      <c r="C16" s="244"/>
    </row>
    <row r="17" spans="1:3" hidden="1" x14ac:dyDescent="0.25">
      <c r="A17" s="241">
        <v>42095</v>
      </c>
      <c r="B17" s="243">
        <v>3796238</v>
      </c>
      <c r="C17" s="244"/>
    </row>
    <row r="18" spans="1:3" hidden="1" x14ac:dyDescent="0.25">
      <c r="A18" s="241">
        <v>42125</v>
      </c>
      <c r="B18" s="243">
        <v>3807824</v>
      </c>
      <c r="C18" s="244"/>
    </row>
    <row r="19" spans="1:3" hidden="1" x14ac:dyDescent="0.25">
      <c r="A19" s="241">
        <v>42156</v>
      </c>
      <c r="B19" s="243">
        <v>3821723</v>
      </c>
      <c r="C19" s="244"/>
    </row>
    <row r="20" spans="1:3" hidden="1" x14ac:dyDescent="0.25">
      <c r="A20" s="241">
        <v>42186</v>
      </c>
      <c r="B20" s="243">
        <v>3835088</v>
      </c>
      <c r="C20" s="244">
        <f>B20/B8-1</f>
        <v>4.4572392925615434E-2</v>
      </c>
    </row>
    <row r="21" spans="1:3" hidden="1" x14ac:dyDescent="0.25">
      <c r="A21" s="241">
        <v>42217</v>
      </c>
      <c r="B21" s="243">
        <v>3844246</v>
      </c>
      <c r="C21" s="244">
        <f t="shared" ref="C21:C22" si="0">B21/B9-1</f>
        <v>4.2511347839693459E-2</v>
      </c>
    </row>
    <row r="22" spans="1:3" hidden="1" x14ac:dyDescent="0.25">
      <c r="A22" s="241">
        <v>42248</v>
      </c>
      <c r="B22" s="243">
        <v>3857448</v>
      </c>
      <c r="C22" s="244">
        <f t="shared" si="0"/>
        <v>4.2620861185357573E-2</v>
      </c>
    </row>
    <row r="23" spans="1:3" hidden="1" x14ac:dyDescent="0.25">
      <c r="A23" s="241">
        <v>42278</v>
      </c>
      <c r="B23" s="243">
        <v>3871212</v>
      </c>
      <c r="C23" s="244">
        <f t="shared" ref="C23:C27" si="1">B23/B11-1</f>
        <v>4.3487402149773535E-2</v>
      </c>
    </row>
    <row r="24" spans="1:3" hidden="1" x14ac:dyDescent="0.25">
      <c r="A24" s="241">
        <v>42309</v>
      </c>
      <c r="B24" s="243">
        <v>3878375</v>
      </c>
      <c r="C24" s="244">
        <f t="shared" si="1"/>
        <v>4.0220007520616052E-2</v>
      </c>
    </row>
    <row r="25" spans="1:3" hidden="1" x14ac:dyDescent="0.25">
      <c r="A25" s="241">
        <v>42339</v>
      </c>
      <c r="B25" s="243">
        <v>3879494</v>
      </c>
      <c r="C25" s="244">
        <f t="shared" si="1"/>
        <v>3.7508414140730695E-2</v>
      </c>
    </row>
    <row r="26" spans="1:3" hidden="1" x14ac:dyDescent="0.25">
      <c r="A26" s="241">
        <v>42370</v>
      </c>
      <c r="B26" s="243">
        <v>3888548</v>
      </c>
      <c r="C26" s="244">
        <f t="shared" si="1"/>
        <v>3.4713635194038694E-2</v>
      </c>
    </row>
    <row r="27" spans="1:3" hidden="1" x14ac:dyDescent="0.25">
      <c r="A27" s="241">
        <v>42401</v>
      </c>
      <c r="B27" s="243">
        <v>3896901</v>
      </c>
      <c r="C27" s="244">
        <f t="shared" si="1"/>
        <v>3.4094404045834636E-2</v>
      </c>
    </row>
    <row r="28" spans="1:3" hidden="1" x14ac:dyDescent="0.25">
      <c r="A28" s="241">
        <v>42430</v>
      </c>
      <c r="B28" s="243">
        <v>3899818</v>
      </c>
      <c r="C28" s="244">
        <f>B28/B16-1</f>
        <v>3.043709746672385E-2</v>
      </c>
    </row>
    <row r="29" spans="1:3" hidden="1" x14ac:dyDescent="0.25">
      <c r="A29" s="241">
        <v>42461</v>
      </c>
      <c r="B29" s="243">
        <v>3904383</v>
      </c>
      <c r="C29" s="244">
        <f t="shared" ref="C29:C37" si="2">B29/B17-1</f>
        <v>2.8487413065250378E-2</v>
      </c>
    </row>
    <row r="30" spans="1:3" hidden="1" x14ac:dyDescent="0.25">
      <c r="A30" s="241">
        <v>42491</v>
      </c>
      <c r="B30" s="243">
        <v>3910236</v>
      </c>
      <c r="C30" s="244">
        <f t="shared" si="2"/>
        <v>2.6895150616204955E-2</v>
      </c>
    </row>
    <row r="31" spans="1:3" hidden="1" x14ac:dyDescent="0.25">
      <c r="A31" s="241">
        <v>42522</v>
      </c>
      <c r="B31" s="243">
        <v>3914925</v>
      </c>
      <c r="C31" s="244">
        <f t="shared" si="2"/>
        <v>2.4387429439548525E-2</v>
      </c>
    </row>
    <row r="32" spans="1:3" hidden="1" x14ac:dyDescent="0.25">
      <c r="A32" s="241">
        <v>42552</v>
      </c>
      <c r="B32" s="243">
        <v>3920712</v>
      </c>
      <c r="C32" s="244">
        <f t="shared" si="2"/>
        <v>2.2326475950486646E-2</v>
      </c>
    </row>
    <row r="33" spans="1:3" hidden="1" x14ac:dyDescent="0.25">
      <c r="A33" s="241">
        <v>42583</v>
      </c>
      <c r="B33" s="243">
        <v>3924050</v>
      </c>
      <c r="C33" s="244">
        <f t="shared" si="2"/>
        <v>2.0759337461754512E-2</v>
      </c>
    </row>
    <row r="34" spans="1:3" hidden="1" x14ac:dyDescent="0.25">
      <c r="A34" s="241">
        <v>42614</v>
      </c>
      <c r="B34" s="243">
        <v>3929241</v>
      </c>
      <c r="C34" s="244">
        <f t="shared" si="2"/>
        <v>1.8611527621370305E-2</v>
      </c>
    </row>
    <row r="35" spans="1:3" hidden="1" x14ac:dyDescent="0.25">
      <c r="A35" s="241">
        <v>42644</v>
      </c>
      <c r="B35" s="243">
        <v>3934087</v>
      </c>
      <c r="C35" s="244">
        <f t="shared" si="2"/>
        <v>1.6241683483105618E-2</v>
      </c>
    </row>
    <row r="36" spans="1:3" hidden="1" x14ac:dyDescent="0.25">
      <c r="A36" s="241">
        <v>42675</v>
      </c>
      <c r="B36" s="243">
        <v>3939924</v>
      </c>
      <c r="C36" s="244">
        <f t="shared" si="2"/>
        <v>1.5869790827343966E-2</v>
      </c>
    </row>
    <row r="37" spans="1:3" hidden="1" x14ac:dyDescent="0.25">
      <c r="A37" s="241">
        <v>42705</v>
      </c>
      <c r="B37" s="243">
        <v>3946692</v>
      </c>
      <c r="C37" s="244">
        <f t="shared" si="2"/>
        <v>1.7321331080805802E-2</v>
      </c>
    </row>
    <row r="38" spans="1:3" hidden="1" x14ac:dyDescent="0.25">
      <c r="A38" s="241">
        <v>42736</v>
      </c>
      <c r="B38" s="243">
        <v>3951967</v>
      </c>
      <c r="C38" s="244">
        <f t="shared" ref="C38:C61" si="3">B38/B26-1</f>
        <v>1.6309172472604105E-2</v>
      </c>
    </row>
    <row r="39" spans="1:3" hidden="1" x14ac:dyDescent="0.25">
      <c r="A39" s="241">
        <v>42767</v>
      </c>
      <c r="B39" s="243">
        <v>3958489</v>
      </c>
      <c r="C39" s="244">
        <f t="shared" si="3"/>
        <v>1.5804353254034398E-2</v>
      </c>
    </row>
    <row r="40" spans="1:3" hidden="1" x14ac:dyDescent="0.25">
      <c r="A40" s="241">
        <v>42795</v>
      </c>
      <c r="B40" s="243">
        <v>3965915</v>
      </c>
      <c r="C40" s="244">
        <f t="shared" si="3"/>
        <v>1.6948739659132794E-2</v>
      </c>
    </row>
    <row r="41" spans="1:3" hidden="1" x14ac:dyDescent="0.25">
      <c r="A41" s="241">
        <v>42826</v>
      </c>
      <c r="B41" s="243">
        <v>3966129</v>
      </c>
      <c r="C41" s="244">
        <f t="shared" si="3"/>
        <v>1.5814534588435514E-2</v>
      </c>
    </row>
    <row r="42" spans="1:3" hidden="1" x14ac:dyDescent="0.25">
      <c r="A42" s="241">
        <v>42856</v>
      </c>
      <c r="B42" s="243">
        <v>3970794</v>
      </c>
      <c r="C42" s="244">
        <f t="shared" si="3"/>
        <v>1.5487044771722136E-2</v>
      </c>
    </row>
    <row r="43" spans="1:3" hidden="1" x14ac:dyDescent="0.25">
      <c r="A43" s="241">
        <v>42887</v>
      </c>
      <c r="B43" s="243">
        <v>3975918</v>
      </c>
      <c r="C43" s="244">
        <f t="shared" si="3"/>
        <v>1.5579608804766387E-2</v>
      </c>
    </row>
    <row r="44" spans="1:3" hidden="1" x14ac:dyDescent="0.25">
      <c r="A44" s="241">
        <v>42917</v>
      </c>
      <c r="B44" s="243">
        <v>3981080</v>
      </c>
      <c r="C44" s="244">
        <f t="shared" si="3"/>
        <v>1.5397203365103085E-2</v>
      </c>
    </row>
    <row r="45" spans="1:3" hidden="1" x14ac:dyDescent="0.25">
      <c r="A45" s="241">
        <v>42948</v>
      </c>
      <c r="B45" s="243">
        <v>3986374</v>
      </c>
      <c r="C45" s="244">
        <f t="shared" si="3"/>
        <v>1.5882570303640264E-2</v>
      </c>
    </row>
    <row r="46" spans="1:3" hidden="1" x14ac:dyDescent="0.25">
      <c r="A46" s="241">
        <v>42979</v>
      </c>
      <c r="B46" s="243">
        <v>3993912</v>
      </c>
      <c r="C46" s="244">
        <f t="shared" si="3"/>
        <v>1.6458903895179677E-2</v>
      </c>
    </row>
    <row r="47" spans="1:3" hidden="1" x14ac:dyDescent="0.25">
      <c r="A47" s="241">
        <v>43009</v>
      </c>
      <c r="B47" s="243">
        <v>4001391</v>
      </c>
      <c r="C47" s="244">
        <f t="shared" si="3"/>
        <v>1.7107908391451376E-2</v>
      </c>
    </row>
    <row r="48" spans="1:3" hidden="1" x14ac:dyDescent="0.25">
      <c r="A48" s="241">
        <v>43040</v>
      </c>
      <c r="B48" s="243">
        <v>4006852</v>
      </c>
      <c r="C48" s="244">
        <f t="shared" si="3"/>
        <v>1.6987129700978931E-2</v>
      </c>
    </row>
    <row r="49" spans="1:3" hidden="1" x14ac:dyDescent="0.25">
      <c r="A49" s="241">
        <v>43070</v>
      </c>
      <c r="B49" s="243">
        <v>4010151</v>
      </c>
      <c r="C49" s="244">
        <f t="shared" si="3"/>
        <v>1.6079035303489642E-2</v>
      </c>
    </row>
    <row r="50" spans="1:3" hidden="1" x14ac:dyDescent="0.25">
      <c r="A50" s="241">
        <v>43101</v>
      </c>
      <c r="B50" s="243">
        <v>4016870</v>
      </c>
      <c r="C50" s="244">
        <f t="shared" si="3"/>
        <v>1.6422961021688609E-2</v>
      </c>
    </row>
    <row r="51" spans="1:3" hidden="1" x14ac:dyDescent="0.25">
      <c r="A51" s="241">
        <v>43132</v>
      </c>
      <c r="B51" s="243">
        <v>4018083</v>
      </c>
      <c r="C51" s="244">
        <f t="shared" si="3"/>
        <v>1.5054734268555414E-2</v>
      </c>
    </row>
    <row r="52" spans="1:3" hidden="1" x14ac:dyDescent="0.25">
      <c r="A52" s="241">
        <v>43160</v>
      </c>
      <c r="B52" s="243">
        <v>4017473</v>
      </c>
      <c r="C52" s="244">
        <f t="shared" si="3"/>
        <v>1.3000278624226702E-2</v>
      </c>
    </row>
    <row r="53" spans="1:3" hidden="1" x14ac:dyDescent="0.25">
      <c r="A53" s="241">
        <v>43191</v>
      </c>
      <c r="B53" s="243">
        <v>4023990</v>
      </c>
      <c r="C53" s="244">
        <f t="shared" si="3"/>
        <v>1.4588784177216541E-2</v>
      </c>
    </row>
    <row r="54" spans="1:3" hidden="1" x14ac:dyDescent="0.25">
      <c r="A54" s="241">
        <v>43221</v>
      </c>
      <c r="B54" s="243">
        <v>4030061</v>
      </c>
      <c r="C54" s="244">
        <f t="shared" si="3"/>
        <v>1.492573021919541E-2</v>
      </c>
    </row>
    <row r="55" spans="1:3" hidden="1" x14ac:dyDescent="0.25">
      <c r="A55" s="241">
        <v>43252</v>
      </c>
      <c r="B55" s="243">
        <v>4034260</v>
      </c>
      <c r="C55" s="244">
        <f t="shared" si="3"/>
        <v>1.4673843877061943E-2</v>
      </c>
    </row>
    <row r="56" spans="1:3" hidden="1" x14ac:dyDescent="0.25">
      <c r="A56" s="241">
        <v>43282</v>
      </c>
      <c r="B56" s="243">
        <v>4041696</v>
      </c>
      <c r="C56" s="244">
        <f t="shared" si="3"/>
        <v>1.5226019070202046E-2</v>
      </c>
    </row>
    <row r="57" spans="1:3" hidden="1" x14ac:dyDescent="0.25">
      <c r="A57" s="241">
        <v>43313</v>
      </c>
      <c r="B57" s="243">
        <v>4049394</v>
      </c>
      <c r="C57" s="244">
        <f t="shared" si="3"/>
        <v>1.5808852857258193E-2</v>
      </c>
    </row>
    <row r="58" spans="1:3" hidden="1" x14ac:dyDescent="0.25">
      <c r="A58" s="241">
        <v>43344</v>
      </c>
      <c r="B58" s="243">
        <v>4054231</v>
      </c>
      <c r="C58" s="244">
        <f t="shared" si="3"/>
        <v>1.5102736364747127E-2</v>
      </c>
    </row>
    <row r="59" spans="1:3" hidden="1" x14ac:dyDescent="0.25">
      <c r="A59" s="241">
        <v>43374</v>
      </c>
      <c r="B59" s="243">
        <v>4064709</v>
      </c>
      <c r="C59" s="244">
        <f t="shared" si="3"/>
        <v>1.5823997204972073E-2</v>
      </c>
    </row>
    <row r="60" spans="1:3" hidden="1" x14ac:dyDescent="0.25">
      <c r="A60" s="241">
        <v>43405</v>
      </c>
      <c r="B60" s="243">
        <v>4077242</v>
      </c>
      <c r="C60" s="244">
        <f t="shared" si="3"/>
        <v>1.7567407031754634E-2</v>
      </c>
    </row>
    <row r="61" spans="1:3" hidden="1" x14ac:dyDescent="0.25">
      <c r="A61" s="241">
        <v>43435</v>
      </c>
      <c r="B61" s="243">
        <v>4079669</v>
      </c>
      <c r="C61" s="244">
        <f t="shared" si="3"/>
        <v>1.7335506817573787E-2</v>
      </c>
    </row>
    <row r="62" spans="1:3" x14ac:dyDescent="0.25">
      <c r="A62" s="241">
        <v>43466</v>
      </c>
      <c r="B62" s="243">
        <v>4083378</v>
      </c>
      <c r="C62" s="245">
        <v>1.6935653581545931E-2</v>
      </c>
    </row>
    <row r="63" spans="1:3" x14ac:dyDescent="0.25">
      <c r="A63" s="241">
        <v>43497</v>
      </c>
      <c r="B63" s="243">
        <v>4091991</v>
      </c>
      <c r="C63" s="245">
        <v>1.888628910190155E-2</v>
      </c>
    </row>
    <row r="64" spans="1:3" x14ac:dyDescent="0.25">
      <c r="A64" s="241">
        <v>43525</v>
      </c>
      <c r="B64" s="243">
        <v>4104387</v>
      </c>
      <c r="C64" s="245">
        <v>2.2152773523360116E-2</v>
      </c>
    </row>
    <row r="65" spans="1:4" x14ac:dyDescent="0.25">
      <c r="A65" s="241">
        <v>43556</v>
      </c>
      <c r="B65" s="243">
        <v>4106052</v>
      </c>
      <c r="C65" s="245">
        <v>1.9391530766068248E-2</v>
      </c>
    </row>
    <row r="66" spans="1:4" x14ac:dyDescent="0.25">
      <c r="A66" s="241">
        <v>43586</v>
      </c>
      <c r="B66" s="243">
        <v>4106179</v>
      </c>
      <c r="C66" s="245">
        <v>1.8074623649888839E-2</v>
      </c>
    </row>
    <row r="67" spans="1:4" x14ac:dyDescent="0.25">
      <c r="A67" s="241">
        <v>43617</v>
      </c>
      <c r="B67" s="243">
        <v>4108746</v>
      </c>
      <c r="C67" s="245">
        <v>1.8051775927546112E-2</v>
      </c>
    </row>
    <row r="68" spans="1:4" x14ac:dyDescent="0.25">
      <c r="A68" s="241">
        <v>43647</v>
      </c>
      <c r="B68" s="243">
        <v>4111523</v>
      </c>
      <c r="C68" s="245">
        <v>1.7160639727749318E-2</v>
      </c>
    </row>
    <row r="69" spans="1:4" x14ac:dyDescent="0.25">
      <c r="A69" s="241">
        <v>43678</v>
      </c>
      <c r="B69" s="243">
        <v>4120178</v>
      </c>
      <c r="C69" s="245">
        <v>1.759121866596591E-2</v>
      </c>
    </row>
    <row r="70" spans="1:4" x14ac:dyDescent="0.25">
      <c r="A70" s="241">
        <v>43709</v>
      </c>
      <c r="B70" s="243">
        <v>4131543</v>
      </c>
      <c r="C70" s="245">
        <v>1.9268828091116727E-2</v>
      </c>
    </row>
    <row r="71" spans="1:4" x14ac:dyDescent="0.25">
      <c r="A71" s="241">
        <v>43739</v>
      </c>
      <c r="B71" s="243">
        <v>4136980</v>
      </c>
      <c r="C71" s="245">
        <v>1.8163113620366315E-2</v>
      </c>
    </row>
    <row r="72" spans="1:4" x14ac:dyDescent="0.25">
      <c r="A72" s="241">
        <v>43770</v>
      </c>
      <c r="B72" s="243">
        <v>4142122</v>
      </c>
      <c r="C72" s="245">
        <v>1.6492360457893988E-2</v>
      </c>
    </row>
    <row r="73" spans="1:4" x14ac:dyDescent="0.25">
      <c r="A73" s="241">
        <v>43800</v>
      </c>
      <c r="B73" s="243">
        <v>4149673</v>
      </c>
      <c r="C73" s="245">
        <v>1.7445040765983175E-2</v>
      </c>
    </row>
    <row r="74" spans="1:4" x14ac:dyDescent="0.25">
      <c r="A74" s="241">
        <v>43831</v>
      </c>
      <c r="B74" s="243">
        <v>4155200</v>
      </c>
      <c r="C74" s="245">
        <v>1.7588868823802253E-2</v>
      </c>
    </row>
    <row r="75" spans="1:4" x14ac:dyDescent="0.25">
      <c r="A75" s="241">
        <v>43862</v>
      </c>
      <c r="B75" s="243">
        <v>4158204</v>
      </c>
      <c r="C75" s="245">
        <v>1.6181120632963269E-2</v>
      </c>
    </row>
    <row r="76" spans="1:4" x14ac:dyDescent="0.25">
      <c r="A76" s="241">
        <v>43891</v>
      </c>
      <c r="B76" s="243">
        <v>4151011</v>
      </c>
      <c r="C76" s="245">
        <v>1.135955259579567E-2</v>
      </c>
      <c r="D76" s="238"/>
    </row>
    <row r="77" spans="1:4" x14ac:dyDescent="0.25">
      <c r="A77" s="241">
        <v>43922</v>
      </c>
      <c r="B77" s="243">
        <v>4072280</v>
      </c>
      <c r="C77" s="245">
        <v>-8.2249323681239297E-3</v>
      </c>
      <c r="D77" s="238"/>
    </row>
    <row r="78" spans="1:4" x14ac:dyDescent="0.25">
      <c r="A78" s="241">
        <v>43952</v>
      </c>
      <c r="B78" s="243">
        <v>4041007</v>
      </c>
      <c r="C78" s="245">
        <v>-1.5871689957987704E-2</v>
      </c>
      <c r="D78" s="238"/>
    </row>
    <row r="79" spans="1:4" x14ac:dyDescent="0.25">
      <c r="A79" s="241">
        <v>43983</v>
      </c>
      <c r="B79" s="243">
        <v>4023774</v>
      </c>
      <c r="C79" s="245">
        <v>-2.0680762451609325E-2</v>
      </c>
      <c r="D79" s="238"/>
    </row>
    <row r="80" spans="1:4" x14ac:dyDescent="0.25">
      <c r="A80" s="241">
        <v>44013</v>
      </c>
      <c r="B80" s="243">
        <v>4007343</v>
      </c>
      <c r="C80" s="245">
        <v>-2.5338542433059476E-2</v>
      </c>
      <c r="D80" s="238"/>
    </row>
    <row r="81" spans="1:4" x14ac:dyDescent="0.25">
      <c r="A81" s="241">
        <v>44044</v>
      </c>
      <c r="B81" s="243">
        <v>3988130</v>
      </c>
      <c r="C81" s="245">
        <v>-3.2049100791276493E-2</v>
      </c>
      <c r="D81" s="238"/>
    </row>
    <row r="82" spans="1:4" x14ac:dyDescent="0.25">
      <c r="A82" s="241">
        <v>44075</v>
      </c>
      <c r="B82" s="243">
        <v>3963594</v>
      </c>
      <c r="C82" s="245">
        <v>-4.0650430117755036E-2</v>
      </c>
      <c r="D82" s="238"/>
    </row>
    <row r="83" spans="1:4" x14ac:dyDescent="0.25">
      <c r="A83" s="241">
        <v>44105</v>
      </c>
      <c r="B83" s="243">
        <v>3943840</v>
      </c>
      <c r="C83" s="245">
        <v>-4.6686230051873591E-2</v>
      </c>
      <c r="D83" s="238"/>
    </row>
    <row r="84" spans="1:4" x14ac:dyDescent="0.25">
      <c r="A84" s="241">
        <v>44136</v>
      </c>
      <c r="B84" s="243">
        <v>3916372</v>
      </c>
      <c r="C84" s="245">
        <v>-5.4501050427775907E-2</v>
      </c>
      <c r="D84" s="238"/>
    </row>
    <row r="85" spans="1:4" x14ac:dyDescent="0.25">
      <c r="A85" s="241">
        <v>44166</v>
      </c>
      <c r="B85" s="243">
        <v>3918005</v>
      </c>
      <c r="C85" s="245">
        <v>-5.5828013436239436E-2</v>
      </c>
      <c r="D85" s="238"/>
    </row>
    <row r="86" spans="1:4" x14ac:dyDescent="0.25">
      <c r="A86" s="241">
        <v>44197</v>
      </c>
      <c r="B86" s="243">
        <v>3914943</v>
      </c>
      <c r="C86" s="245">
        <v>-5.782080284944166E-2</v>
      </c>
      <c r="D86" s="238"/>
    </row>
    <row r="87" spans="1:4" x14ac:dyDescent="0.25">
      <c r="A87" s="241">
        <v>44228</v>
      </c>
      <c r="B87" s="243">
        <v>3911610</v>
      </c>
      <c r="C87" s="245">
        <v>-5.9303006778888195E-2</v>
      </c>
      <c r="D87" s="238"/>
    </row>
    <row r="88" spans="1:4" x14ac:dyDescent="0.25">
      <c r="A88" s="241">
        <v>44256</v>
      </c>
      <c r="B88" s="243">
        <v>3912537</v>
      </c>
      <c r="C88" s="245">
        <v>-5.7449618900070366E-2</v>
      </c>
      <c r="D88" s="238"/>
    </row>
    <row r="89" spans="1:4" x14ac:dyDescent="0.25">
      <c r="A89" s="241">
        <v>44287</v>
      </c>
      <c r="B89" s="243">
        <v>3935965</v>
      </c>
      <c r="C89" s="245">
        <v>-3.34738770418537E-2</v>
      </c>
      <c r="D89" s="238"/>
    </row>
    <row r="90" spans="1:4" x14ac:dyDescent="0.25">
      <c r="A90" s="241">
        <v>44317</v>
      </c>
      <c r="B90" s="243">
        <v>3970445</v>
      </c>
      <c r="C90" s="245">
        <v>-1.7461489178316195E-2</v>
      </c>
    </row>
    <row r="91" spans="1:4" x14ac:dyDescent="0.25">
      <c r="A91" s="241"/>
    </row>
    <row r="92" spans="1:4" x14ac:dyDescent="0.25">
      <c r="A92" s="249" t="s">
        <v>521</v>
      </c>
    </row>
  </sheetData>
  <hyperlinks>
    <hyperlink ref="A1" location="Index!A1" display="Index" xr:uid="{9603BE6A-FE5D-49A6-ABC5-0125019AD37B}"/>
    <hyperlink ref="B3" r:id="rId1" xr:uid="{9C426EBF-F6D9-4EB3-808F-CB6A97BD9459}"/>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A752-3CAD-4CFE-8A36-590BF8B9FC19}">
  <sheetPr>
    <tabColor theme="2" tint="0.79998168889431442"/>
  </sheetPr>
  <dimension ref="A1:G57"/>
  <sheetViews>
    <sheetView workbookViewId="0">
      <selection activeCell="J32" sqref="J32"/>
    </sheetView>
  </sheetViews>
  <sheetFormatPr defaultColWidth="9.140625" defaultRowHeight="12.75" x14ac:dyDescent="0.2"/>
  <cols>
    <col min="1" max="1" width="22" style="48" customWidth="1" collapsed="1"/>
    <col min="2" max="7" width="14" style="48" customWidth="1" collapsed="1"/>
    <col min="8" max="16384" width="9.140625" style="48"/>
  </cols>
  <sheetData>
    <row r="1" spans="1:7" ht="15" x14ac:dyDescent="0.25">
      <c r="A1" s="54" t="s">
        <v>203</v>
      </c>
    </row>
    <row r="2" spans="1:7" customFormat="1" ht="15" x14ac:dyDescent="0.25">
      <c r="A2" s="4" t="s">
        <v>131</v>
      </c>
      <c r="B2" s="6">
        <v>44363</v>
      </c>
      <c r="C2" s="7"/>
    </row>
    <row r="3" spans="1:7" customFormat="1" ht="15" x14ac:dyDescent="0.25">
      <c r="A3" s="5" t="s">
        <v>130</v>
      </c>
      <c r="B3" s="88" t="s">
        <v>183</v>
      </c>
      <c r="C3" s="1"/>
    </row>
    <row r="4" spans="1:7" customFormat="1" ht="15" x14ac:dyDescent="0.25">
      <c r="A4" s="5"/>
      <c r="B4" s="8"/>
      <c r="C4" s="1"/>
    </row>
    <row r="5" spans="1:7" x14ac:dyDescent="0.2">
      <c r="A5" s="46" t="s">
        <v>145</v>
      </c>
    </row>
    <row r="7" spans="1:7" x14ac:dyDescent="0.2">
      <c r="A7" s="9" t="s">
        <v>6</v>
      </c>
      <c r="B7" s="9" t="s">
        <v>7</v>
      </c>
    </row>
    <row r="8" spans="1:7" x14ac:dyDescent="0.2">
      <c r="A8" s="9" t="s">
        <v>102</v>
      </c>
      <c r="B8" s="9" t="s">
        <v>185</v>
      </c>
    </row>
    <row r="9" spans="1:7" x14ac:dyDescent="0.2">
      <c r="A9" s="9" t="s">
        <v>139</v>
      </c>
      <c r="B9" s="44" t="s">
        <v>184</v>
      </c>
    </row>
    <row r="11" spans="1:7" x14ac:dyDescent="0.2">
      <c r="B11" s="303" t="s">
        <v>0</v>
      </c>
      <c r="C11" s="303"/>
      <c r="D11" s="303" t="s">
        <v>1</v>
      </c>
      <c r="E11" s="303"/>
      <c r="F11" s="303" t="s">
        <v>2</v>
      </c>
      <c r="G11" s="303"/>
    </row>
    <row r="12" spans="1:7" x14ac:dyDescent="0.2">
      <c r="A12" s="45" t="s">
        <v>8</v>
      </c>
      <c r="B12" s="51" t="s">
        <v>3</v>
      </c>
      <c r="C12" s="51" t="s">
        <v>4</v>
      </c>
      <c r="D12" s="51" t="s">
        <v>3</v>
      </c>
      <c r="E12" s="51" t="s">
        <v>4</v>
      </c>
      <c r="F12" s="51" t="s">
        <v>3</v>
      </c>
      <c r="G12" s="51" t="s">
        <v>4</v>
      </c>
    </row>
    <row r="13" spans="1:7" x14ac:dyDescent="0.2">
      <c r="A13" s="9" t="s">
        <v>146</v>
      </c>
      <c r="B13" s="50">
        <v>74.5</v>
      </c>
      <c r="C13" s="50">
        <v>75.099999999999994</v>
      </c>
      <c r="D13" s="50">
        <v>4.9000000000000004</v>
      </c>
      <c r="E13" s="50">
        <v>4.2</v>
      </c>
      <c r="F13" s="50">
        <v>21.7</v>
      </c>
      <c r="G13" s="50">
        <v>21.5</v>
      </c>
    </row>
    <row r="14" spans="1:7" x14ac:dyDescent="0.2">
      <c r="A14" s="9" t="s">
        <v>147</v>
      </c>
      <c r="B14" s="50">
        <v>74.400000000000006</v>
      </c>
      <c r="C14" s="50">
        <v>75.3</v>
      </c>
      <c r="D14" s="50">
        <v>5.2</v>
      </c>
      <c r="E14" s="50">
        <v>4.3</v>
      </c>
      <c r="F14" s="50">
        <v>21.5</v>
      </c>
      <c r="G14" s="50">
        <v>21.2</v>
      </c>
    </row>
    <row r="15" spans="1:7" x14ac:dyDescent="0.2">
      <c r="A15" s="9" t="s">
        <v>148</v>
      </c>
      <c r="B15" s="50">
        <v>74.400000000000006</v>
      </c>
      <c r="C15" s="50">
        <v>75.2</v>
      </c>
      <c r="D15" s="50">
        <v>5</v>
      </c>
      <c r="E15" s="50">
        <v>4.4000000000000004</v>
      </c>
      <c r="F15" s="50">
        <v>21.6</v>
      </c>
      <c r="G15" s="50">
        <v>21.3</v>
      </c>
    </row>
    <row r="16" spans="1:7" x14ac:dyDescent="0.2">
      <c r="A16" s="9" t="s">
        <v>149</v>
      </c>
      <c r="B16" s="50">
        <v>74.7</v>
      </c>
      <c r="C16" s="50">
        <v>75.3</v>
      </c>
      <c r="D16" s="50">
        <v>5</v>
      </c>
      <c r="E16" s="50">
        <v>4.3</v>
      </c>
      <c r="F16" s="50">
        <v>21.3</v>
      </c>
      <c r="G16" s="50">
        <v>21.2</v>
      </c>
    </row>
    <row r="17" spans="1:7" x14ac:dyDescent="0.2">
      <c r="A17" s="9" t="s">
        <v>150</v>
      </c>
      <c r="B17" s="50">
        <v>75</v>
      </c>
      <c r="C17" s="50">
        <v>75.400000000000006</v>
      </c>
      <c r="D17" s="50">
        <v>4.8</v>
      </c>
      <c r="E17" s="50">
        <v>4.2</v>
      </c>
      <c r="F17" s="50">
        <v>21.2</v>
      </c>
      <c r="G17" s="50">
        <v>21.2</v>
      </c>
    </row>
    <row r="18" spans="1:7" x14ac:dyDescent="0.2">
      <c r="A18" s="9" t="s">
        <v>151</v>
      </c>
      <c r="B18" s="50">
        <v>75.099999999999994</v>
      </c>
      <c r="C18" s="50">
        <v>75.599999999999994</v>
      </c>
      <c r="D18" s="50">
        <v>4.9000000000000004</v>
      </c>
      <c r="E18" s="50">
        <v>4.2</v>
      </c>
      <c r="F18" s="50">
        <v>21</v>
      </c>
      <c r="G18" s="50">
        <v>21.1</v>
      </c>
    </row>
    <row r="19" spans="1:7" x14ac:dyDescent="0.2">
      <c r="A19" s="9" t="s">
        <v>152</v>
      </c>
      <c r="B19" s="50">
        <v>74.7</v>
      </c>
      <c r="C19" s="50">
        <v>75.599999999999994</v>
      </c>
      <c r="D19" s="50">
        <v>5.2</v>
      </c>
      <c r="E19" s="50">
        <v>4.2</v>
      </c>
      <c r="F19" s="50">
        <v>21.1</v>
      </c>
      <c r="G19" s="50">
        <v>21</v>
      </c>
    </row>
    <row r="20" spans="1:7" x14ac:dyDescent="0.2">
      <c r="A20" s="9" t="s">
        <v>153</v>
      </c>
      <c r="B20" s="50">
        <v>74.599999999999994</v>
      </c>
      <c r="C20" s="50">
        <v>75.599999999999994</v>
      </c>
      <c r="D20" s="50">
        <v>5.0999999999999996</v>
      </c>
      <c r="E20" s="50">
        <v>4.2</v>
      </c>
      <c r="F20" s="50">
        <v>21.3</v>
      </c>
      <c r="G20" s="50">
        <v>21</v>
      </c>
    </row>
    <row r="21" spans="1:7" x14ac:dyDescent="0.2">
      <c r="A21" s="9" t="s">
        <v>154</v>
      </c>
      <c r="B21" s="50">
        <v>74.5</v>
      </c>
      <c r="C21" s="50">
        <v>75.5</v>
      </c>
      <c r="D21" s="50">
        <v>4.9000000000000004</v>
      </c>
      <c r="E21" s="50">
        <v>4</v>
      </c>
      <c r="F21" s="50">
        <v>21.5</v>
      </c>
      <c r="G21" s="50">
        <v>21.2</v>
      </c>
    </row>
    <row r="22" spans="1:7" x14ac:dyDescent="0.2">
      <c r="A22" s="9" t="s">
        <v>155</v>
      </c>
      <c r="B22" s="50">
        <v>74.599999999999994</v>
      </c>
      <c r="C22" s="50">
        <v>75.5</v>
      </c>
      <c r="D22" s="50">
        <v>4.7</v>
      </c>
      <c r="E22" s="50">
        <v>4</v>
      </c>
      <c r="F22" s="50">
        <v>21.6</v>
      </c>
      <c r="G22" s="50">
        <v>21.2</v>
      </c>
    </row>
    <row r="23" spans="1:7" x14ac:dyDescent="0.2">
      <c r="A23" s="9" t="s">
        <v>156</v>
      </c>
      <c r="B23" s="50">
        <v>74.900000000000006</v>
      </c>
      <c r="C23" s="50">
        <v>75.599999999999994</v>
      </c>
      <c r="D23" s="50">
        <v>4.7</v>
      </c>
      <c r="E23" s="50">
        <v>4</v>
      </c>
      <c r="F23" s="50">
        <v>21.4</v>
      </c>
      <c r="G23" s="50">
        <v>21.2</v>
      </c>
    </row>
    <row r="24" spans="1:7" x14ac:dyDescent="0.2">
      <c r="A24" s="9" t="s">
        <v>157</v>
      </c>
      <c r="B24" s="50">
        <v>75.2</v>
      </c>
      <c r="C24" s="50">
        <v>75.599999999999994</v>
      </c>
      <c r="D24" s="50">
        <v>4.5999999999999996</v>
      </c>
      <c r="E24" s="50">
        <v>4.0999999999999996</v>
      </c>
      <c r="F24" s="50">
        <v>21.1</v>
      </c>
      <c r="G24" s="50">
        <v>21.1</v>
      </c>
    </row>
    <row r="25" spans="1:7" x14ac:dyDescent="0.2">
      <c r="A25" s="9" t="s">
        <v>158</v>
      </c>
      <c r="B25" s="50">
        <v>75.5</v>
      </c>
      <c r="C25" s="50">
        <v>75.7</v>
      </c>
      <c r="D25" s="50">
        <v>4.5999999999999996</v>
      </c>
      <c r="E25" s="50">
        <v>4.0999999999999996</v>
      </c>
      <c r="F25" s="50">
        <v>20.8</v>
      </c>
      <c r="G25" s="50">
        <v>21</v>
      </c>
    </row>
    <row r="26" spans="1:7" x14ac:dyDescent="0.2">
      <c r="A26" s="9" t="s">
        <v>159</v>
      </c>
      <c r="B26" s="50">
        <v>75</v>
      </c>
      <c r="C26" s="50">
        <v>75.8</v>
      </c>
      <c r="D26" s="50">
        <v>4.5999999999999996</v>
      </c>
      <c r="E26" s="50">
        <v>4</v>
      </c>
      <c r="F26" s="50">
        <v>21.5</v>
      </c>
      <c r="G26" s="50">
        <v>21</v>
      </c>
    </row>
    <row r="27" spans="1:7" x14ac:dyDescent="0.2">
      <c r="A27" s="9" t="s">
        <v>160</v>
      </c>
      <c r="B27" s="50">
        <v>74.8</v>
      </c>
      <c r="C27" s="50">
        <v>75.8</v>
      </c>
      <c r="D27" s="50">
        <v>4.5</v>
      </c>
      <c r="E27" s="50">
        <v>4</v>
      </c>
      <c r="F27" s="50">
        <v>21.6</v>
      </c>
      <c r="G27" s="50">
        <v>20.9</v>
      </c>
    </row>
    <row r="28" spans="1:7" x14ac:dyDescent="0.2">
      <c r="A28" s="9" t="s">
        <v>161</v>
      </c>
      <c r="B28" s="50">
        <v>75.400000000000006</v>
      </c>
      <c r="C28" s="50">
        <v>76.099999999999994</v>
      </c>
      <c r="D28" s="50">
        <v>4.2</v>
      </c>
      <c r="E28" s="50">
        <v>3.9</v>
      </c>
      <c r="F28" s="50">
        <v>21.3</v>
      </c>
      <c r="G28" s="50">
        <v>20.7</v>
      </c>
    </row>
    <row r="29" spans="1:7" x14ac:dyDescent="0.2">
      <c r="A29" s="9" t="s">
        <v>162</v>
      </c>
      <c r="B29" s="50">
        <v>74.8</v>
      </c>
      <c r="C29" s="50">
        <v>76.099999999999994</v>
      </c>
      <c r="D29" s="50">
        <v>4.5</v>
      </c>
      <c r="E29" s="50">
        <v>3.9</v>
      </c>
      <c r="F29" s="50">
        <v>21.6</v>
      </c>
      <c r="G29" s="50">
        <v>20.7</v>
      </c>
    </row>
    <row r="30" spans="1:7" x14ac:dyDescent="0.2">
      <c r="A30" s="9" t="s">
        <v>163</v>
      </c>
      <c r="B30" s="50">
        <v>75</v>
      </c>
      <c r="C30" s="50">
        <v>76.099999999999994</v>
      </c>
      <c r="D30" s="50">
        <v>4.4000000000000004</v>
      </c>
      <c r="E30" s="50">
        <v>3.8</v>
      </c>
      <c r="F30" s="50">
        <v>21.6</v>
      </c>
      <c r="G30" s="50">
        <v>20.8</v>
      </c>
    </row>
    <row r="31" spans="1:7" x14ac:dyDescent="0.2">
      <c r="A31" s="9" t="s">
        <v>164</v>
      </c>
      <c r="B31" s="50">
        <v>74.900000000000006</v>
      </c>
      <c r="C31" s="50">
        <v>76.099999999999994</v>
      </c>
      <c r="D31" s="50">
        <v>4.3</v>
      </c>
      <c r="E31" s="50">
        <v>3.8</v>
      </c>
      <c r="F31" s="50">
        <v>21.8</v>
      </c>
      <c r="G31" s="50">
        <v>20.8</v>
      </c>
    </row>
    <row r="32" spans="1:7" x14ac:dyDescent="0.2">
      <c r="A32" s="9" t="s">
        <v>165</v>
      </c>
      <c r="B32" s="50">
        <v>75</v>
      </c>
      <c r="C32" s="50">
        <v>76</v>
      </c>
      <c r="D32" s="50">
        <v>4.3</v>
      </c>
      <c r="E32" s="50">
        <v>3.8</v>
      </c>
      <c r="F32" s="50">
        <v>21.6</v>
      </c>
      <c r="G32" s="50">
        <v>20.9</v>
      </c>
    </row>
    <row r="33" spans="1:7" x14ac:dyDescent="0.2">
      <c r="A33" s="9" t="s">
        <v>166</v>
      </c>
      <c r="B33" s="50">
        <v>74.7</v>
      </c>
      <c r="C33" s="50">
        <v>76.099999999999994</v>
      </c>
      <c r="D33" s="50">
        <v>4.5</v>
      </c>
      <c r="E33" s="50">
        <v>3.9</v>
      </c>
      <c r="F33" s="50">
        <v>21.7</v>
      </c>
      <c r="G33" s="50">
        <v>20.7</v>
      </c>
    </row>
    <row r="34" spans="1:7" x14ac:dyDescent="0.2">
      <c r="A34" s="9" t="s">
        <v>167</v>
      </c>
      <c r="B34" s="50">
        <v>74.3</v>
      </c>
      <c r="C34" s="50">
        <v>76.099999999999994</v>
      </c>
      <c r="D34" s="50">
        <v>4.5999999999999996</v>
      </c>
      <c r="E34" s="50">
        <v>3.8</v>
      </c>
      <c r="F34" s="50">
        <v>22.1</v>
      </c>
      <c r="G34" s="50">
        <v>20.8</v>
      </c>
    </row>
    <row r="35" spans="1:7" x14ac:dyDescent="0.2">
      <c r="A35" s="9" t="s">
        <v>168</v>
      </c>
      <c r="B35" s="50">
        <v>74.2</v>
      </c>
      <c r="C35" s="50">
        <v>75.900000000000006</v>
      </c>
      <c r="D35" s="50">
        <v>4.5999999999999996</v>
      </c>
      <c r="E35" s="50">
        <v>3.9</v>
      </c>
      <c r="F35" s="50">
        <v>22.2</v>
      </c>
      <c r="G35" s="50">
        <v>21</v>
      </c>
    </row>
    <row r="36" spans="1:7" x14ac:dyDescent="0.2">
      <c r="A36" s="9" t="s">
        <v>169</v>
      </c>
      <c r="B36" s="50">
        <v>74.599999999999994</v>
      </c>
      <c r="C36" s="50">
        <v>76</v>
      </c>
      <c r="D36" s="50">
        <v>4.5</v>
      </c>
      <c r="E36" s="50">
        <v>3.8</v>
      </c>
      <c r="F36" s="50">
        <v>21.8</v>
      </c>
      <c r="G36" s="50">
        <v>20.8</v>
      </c>
    </row>
    <row r="37" spans="1:7" x14ac:dyDescent="0.2">
      <c r="A37" s="9" t="s">
        <v>170</v>
      </c>
      <c r="B37" s="50">
        <v>74.8</v>
      </c>
      <c r="C37" s="50">
        <v>76.2</v>
      </c>
      <c r="D37" s="50">
        <v>4.5</v>
      </c>
      <c r="E37" s="50">
        <v>3.8</v>
      </c>
      <c r="F37" s="50">
        <v>21.7</v>
      </c>
      <c r="G37" s="50">
        <v>20.8</v>
      </c>
    </row>
    <row r="38" spans="1:7" x14ac:dyDescent="0.2">
      <c r="A38" s="9" t="s">
        <v>171</v>
      </c>
      <c r="B38" s="50">
        <v>75.599999999999994</v>
      </c>
      <c r="C38" s="50">
        <v>76.3</v>
      </c>
      <c r="D38" s="50">
        <v>4.3</v>
      </c>
      <c r="E38" s="50">
        <v>3.8</v>
      </c>
      <c r="F38" s="50">
        <v>21</v>
      </c>
      <c r="G38" s="50">
        <v>20.6</v>
      </c>
    </row>
    <row r="39" spans="1:7" x14ac:dyDescent="0.2">
      <c r="A39" s="9" t="s">
        <v>172</v>
      </c>
      <c r="B39" s="50">
        <v>75.5</v>
      </c>
      <c r="C39" s="50">
        <v>76.5</v>
      </c>
      <c r="D39" s="50">
        <v>4.3</v>
      </c>
      <c r="E39" s="50">
        <v>3.8</v>
      </c>
      <c r="F39" s="50">
        <v>21.1</v>
      </c>
      <c r="G39" s="50">
        <v>20.5</v>
      </c>
    </row>
    <row r="40" spans="1:7" x14ac:dyDescent="0.2">
      <c r="A40" s="9" t="s">
        <v>173</v>
      </c>
      <c r="B40" s="50">
        <v>76</v>
      </c>
      <c r="C40" s="50">
        <v>76.5</v>
      </c>
      <c r="D40" s="50">
        <v>4.5</v>
      </c>
      <c r="E40" s="50">
        <v>3.9</v>
      </c>
      <c r="F40" s="50">
        <v>20.399999999999999</v>
      </c>
      <c r="G40" s="50">
        <v>20.399999999999999</v>
      </c>
    </row>
    <row r="41" spans="1:7" x14ac:dyDescent="0.2">
      <c r="A41" s="9" t="s">
        <v>174</v>
      </c>
      <c r="B41" s="50">
        <v>76.7</v>
      </c>
      <c r="C41" s="50">
        <v>76.599999999999994</v>
      </c>
      <c r="D41" s="50">
        <v>4.5</v>
      </c>
      <c r="E41" s="50">
        <v>4</v>
      </c>
      <c r="F41" s="50">
        <v>19.7</v>
      </c>
      <c r="G41" s="50">
        <v>20.2</v>
      </c>
    </row>
    <row r="42" spans="1:7" x14ac:dyDescent="0.2">
      <c r="A42" s="9" t="s">
        <v>175</v>
      </c>
      <c r="B42" s="50">
        <v>76.599999999999994</v>
      </c>
      <c r="C42" s="50">
        <v>76.3</v>
      </c>
      <c r="D42" s="50">
        <v>4.7</v>
      </c>
      <c r="E42" s="50">
        <v>4</v>
      </c>
      <c r="F42" s="50">
        <v>19.600000000000001</v>
      </c>
      <c r="G42" s="50">
        <v>20.399999999999999</v>
      </c>
    </row>
    <row r="43" spans="1:7" x14ac:dyDescent="0.2">
      <c r="A43" s="9" t="s">
        <v>176</v>
      </c>
      <c r="B43" s="50">
        <v>76.2</v>
      </c>
      <c r="C43" s="50">
        <v>76</v>
      </c>
      <c r="D43" s="50">
        <v>4.7</v>
      </c>
      <c r="E43" s="50">
        <v>4</v>
      </c>
      <c r="F43" s="50">
        <v>20</v>
      </c>
      <c r="G43" s="50">
        <v>20.7</v>
      </c>
    </row>
    <row r="44" spans="1:7" x14ac:dyDescent="0.2">
      <c r="A44" s="9" t="s">
        <v>177</v>
      </c>
      <c r="B44" s="50">
        <v>75.400000000000006</v>
      </c>
      <c r="C44" s="50">
        <v>75.900000000000006</v>
      </c>
      <c r="D44" s="50">
        <v>5.2</v>
      </c>
      <c r="E44" s="50">
        <v>4.0999999999999996</v>
      </c>
      <c r="F44" s="50">
        <v>20.399999999999999</v>
      </c>
      <c r="G44" s="50">
        <v>20.8</v>
      </c>
    </row>
    <row r="45" spans="1:7" x14ac:dyDescent="0.2">
      <c r="A45" s="9" t="s">
        <v>178</v>
      </c>
      <c r="B45" s="50">
        <v>76.2</v>
      </c>
      <c r="C45" s="50">
        <v>75.8</v>
      </c>
      <c r="D45" s="50">
        <v>4.8</v>
      </c>
      <c r="E45" s="50">
        <v>4.0999999999999996</v>
      </c>
      <c r="F45" s="50">
        <v>19.899999999999999</v>
      </c>
      <c r="G45" s="50">
        <v>20.9</v>
      </c>
    </row>
    <row r="46" spans="1:7" x14ac:dyDescent="0.2">
      <c r="A46" s="9" t="s">
        <v>179</v>
      </c>
      <c r="B46" s="50">
        <v>76.599999999999994</v>
      </c>
      <c r="C46" s="50">
        <v>75.8</v>
      </c>
      <c r="D46" s="50">
        <v>5.0999999999999996</v>
      </c>
      <c r="E46" s="50">
        <v>4.3</v>
      </c>
      <c r="F46" s="50">
        <v>19.3</v>
      </c>
      <c r="G46" s="50">
        <v>20.8</v>
      </c>
    </row>
    <row r="47" spans="1:7" x14ac:dyDescent="0.2">
      <c r="A47" s="9" t="s">
        <v>180</v>
      </c>
      <c r="B47" s="50">
        <v>76.099999999999994</v>
      </c>
      <c r="C47" s="50">
        <v>75.599999999999994</v>
      </c>
      <c r="D47" s="50">
        <v>5.3</v>
      </c>
      <c r="E47" s="50">
        <v>4.5</v>
      </c>
      <c r="F47" s="50">
        <v>19.8</v>
      </c>
      <c r="G47" s="50">
        <v>20.8</v>
      </c>
    </row>
    <row r="48" spans="1:7" x14ac:dyDescent="0.2">
      <c r="A48" s="9" t="s">
        <v>181</v>
      </c>
      <c r="B48" s="50">
        <v>75.2</v>
      </c>
      <c r="C48" s="50">
        <v>75.3</v>
      </c>
      <c r="D48" s="50">
        <v>6</v>
      </c>
      <c r="E48" s="50">
        <v>4.8</v>
      </c>
      <c r="F48" s="50">
        <v>20.2</v>
      </c>
      <c r="G48" s="50">
        <v>20.9</v>
      </c>
    </row>
    <row r="49" spans="1:7" x14ac:dyDescent="0.2">
      <c r="A49" s="9" t="s">
        <v>182</v>
      </c>
      <c r="B49" s="50">
        <v>75.2</v>
      </c>
      <c r="C49" s="50">
        <v>75.2</v>
      </c>
      <c r="D49" s="50">
        <v>6.3</v>
      </c>
      <c r="E49" s="50">
        <v>4.9000000000000004</v>
      </c>
      <c r="F49" s="50">
        <v>19.8</v>
      </c>
      <c r="G49" s="50">
        <v>20.8</v>
      </c>
    </row>
    <row r="50" spans="1:7" x14ac:dyDescent="0.2">
      <c r="A50" s="89" t="s">
        <v>299</v>
      </c>
      <c r="B50" s="90">
        <v>75.099999999999994</v>
      </c>
      <c r="C50" s="90">
        <v>75.2</v>
      </c>
      <c r="D50" s="90">
        <v>6.9</v>
      </c>
      <c r="E50" s="90">
        <v>5</v>
      </c>
      <c r="F50" s="90">
        <v>19.3</v>
      </c>
      <c r="G50" s="90">
        <v>20.7</v>
      </c>
    </row>
    <row r="51" spans="1:7" x14ac:dyDescent="0.2">
      <c r="A51" s="217" t="s">
        <v>498</v>
      </c>
      <c r="B51" s="90">
        <v>74.7</v>
      </c>
      <c r="C51" s="90">
        <v>75</v>
      </c>
      <c r="D51" s="90">
        <v>7</v>
      </c>
      <c r="E51" s="90">
        <v>5.0999999999999996</v>
      </c>
      <c r="F51" s="90">
        <v>19.600000000000001</v>
      </c>
      <c r="G51" s="90">
        <v>20.9</v>
      </c>
    </row>
    <row r="52" spans="1:7" x14ac:dyDescent="0.2">
      <c r="A52" s="221" t="s">
        <v>501</v>
      </c>
      <c r="B52" s="90">
        <v>74.400000000000006</v>
      </c>
      <c r="C52" s="90">
        <v>75</v>
      </c>
      <c r="D52" s="90">
        <v>7.2</v>
      </c>
      <c r="E52" s="90">
        <v>5</v>
      </c>
      <c r="F52" s="90">
        <v>19.600000000000001</v>
      </c>
      <c r="G52" s="90">
        <v>21</v>
      </c>
    </row>
    <row r="53" spans="1:7" x14ac:dyDescent="0.2">
      <c r="A53" s="217" t="s">
        <v>504</v>
      </c>
      <c r="B53" s="273">
        <v>74.5</v>
      </c>
      <c r="C53" s="273">
        <v>75.099999999999994</v>
      </c>
      <c r="D53" s="273">
        <v>7.2</v>
      </c>
      <c r="E53" s="273">
        <v>4.9000000000000004</v>
      </c>
      <c r="F53" s="273">
        <v>19.600000000000001</v>
      </c>
      <c r="G53" s="273">
        <v>20.9</v>
      </c>
    </row>
    <row r="54" spans="1:7" x14ac:dyDescent="0.2">
      <c r="A54" s="217" t="s">
        <v>510</v>
      </c>
      <c r="B54" s="90">
        <v>74.8</v>
      </c>
      <c r="C54" s="90">
        <v>75.2</v>
      </c>
      <c r="D54" s="90">
        <v>6.8</v>
      </c>
      <c r="E54" s="90">
        <v>4.8</v>
      </c>
      <c r="F54" s="90">
        <v>19.7</v>
      </c>
      <c r="G54" s="90">
        <v>21</v>
      </c>
    </row>
    <row r="55" spans="1:7" x14ac:dyDescent="0.2">
      <c r="A55" s="217" t="s">
        <v>525</v>
      </c>
      <c r="B55" s="90">
        <v>74.7</v>
      </c>
      <c r="C55" s="258">
        <v>75.2</v>
      </c>
      <c r="D55" s="47">
        <v>6.5</v>
      </c>
      <c r="E55" s="258">
        <v>4.7</v>
      </c>
      <c r="F55" s="90">
        <v>20</v>
      </c>
      <c r="G55" s="258">
        <v>21</v>
      </c>
    </row>
    <row r="56" spans="1:7" x14ac:dyDescent="0.2">
      <c r="A56" s="217"/>
      <c r="C56" s="218"/>
      <c r="E56" s="218"/>
      <c r="G56" s="218"/>
    </row>
    <row r="57" spans="1:7" x14ac:dyDescent="0.2">
      <c r="A57" s="2" t="s">
        <v>186</v>
      </c>
    </row>
  </sheetData>
  <mergeCells count="3">
    <mergeCell ref="B11:C11"/>
    <mergeCell ref="D11:E11"/>
    <mergeCell ref="F11:G11"/>
  </mergeCells>
  <phoneticPr fontId="36" type="noConversion"/>
  <hyperlinks>
    <hyperlink ref="A1" location="Index!A1" display="Index" xr:uid="{856B4C7F-247A-4F69-A63B-A1B9023932DA}"/>
    <hyperlink ref="B3" r:id="rId1" xr:uid="{E1C71154-71AC-4C63-AD3F-050361DA70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F0FD-4971-4960-8020-6080D315E4A4}">
  <sheetPr>
    <tabColor theme="2" tint="0.79998168889431442"/>
  </sheetPr>
  <dimension ref="A1:G152"/>
  <sheetViews>
    <sheetView tabSelected="1" zoomScale="70" zoomScaleNormal="70" workbookViewId="0">
      <selection activeCell="O15" sqref="O15"/>
    </sheetView>
  </sheetViews>
  <sheetFormatPr defaultColWidth="9.140625" defaultRowHeight="12.75" x14ac:dyDescent="0.2"/>
  <cols>
    <col min="1" max="1" width="22" style="269" customWidth="1" collapsed="1"/>
    <col min="2" max="7" width="14" style="269" customWidth="1" collapsed="1"/>
    <col min="8" max="16384" width="9.140625" style="269"/>
  </cols>
  <sheetData>
    <row r="1" spans="1:7" ht="15" x14ac:dyDescent="0.25">
      <c r="A1" s="54" t="s">
        <v>203</v>
      </c>
    </row>
    <row r="2" spans="1:7" s="266" customFormat="1" ht="15" x14ac:dyDescent="0.25">
      <c r="A2" s="4" t="s">
        <v>131</v>
      </c>
      <c r="B2" s="6">
        <v>44383</v>
      </c>
      <c r="C2" s="7"/>
    </row>
    <row r="3" spans="1:7" s="266" customFormat="1" ht="15" x14ac:dyDescent="0.25">
      <c r="A3" s="5" t="s">
        <v>130</v>
      </c>
      <c r="B3" s="272" t="s">
        <v>183</v>
      </c>
      <c r="C3" s="1"/>
    </row>
    <row r="4" spans="1:7" s="266" customFormat="1" ht="15" x14ac:dyDescent="0.25">
      <c r="A4" s="5"/>
      <c r="B4" s="8"/>
      <c r="C4" s="1"/>
    </row>
    <row r="5" spans="1:7" x14ac:dyDescent="0.2">
      <c r="A5" s="46" t="s">
        <v>145</v>
      </c>
    </row>
    <row r="7" spans="1:7" x14ac:dyDescent="0.2">
      <c r="A7" s="9" t="s">
        <v>6</v>
      </c>
      <c r="B7" s="267" t="s">
        <v>547</v>
      </c>
    </row>
    <row r="8" spans="1:7" x14ac:dyDescent="0.2">
      <c r="A8" s="9" t="s">
        <v>102</v>
      </c>
      <c r="B8" s="9" t="s">
        <v>185</v>
      </c>
    </row>
    <row r="9" spans="1:7" x14ac:dyDescent="0.2">
      <c r="A9" s="9" t="s">
        <v>139</v>
      </c>
      <c r="B9" s="44" t="s">
        <v>184</v>
      </c>
    </row>
    <row r="11" spans="1:7" x14ac:dyDescent="0.2">
      <c r="A11" s="269" t="s">
        <v>548</v>
      </c>
    </row>
    <row r="12" spans="1:7" x14ac:dyDescent="0.2">
      <c r="B12" s="303" t="s">
        <v>0</v>
      </c>
      <c r="C12" s="303"/>
      <c r="D12" s="303" t="s">
        <v>1</v>
      </c>
      <c r="E12" s="303"/>
      <c r="F12" s="303" t="s">
        <v>2</v>
      </c>
      <c r="G12" s="303"/>
    </row>
    <row r="13" spans="1:7" x14ac:dyDescent="0.2">
      <c r="A13" s="45" t="s">
        <v>8</v>
      </c>
      <c r="B13" s="51" t="s">
        <v>3</v>
      </c>
      <c r="C13" s="51" t="s">
        <v>4</v>
      </c>
      <c r="D13" s="51" t="s">
        <v>3</v>
      </c>
      <c r="E13" s="51" t="s">
        <v>4</v>
      </c>
      <c r="F13" s="51" t="s">
        <v>3</v>
      </c>
      <c r="G13" s="51" t="s">
        <v>4</v>
      </c>
    </row>
    <row r="14" spans="1:7" x14ac:dyDescent="0.2">
      <c r="A14" s="9" t="s">
        <v>146</v>
      </c>
      <c r="B14" s="50">
        <v>74.5</v>
      </c>
      <c r="C14" s="50">
        <v>75.099999999999994</v>
      </c>
      <c r="D14" s="50">
        <v>4.9000000000000004</v>
      </c>
      <c r="E14" s="50">
        <v>4.2</v>
      </c>
      <c r="F14" s="50">
        <v>21.7</v>
      </c>
      <c r="G14" s="50">
        <v>21.5</v>
      </c>
    </row>
    <row r="15" spans="1:7" x14ac:dyDescent="0.2">
      <c r="A15" s="9" t="s">
        <v>147</v>
      </c>
      <c r="B15" s="50">
        <v>74.400000000000006</v>
      </c>
      <c r="C15" s="50">
        <v>75.3</v>
      </c>
      <c r="D15" s="50">
        <v>5.2</v>
      </c>
      <c r="E15" s="50">
        <v>4.3</v>
      </c>
      <c r="F15" s="50">
        <v>21.5</v>
      </c>
      <c r="G15" s="50">
        <v>21.2</v>
      </c>
    </row>
    <row r="16" spans="1:7" x14ac:dyDescent="0.2">
      <c r="A16" s="9" t="s">
        <v>148</v>
      </c>
      <c r="B16" s="50">
        <v>74.400000000000006</v>
      </c>
      <c r="C16" s="50">
        <v>75.2</v>
      </c>
      <c r="D16" s="50">
        <v>5</v>
      </c>
      <c r="E16" s="50">
        <v>4.4000000000000004</v>
      </c>
      <c r="F16" s="50">
        <v>21.6</v>
      </c>
      <c r="G16" s="50">
        <v>21.3</v>
      </c>
    </row>
    <row r="17" spans="1:7" x14ac:dyDescent="0.2">
      <c r="A17" s="9" t="s">
        <v>149</v>
      </c>
      <c r="B17" s="50">
        <v>74.7</v>
      </c>
      <c r="C17" s="50">
        <v>75.3</v>
      </c>
      <c r="D17" s="50">
        <v>5</v>
      </c>
      <c r="E17" s="50">
        <v>4.3</v>
      </c>
      <c r="F17" s="50">
        <v>21.3</v>
      </c>
      <c r="G17" s="50">
        <v>21.2</v>
      </c>
    </row>
    <row r="18" spans="1:7" x14ac:dyDescent="0.2">
      <c r="A18" s="9" t="s">
        <v>150</v>
      </c>
      <c r="B18" s="50">
        <v>75</v>
      </c>
      <c r="C18" s="50">
        <v>75.400000000000006</v>
      </c>
      <c r="D18" s="50">
        <v>4.8</v>
      </c>
      <c r="E18" s="50">
        <v>4.2</v>
      </c>
      <c r="F18" s="50">
        <v>21.2</v>
      </c>
      <c r="G18" s="50">
        <v>21.2</v>
      </c>
    </row>
    <row r="19" spans="1:7" x14ac:dyDescent="0.2">
      <c r="A19" s="9" t="s">
        <v>151</v>
      </c>
      <c r="B19" s="50">
        <v>75.099999999999994</v>
      </c>
      <c r="C19" s="50">
        <v>75.599999999999994</v>
      </c>
      <c r="D19" s="50">
        <v>4.9000000000000004</v>
      </c>
      <c r="E19" s="50">
        <v>4.2</v>
      </c>
      <c r="F19" s="50">
        <v>21</v>
      </c>
      <c r="G19" s="50">
        <v>21.1</v>
      </c>
    </row>
    <row r="20" spans="1:7" x14ac:dyDescent="0.2">
      <c r="A20" s="9" t="s">
        <v>152</v>
      </c>
      <c r="B20" s="50">
        <v>74.7</v>
      </c>
      <c r="C20" s="50">
        <v>75.599999999999994</v>
      </c>
      <c r="D20" s="50">
        <v>5.2</v>
      </c>
      <c r="E20" s="50">
        <v>4.2</v>
      </c>
      <c r="F20" s="50">
        <v>21.1</v>
      </c>
      <c r="G20" s="50">
        <v>21</v>
      </c>
    </row>
    <row r="21" spans="1:7" x14ac:dyDescent="0.2">
      <c r="A21" s="9" t="s">
        <v>153</v>
      </c>
      <c r="B21" s="50">
        <v>74.599999999999994</v>
      </c>
      <c r="C21" s="50">
        <v>75.599999999999994</v>
      </c>
      <c r="D21" s="50">
        <v>5.0999999999999996</v>
      </c>
      <c r="E21" s="50">
        <v>4.2</v>
      </c>
      <c r="F21" s="50">
        <v>21.3</v>
      </c>
      <c r="G21" s="50">
        <v>21</v>
      </c>
    </row>
    <row r="22" spans="1:7" x14ac:dyDescent="0.2">
      <c r="A22" s="9" t="s">
        <v>154</v>
      </c>
      <c r="B22" s="50">
        <v>74.5</v>
      </c>
      <c r="C22" s="50">
        <v>75.5</v>
      </c>
      <c r="D22" s="50">
        <v>4.9000000000000004</v>
      </c>
      <c r="E22" s="50">
        <v>4</v>
      </c>
      <c r="F22" s="50">
        <v>21.5</v>
      </c>
      <c r="G22" s="50">
        <v>21.2</v>
      </c>
    </row>
    <row r="23" spans="1:7" x14ac:dyDescent="0.2">
      <c r="A23" s="9" t="s">
        <v>155</v>
      </c>
      <c r="B23" s="50">
        <v>74.599999999999994</v>
      </c>
      <c r="C23" s="50">
        <v>75.5</v>
      </c>
      <c r="D23" s="50">
        <v>4.7</v>
      </c>
      <c r="E23" s="50">
        <v>4</v>
      </c>
      <c r="F23" s="50">
        <v>21.6</v>
      </c>
      <c r="G23" s="50">
        <v>21.2</v>
      </c>
    </row>
    <row r="24" spans="1:7" x14ac:dyDescent="0.2">
      <c r="A24" s="9" t="s">
        <v>156</v>
      </c>
      <c r="B24" s="50">
        <v>74.900000000000006</v>
      </c>
      <c r="C24" s="50">
        <v>75.599999999999994</v>
      </c>
      <c r="D24" s="50">
        <v>4.7</v>
      </c>
      <c r="E24" s="50">
        <v>4</v>
      </c>
      <c r="F24" s="50">
        <v>21.4</v>
      </c>
      <c r="G24" s="50">
        <v>21.2</v>
      </c>
    </row>
    <row r="25" spans="1:7" x14ac:dyDescent="0.2">
      <c r="A25" s="9" t="s">
        <v>157</v>
      </c>
      <c r="B25" s="50">
        <v>75.2</v>
      </c>
      <c r="C25" s="50">
        <v>75.599999999999994</v>
      </c>
      <c r="D25" s="50">
        <v>4.5999999999999996</v>
      </c>
      <c r="E25" s="50">
        <v>4.0999999999999996</v>
      </c>
      <c r="F25" s="50">
        <v>21.1</v>
      </c>
      <c r="G25" s="50">
        <v>21.1</v>
      </c>
    </row>
    <row r="26" spans="1:7" x14ac:dyDescent="0.2">
      <c r="A26" s="9" t="s">
        <v>158</v>
      </c>
      <c r="B26" s="50">
        <v>75.5</v>
      </c>
      <c r="C26" s="50">
        <v>75.7</v>
      </c>
      <c r="D26" s="50">
        <v>4.5999999999999996</v>
      </c>
      <c r="E26" s="50">
        <v>4.0999999999999996</v>
      </c>
      <c r="F26" s="50">
        <v>20.8</v>
      </c>
      <c r="G26" s="50">
        <v>21</v>
      </c>
    </row>
    <row r="27" spans="1:7" x14ac:dyDescent="0.2">
      <c r="A27" s="9" t="s">
        <v>159</v>
      </c>
      <c r="B27" s="50">
        <v>75</v>
      </c>
      <c r="C27" s="50">
        <v>75.8</v>
      </c>
      <c r="D27" s="50">
        <v>4.5999999999999996</v>
      </c>
      <c r="E27" s="50">
        <v>4</v>
      </c>
      <c r="F27" s="50">
        <v>21.5</v>
      </c>
      <c r="G27" s="50">
        <v>21</v>
      </c>
    </row>
    <row r="28" spans="1:7" x14ac:dyDescent="0.2">
      <c r="A28" s="9" t="s">
        <v>160</v>
      </c>
      <c r="B28" s="50">
        <v>74.8</v>
      </c>
      <c r="C28" s="50">
        <v>75.8</v>
      </c>
      <c r="D28" s="50">
        <v>4.5</v>
      </c>
      <c r="E28" s="50">
        <v>4</v>
      </c>
      <c r="F28" s="50">
        <v>21.6</v>
      </c>
      <c r="G28" s="50">
        <v>20.9</v>
      </c>
    </row>
    <row r="29" spans="1:7" x14ac:dyDescent="0.2">
      <c r="A29" s="9" t="s">
        <v>161</v>
      </c>
      <c r="B29" s="50">
        <v>75.400000000000006</v>
      </c>
      <c r="C29" s="50">
        <v>76.099999999999994</v>
      </c>
      <c r="D29" s="50">
        <v>4.2</v>
      </c>
      <c r="E29" s="50">
        <v>3.9</v>
      </c>
      <c r="F29" s="50">
        <v>21.3</v>
      </c>
      <c r="G29" s="50">
        <v>20.7</v>
      </c>
    </row>
    <row r="30" spans="1:7" x14ac:dyDescent="0.2">
      <c r="A30" s="9" t="s">
        <v>162</v>
      </c>
      <c r="B30" s="50">
        <v>74.8</v>
      </c>
      <c r="C30" s="50">
        <v>76.099999999999994</v>
      </c>
      <c r="D30" s="50">
        <v>4.5</v>
      </c>
      <c r="E30" s="50">
        <v>3.9</v>
      </c>
      <c r="F30" s="50">
        <v>21.6</v>
      </c>
      <c r="G30" s="50">
        <v>20.7</v>
      </c>
    </row>
    <row r="31" spans="1:7" x14ac:dyDescent="0.2">
      <c r="A31" s="9" t="s">
        <v>163</v>
      </c>
      <c r="B31" s="50">
        <v>75</v>
      </c>
      <c r="C31" s="50">
        <v>76.099999999999994</v>
      </c>
      <c r="D31" s="50">
        <v>4.4000000000000004</v>
      </c>
      <c r="E31" s="50">
        <v>3.8</v>
      </c>
      <c r="F31" s="50">
        <v>21.6</v>
      </c>
      <c r="G31" s="50">
        <v>20.8</v>
      </c>
    </row>
    <row r="32" spans="1:7" x14ac:dyDescent="0.2">
      <c r="A32" s="9" t="s">
        <v>164</v>
      </c>
      <c r="B32" s="50">
        <v>74.900000000000006</v>
      </c>
      <c r="C32" s="50">
        <v>76.099999999999994</v>
      </c>
      <c r="D32" s="50">
        <v>4.3</v>
      </c>
      <c r="E32" s="50">
        <v>3.8</v>
      </c>
      <c r="F32" s="50">
        <v>21.8</v>
      </c>
      <c r="G32" s="50">
        <v>20.8</v>
      </c>
    </row>
    <row r="33" spans="1:7" x14ac:dyDescent="0.2">
      <c r="A33" s="9" t="s">
        <v>165</v>
      </c>
      <c r="B33" s="50">
        <v>75</v>
      </c>
      <c r="C33" s="50">
        <v>76</v>
      </c>
      <c r="D33" s="50">
        <v>4.3</v>
      </c>
      <c r="E33" s="50">
        <v>3.8</v>
      </c>
      <c r="F33" s="50">
        <v>21.6</v>
      </c>
      <c r="G33" s="50">
        <v>20.9</v>
      </c>
    </row>
    <row r="34" spans="1:7" x14ac:dyDescent="0.2">
      <c r="A34" s="9" t="s">
        <v>166</v>
      </c>
      <c r="B34" s="50">
        <v>74.7</v>
      </c>
      <c r="C34" s="50">
        <v>76.099999999999994</v>
      </c>
      <c r="D34" s="50">
        <v>4.5</v>
      </c>
      <c r="E34" s="50">
        <v>3.9</v>
      </c>
      <c r="F34" s="50">
        <v>21.7</v>
      </c>
      <c r="G34" s="50">
        <v>20.7</v>
      </c>
    </row>
    <row r="35" spans="1:7" x14ac:dyDescent="0.2">
      <c r="A35" s="9" t="s">
        <v>167</v>
      </c>
      <c r="B35" s="50">
        <v>74.3</v>
      </c>
      <c r="C35" s="50">
        <v>76.099999999999994</v>
      </c>
      <c r="D35" s="50">
        <v>4.5999999999999996</v>
      </c>
      <c r="E35" s="50">
        <v>3.8</v>
      </c>
      <c r="F35" s="50">
        <v>22.1</v>
      </c>
      <c r="G35" s="50">
        <v>20.8</v>
      </c>
    </row>
    <row r="36" spans="1:7" x14ac:dyDescent="0.2">
      <c r="A36" s="9" t="s">
        <v>168</v>
      </c>
      <c r="B36" s="50">
        <v>74.2</v>
      </c>
      <c r="C36" s="50">
        <v>75.900000000000006</v>
      </c>
      <c r="D36" s="50">
        <v>4.5999999999999996</v>
      </c>
      <c r="E36" s="50">
        <v>3.9</v>
      </c>
      <c r="F36" s="50">
        <v>22.2</v>
      </c>
      <c r="G36" s="50">
        <v>21</v>
      </c>
    </row>
    <row r="37" spans="1:7" x14ac:dyDescent="0.2">
      <c r="A37" s="9" t="s">
        <v>169</v>
      </c>
      <c r="B37" s="50">
        <v>74.599999999999994</v>
      </c>
      <c r="C37" s="50">
        <v>76</v>
      </c>
      <c r="D37" s="50">
        <v>4.5</v>
      </c>
      <c r="E37" s="50">
        <v>3.8</v>
      </c>
      <c r="F37" s="50">
        <v>21.8</v>
      </c>
      <c r="G37" s="50">
        <v>20.8</v>
      </c>
    </row>
    <row r="38" spans="1:7" x14ac:dyDescent="0.2">
      <c r="A38" s="9" t="s">
        <v>170</v>
      </c>
      <c r="B38" s="50">
        <v>74.8</v>
      </c>
      <c r="C38" s="50">
        <v>76.2</v>
      </c>
      <c r="D38" s="50">
        <v>4.5</v>
      </c>
      <c r="E38" s="50">
        <v>3.8</v>
      </c>
      <c r="F38" s="50">
        <v>21.7</v>
      </c>
      <c r="G38" s="50">
        <v>20.8</v>
      </c>
    </row>
    <row r="39" spans="1:7" x14ac:dyDescent="0.2">
      <c r="A39" s="9" t="s">
        <v>171</v>
      </c>
      <c r="B39" s="50">
        <v>75.599999999999994</v>
      </c>
      <c r="C39" s="50">
        <v>76.3</v>
      </c>
      <c r="D39" s="50">
        <v>4.3</v>
      </c>
      <c r="E39" s="50">
        <v>3.8</v>
      </c>
      <c r="F39" s="50">
        <v>21</v>
      </c>
      <c r="G39" s="50">
        <v>20.6</v>
      </c>
    </row>
    <row r="40" spans="1:7" x14ac:dyDescent="0.2">
      <c r="A40" s="9" t="s">
        <v>172</v>
      </c>
      <c r="B40" s="50">
        <v>75.5</v>
      </c>
      <c r="C40" s="50">
        <v>76.5</v>
      </c>
      <c r="D40" s="50">
        <v>4.3</v>
      </c>
      <c r="E40" s="50">
        <v>3.8</v>
      </c>
      <c r="F40" s="50">
        <v>21.1</v>
      </c>
      <c r="G40" s="50">
        <v>20.5</v>
      </c>
    </row>
    <row r="41" spans="1:7" x14ac:dyDescent="0.2">
      <c r="A41" s="9" t="s">
        <v>173</v>
      </c>
      <c r="B41" s="50">
        <v>76</v>
      </c>
      <c r="C41" s="50">
        <v>76.5</v>
      </c>
      <c r="D41" s="50">
        <v>4.5</v>
      </c>
      <c r="E41" s="50">
        <v>3.9</v>
      </c>
      <c r="F41" s="50">
        <v>20.399999999999999</v>
      </c>
      <c r="G41" s="50">
        <v>20.399999999999999</v>
      </c>
    </row>
    <row r="42" spans="1:7" x14ac:dyDescent="0.2">
      <c r="A42" s="9" t="s">
        <v>174</v>
      </c>
      <c r="B42" s="50">
        <v>76.7</v>
      </c>
      <c r="C42" s="50">
        <v>76.599999999999994</v>
      </c>
      <c r="D42" s="50">
        <v>4.5</v>
      </c>
      <c r="E42" s="50">
        <v>4</v>
      </c>
      <c r="F42" s="50">
        <v>19.7</v>
      </c>
      <c r="G42" s="50">
        <v>20.2</v>
      </c>
    </row>
    <row r="43" spans="1:7" x14ac:dyDescent="0.2">
      <c r="A43" s="9" t="s">
        <v>175</v>
      </c>
      <c r="B43" s="50">
        <v>76.599999999999994</v>
      </c>
      <c r="C43" s="50">
        <v>76.3</v>
      </c>
      <c r="D43" s="50">
        <v>4.7</v>
      </c>
      <c r="E43" s="50">
        <v>4</v>
      </c>
      <c r="F43" s="50">
        <v>19.600000000000001</v>
      </c>
      <c r="G43" s="50">
        <v>20.399999999999999</v>
      </c>
    </row>
    <row r="44" spans="1:7" x14ac:dyDescent="0.2">
      <c r="A44" s="9" t="s">
        <v>176</v>
      </c>
      <c r="B44" s="50">
        <v>76.2</v>
      </c>
      <c r="C44" s="50">
        <v>76</v>
      </c>
      <c r="D44" s="50">
        <v>4.7</v>
      </c>
      <c r="E44" s="50">
        <v>4</v>
      </c>
      <c r="F44" s="50">
        <v>20</v>
      </c>
      <c r="G44" s="50">
        <v>20.7</v>
      </c>
    </row>
    <row r="45" spans="1:7" x14ac:dyDescent="0.2">
      <c r="A45" s="9" t="s">
        <v>177</v>
      </c>
      <c r="B45" s="50">
        <v>75.400000000000006</v>
      </c>
      <c r="C45" s="50">
        <v>75.900000000000006</v>
      </c>
      <c r="D45" s="50">
        <v>5.2</v>
      </c>
      <c r="E45" s="50">
        <v>4.0999999999999996</v>
      </c>
      <c r="F45" s="50">
        <v>20.399999999999999</v>
      </c>
      <c r="G45" s="50">
        <v>20.8</v>
      </c>
    </row>
    <row r="46" spans="1:7" x14ac:dyDescent="0.2">
      <c r="A46" s="9" t="s">
        <v>178</v>
      </c>
      <c r="B46" s="50">
        <v>76.2</v>
      </c>
      <c r="C46" s="50">
        <v>75.8</v>
      </c>
      <c r="D46" s="50">
        <v>4.8</v>
      </c>
      <c r="E46" s="50">
        <v>4.0999999999999996</v>
      </c>
      <c r="F46" s="50">
        <v>19.899999999999999</v>
      </c>
      <c r="G46" s="50">
        <v>20.9</v>
      </c>
    </row>
    <row r="47" spans="1:7" x14ac:dyDescent="0.2">
      <c r="A47" s="9" t="s">
        <v>179</v>
      </c>
      <c r="B47" s="50">
        <v>76.599999999999994</v>
      </c>
      <c r="C47" s="50">
        <v>75.8</v>
      </c>
      <c r="D47" s="50">
        <v>5.0999999999999996</v>
      </c>
      <c r="E47" s="50">
        <v>4.3</v>
      </c>
      <c r="F47" s="50">
        <v>19.3</v>
      </c>
      <c r="G47" s="50">
        <v>20.8</v>
      </c>
    </row>
    <row r="48" spans="1:7" x14ac:dyDescent="0.2">
      <c r="A48" s="9" t="s">
        <v>180</v>
      </c>
      <c r="B48" s="50">
        <v>76.099999999999994</v>
      </c>
      <c r="C48" s="50">
        <v>75.599999999999994</v>
      </c>
      <c r="D48" s="50">
        <v>5.3</v>
      </c>
      <c r="E48" s="50">
        <v>4.5</v>
      </c>
      <c r="F48" s="50">
        <v>19.8</v>
      </c>
      <c r="G48" s="50">
        <v>20.8</v>
      </c>
    </row>
    <row r="49" spans="1:7" x14ac:dyDescent="0.2">
      <c r="A49" s="9" t="s">
        <v>181</v>
      </c>
      <c r="B49" s="50">
        <v>75.2</v>
      </c>
      <c r="C49" s="50">
        <v>75.3</v>
      </c>
      <c r="D49" s="50">
        <v>6</v>
      </c>
      <c r="E49" s="50">
        <v>4.8</v>
      </c>
      <c r="F49" s="50">
        <v>20.2</v>
      </c>
      <c r="G49" s="50">
        <v>20.9</v>
      </c>
    </row>
    <row r="50" spans="1:7" x14ac:dyDescent="0.2">
      <c r="A50" s="9" t="s">
        <v>182</v>
      </c>
      <c r="B50" s="50">
        <v>75.2</v>
      </c>
      <c r="C50" s="50">
        <v>75.2</v>
      </c>
      <c r="D50" s="50">
        <v>6.3</v>
      </c>
      <c r="E50" s="50">
        <v>4.9000000000000004</v>
      </c>
      <c r="F50" s="50">
        <v>19.8</v>
      </c>
      <c r="G50" s="50">
        <v>20.8</v>
      </c>
    </row>
    <row r="51" spans="1:7" x14ac:dyDescent="0.2">
      <c r="A51" s="89" t="s">
        <v>299</v>
      </c>
      <c r="B51" s="90">
        <v>75.099999999999994</v>
      </c>
      <c r="C51" s="90">
        <v>75.2</v>
      </c>
      <c r="D51" s="90">
        <v>6.9</v>
      </c>
      <c r="E51" s="90">
        <v>5</v>
      </c>
      <c r="F51" s="90">
        <v>19.3</v>
      </c>
      <c r="G51" s="90">
        <v>20.7</v>
      </c>
    </row>
    <row r="52" spans="1:7" x14ac:dyDescent="0.2">
      <c r="A52" s="217" t="s">
        <v>498</v>
      </c>
      <c r="B52" s="90">
        <v>74.7</v>
      </c>
      <c r="C52" s="90">
        <v>75</v>
      </c>
      <c r="D52" s="90">
        <v>7</v>
      </c>
      <c r="E52" s="90">
        <v>5.0999999999999996</v>
      </c>
      <c r="F52" s="90">
        <v>19.600000000000001</v>
      </c>
      <c r="G52" s="90">
        <v>20.9</v>
      </c>
    </row>
    <row r="53" spans="1:7" x14ac:dyDescent="0.2">
      <c r="A53" s="267" t="s">
        <v>501</v>
      </c>
      <c r="B53" s="90">
        <v>74.400000000000006</v>
      </c>
      <c r="C53" s="90">
        <v>75</v>
      </c>
      <c r="D53" s="90">
        <v>7.2</v>
      </c>
      <c r="E53" s="90">
        <v>5</v>
      </c>
      <c r="F53" s="90">
        <v>19.600000000000001</v>
      </c>
      <c r="G53" s="90">
        <v>21</v>
      </c>
    </row>
    <row r="54" spans="1:7" x14ac:dyDescent="0.2">
      <c r="A54" s="217" t="s">
        <v>504</v>
      </c>
      <c r="B54" s="273">
        <v>74.5</v>
      </c>
      <c r="C54" s="273">
        <v>75.099999999999994</v>
      </c>
      <c r="D54" s="273">
        <v>7.2</v>
      </c>
      <c r="E54" s="273">
        <v>4.9000000000000004</v>
      </c>
      <c r="F54" s="273">
        <v>19.600000000000001</v>
      </c>
      <c r="G54" s="273">
        <v>20.9</v>
      </c>
    </row>
    <row r="55" spans="1:7" x14ac:dyDescent="0.2">
      <c r="A55" s="217" t="s">
        <v>510</v>
      </c>
      <c r="B55" s="90">
        <v>74.8</v>
      </c>
      <c r="C55" s="90">
        <v>75.2</v>
      </c>
      <c r="D55" s="90">
        <v>6.8</v>
      </c>
      <c r="E55" s="90">
        <v>4.8</v>
      </c>
      <c r="F55" s="90">
        <v>19.7</v>
      </c>
      <c r="G55" s="90">
        <v>21</v>
      </c>
    </row>
    <row r="56" spans="1:7" x14ac:dyDescent="0.2">
      <c r="A56" s="217" t="s">
        <v>525</v>
      </c>
      <c r="B56" s="90">
        <v>74.7</v>
      </c>
      <c r="C56" s="258">
        <v>75.2</v>
      </c>
      <c r="D56" s="47">
        <v>6.5</v>
      </c>
      <c r="E56" s="258">
        <v>4.7</v>
      </c>
      <c r="F56" s="90">
        <v>20</v>
      </c>
      <c r="G56" s="258">
        <v>21</v>
      </c>
    </row>
    <row r="57" spans="1:7" x14ac:dyDescent="0.2">
      <c r="A57" s="217"/>
      <c r="B57" s="90"/>
      <c r="C57" s="258"/>
      <c r="D57" s="47"/>
      <c r="E57" s="258"/>
      <c r="F57" s="90"/>
      <c r="G57" s="258"/>
    </row>
    <row r="58" spans="1:7" x14ac:dyDescent="0.2">
      <c r="A58" s="217" t="s">
        <v>546</v>
      </c>
      <c r="C58" s="277"/>
      <c r="E58" s="277"/>
      <c r="G58" s="277"/>
    </row>
    <row r="59" spans="1:7" x14ac:dyDescent="0.2">
      <c r="B59" s="303" t="s">
        <v>0</v>
      </c>
      <c r="C59" s="303"/>
      <c r="D59" s="303" t="s">
        <v>1</v>
      </c>
      <c r="E59" s="303"/>
      <c r="F59" s="303" t="s">
        <v>2</v>
      </c>
      <c r="G59" s="303"/>
    </row>
    <row r="60" spans="1:7" x14ac:dyDescent="0.2">
      <c r="A60" s="45" t="s">
        <v>8</v>
      </c>
      <c r="B60" s="51" t="s">
        <v>3</v>
      </c>
      <c r="C60" s="51" t="s">
        <v>4</v>
      </c>
      <c r="D60" s="51" t="s">
        <v>3</v>
      </c>
      <c r="E60" s="51" t="s">
        <v>4</v>
      </c>
      <c r="F60" s="51" t="s">
        <v>3</v>
      </c>
      <c r="G60" s="51" t="s">
        <v>4</v>
      </c>
    </row>
    <row r="61" spans="1:7" x14ac:dyDescent="0.2">
      <c r="A61" s="9" t="s">
        <v>146</v>
      </c>
      <c r="B61" s="50">
        <v>80.5</v>
      </c>
      <c r="C61" s="50">
        <v>79.400000000000006</v>
      </c>
      <c r="D61" s="50">
        <v>4.8</v>
      </c>
      <c r="E61" s="50">
        <v>4.4000000000000004</v>
      </c>
      <c r="F61" s="50">
        <v>15.4</v>
      </c>
      <c r="G61" s="50">
        <v>16.899999999999999</v>
      </c>
    </row>
    <row r="62" spans="1:7" x14ac:dyDescent="0.2">
      <c r="A62" s="9" t="s">
        <v>147</v>
      </c>
      <c r="B62" s="50">
        <v>80.7</v>
      </c>
      <c r="C62" s="50">
        <v>79.900000000000006</v>
      </c>
      <c r="D62" s="50">
        <v>5.0999999999999996</v>
      </c>
      <c r="E62" s="50">
        <v>4.3</v>
      </c>
      <c r="F62" s="50">
        <v>14.9</v>
      </c>
      <c r="G62" s="50">
        <v>16.399999999999999</v>
      </c>
    </row>
    <row r="63" spans="1:7" x14ac:dyDescent="0.2">
      <c r="A63" s="9" t="s">
        <v>148</v>
      </c>
      <c r="B63" s="50">
        <v>80.599999999999994</v>
      </c>
      <c r="C63" s="50">
        <v>79.599999999999994</v>
      </c>
      <c r="D63" s="50">
        <v>4.9000000000000004</v>
      </c>
      <c r="E63" s="50">
        <v>4.4000000000000004</v>
      </c>
      <c r="F63" s="50">
        <v>15.3</v>
      </c>
      <c r="G63" s="50">
        <v>16.600000000000001</v>
      </c>
    </row>
    <row r="64" spans="1:7" x14ac:dyDescent="0.2">
      <c r="A64" s="9" t="s">
        <v>149</v>
      </c>
      <c r="B64" s="50">
        <v>80.900000000000006</v>
      </c>
      <c r="C64" s="50">
        <v>79.8</v>
      </c>
      <c r="D64" s="50">
        <v>4.9000000000000004</v>
      </c>
      <c r="E64" s="50">
        <v>4.2</v>
      </c>
      <c r="F64" s="50">
        <v>14.9</v>
      </c>
      <c r="G64" s="50">
        <v>16.600000000000001</v>
      </c>
    </row>
    <row r="65" spans="1:7" x14ac:dyDescent="0.2">
      <c r="A65" s="9" t="s">
        <v>150</v>
      </c>
      <c r="B65" s="50">
        <v>80.900000000000006</v>
      </c>
      <c r="C65" s="50">
        <v>79.8</v>
      </c>
      <c r="D65" s="50">
        <v>4.7</v>
      </c>
      <c r="E65" s="50">
        <v>4.2</v>
      </c>
      <c r="F65" s="50">
        <v>15.2</v>
      </c>
      <c r="G65" s="50">
        <v>16.600000000000001</v>
      </c>
    </row>
    <row r="66" spans="1:7" x14ac:dyDescent="0.2">
      <c r="A66" s="9" t="s">
        <v>151</v>
      </c>
      <c r="B66" s="50">
        <v>80.8</v>
      </c>
      <c r="C66" s="50">
        <v>80</v>
      </c>
      <c r="D66" s="50">
        <v>4.8</v>
      </c>
      <c r="E66" s="50">
        <v>4.2</v>
      </c>
      <c r="F66" s="50">
        <v>15.1</v>
      </c>
      <c r="G66" s="50">
        <v>16.399999999999999</v>
      </c>
    </row>
    <row r="67" spans="1:7" x14ac:dyDescent="0.2">
      <c r="A67" s="9" t="s">
        <v>152</v>
      </c>
      <c r="B67" s="50">
        <v>80.3</v>
      </c>
      <c r="C67" s="50">
        <v>80</v>
      </c>
      <c r="D67" s="50">
        <v>5</v>
      </c>
      <c r="E67" s="50">
        <v>4.3</v>
      </c>
      <c r="F67" s="50">
        <v>15.4</v>
      </c>
      <c r="G67" s="50">
        <v>16.399999999999999</v>
      </c>
    </row>
    <row r="68" spans="1:7" x14ac:dyDescent="0.2">
      <c r="A68" s="9" t="s">
        <v>153</v>
      </c>
      <c r="B68" s="50">
        <v>80.3</v>
      </c>
      <c r="C68" s="50">
        <v>80.099999999999994</v>
      </c>
      <c r="D68" s="50">
        <v>5</v>
      </c>
      <c r="E68" s="50">
        <v>4.2</v>
      </c>
      <c r="F68" s="50">
        <v>15.4</v>
      </c>
      <c r="G68" s="50">
        <v>16.3</v>
      </c>
    </row>
    <row r="69" spans="1:7" x14ac:dyDescent="0.2">
      <c r="A69" s="9" t="s">
        <v>154</v>
      </c>
      <c r="B69" s="50">
        <v>80.599999999999994</v>
      </c>
      <c r="C69" s="50">
        <v>80.099999999999994</v>
      </c>
      <c r="D69" s="50">
        <v>4.5999999999999996</v>
      </c>
      <c r="E69" s="50">
        <v>4</v>
      </c>
      <c r="F69" s="50">
        <v>15.4</v>
      </c>
      <c r="G69" s="50">
        <v>16.399999999999999</v>
      </c>
    </row>
    <row r="70" spans="1:7" x14ac:dyDescent="0.2">
      <c r="A70" s="9" t="s">
        <v>155</v>
      </c>
      <c r="B70" s="50">
        <v>80.599999999999994</v>
      </c>
      <c r="C70" s="50">
        <v>80.099999999999994</v>
      </c>
      <c r="D70" s="50">
        <v>4.4000000000000004</v>
      </c>
      <c r="E70" s="50">
        <v>4</v>
      </c>
      <c r="F70" s="50">
        <v>15.7</v>
      </c>
      <c r="G70" s="50">
        <v>16.5</v>
      </c>
    </row>
    <row r="71" spans="1:7" x14ac:dyDescent="0.2">
      <c r="A71" s="9" t="s">
        <v>156</v>
      </c>
      <c r="B71" s="50">
        <v>81.099999999999994</v>
      </c>
      <c r="C71" s="50">
        <v>80.099999999999994</v>
      </c>
      <c r="D71" s="50">
        <v>4.3</v>
      </c>
      <c r="E71" s="50">
        <v>4.0999999999999996</v>
      </c>
      <c r="F71" s="50">
        <v>15.3</v>
      </c>
      <c r="G71" s="50">
        <v>16.399999999999999</v>
      </c>
    </row>
    <row r="72" spans="1:7" x14ac:dyDescent="0.2">
      <c r="A72" s="9" t="s">
        <v>157</v>
      </c>
      <c r="B72" s="50">
        <v>81.400000000000006</v>
      </c>
      <c r="C72" s="50">
        <v>80.099999999999994</v>
      </c>
      <c r="D72" s="50">
        <v>4.4000000000000004</v>
      </c>
      <c r="E72" s="50">
        <v>4.2</v>
      </c>
      <c r="F72" s="50">
        <v>14.9</v>
      </c>
      <c r="G72" s="50">
        <v>16.3</v>
      </c>
    </row>
    <row r="73" spans="1:7" x14ac:dyDescent="0.2">
      <c r="A73" s="9" t="s">
        <v>158</v>
      </c>
      <c r="B73" s="50">
        <v>82</v>
      </c>
      <c r="C73" s="50">
        <v>80.3</v>
      </c>
      <c r="D73" s="50">
        <v>4.5</v>
      </c>
      <c r="E73" s="50">
        <v>4.0999999999999996</v>
      </c>
      <c r="F73" s="50">
        <v>14.1</v>
      </c>
      <c r="G73" s="50">
        <v>16.100000000000001</v>
      </c>
    </row>
    <row r="74" spans="1:7" x14ac:dyDescent="0.2">
      <c r="A74" s="9" t="s">
        <v>159</v>
      </c>
      <c r="B74" s="50">
        <v>81.3</v>
      </c>
      <c r="C74" s="50">
        <v>80.3</v>
      </c>
      <c r="D74" s="50">
        <v>4.5</v>
      </c>
      <c r="E74" s="50">
        <v>4.0999999999999996</v>
      </c>
      <c r="F74" s="50">
        <v>14.8</v>
      </c>
      <c r="G74" s="50">
        <v>16.100000000000001</v>
      </c>
    </row>
    <row r="75" spans="1:7" x14ac:dyDescent="0.2">
      <c r="A75" s="9" t="s">
        <v>160</v>
      </c>
      <c r="B75" s="50">
        <v>81.3</v>
      </c>
      <c r="C75" s="50">
        <v>80.3</v>
      </c>
      <c r="D75" s="50">
        <v>4.8</v>
      </c>
      <c r="E75" s="50">
        <v>4.0999999999999996</v>
      </c>
      <c r="F75" s="50">
        <v>14.6</v>
      </c>
      <c r="G75" s="50">
        <v>16.100000000000001</v>
      </c>
    </row>
    <row r="76" spans="1:7" x14ac:dyDescent="0.2">
      <c r="A76" s="9" t="s">
        <v>161</v>
      </c>
      <c r="B76" s="50">
        <v>81.7</v>
      </c>
      <c r="C76" s="50">
        <v>80.5</v>
      </c>
      <c r="D76" s="50">
        <v>4.5</v>
      </c>
      <c r="E76" s="50">
        <v>4</v>
      </c>
      <c r="F76" s="50">
        <v>14.5</v>
      </c>
      <c r="G76" s="50">
        <v>16</v>
      </c>
    </row>
    <row r="77" spans="1:7" x14ac:dyDescent="0.2">
      <c r="A77" s="9" t="s">
        <v>162</v>
      </c>
      <c r="B77" s="50">
        <v>81</v>
      </c>
      <c r="C77" s="50">
        <v>80.5</v>
      </c>
      <c r="D77" s="50">
        <v>4.5</v>
      </c>
      <c r="E77" s="50">
        <v>4.0999999999999996</v>
      </c>
      <c r="F77" s="50">
        <v>15.1</v>
      </c>
      <c r="G77" s="50">
        <v>16</v>
      </c>
    </row>
    <row r="78" spans="1:7" x14ac:dyDescent="0.2">
      <c r="A78" s="9" t="s">
        <v>163</v>
      </c>
      <c r="B78" s="50">
        <v>80.900000000000006</v>
      </c>
      <c r="C78" s="50">
        <v>80.3</v>
      </c>
      <c r="D78" s="50">
        <v>4.2</v>
      </c>
      <c r="E78" s="50">
        <v>3.9</v>
      </c>
      <c r="F78" s="50">
        <v>15.5</v>
      </c>
      <c r="G78" s="50">
        <v>16.3</v>
      </c>
    </row>
    <row r="79" spans="1:7" x14ac:dyDescent="0.2">
      <c r="A79" s="9" t="s">
        <v>164</v>
      </c>
      <c r="B79" s="50">
        <v>80.900000000000006</v>
      </c>
      <c r="C79" s="50">
        <v>80.3</v>
      </c>
      <c r="D79" s="50">
        <v>4.5</v>
      </c>
      <c r="E79" s="50">
        <v>4</v>
      </c>
      <c r="F79" s="50">
        <v>15.2</v>
      </c>
      <c r="G79" s="50">
        <v>16.3</v>
      </c>
    </row>
    <row r="80" spans="1:7" x14ac:dyDescent="0.2">
      <c r="A80" s="9" t="s">
        <v>165</v>
      </c>
      <c r="B80" s="50">
        <v>80.900000000000006</v>
      </c>
      <c r="C80" s="50">
        <v>80.2</v>
      </c>
      <c r="D80" s="50">
        <v>4.4000000000000004</v>
      </c>
      <c r="E80" s="50">
        <v>4</v>
      </c>
      <c r="F80" s="50">
        <v>15.3</v>
      </c>
      <c r="G80" s="50">
        <v>16.399999999999999</v>
      </c>
    </row>
    <row r="81" spans="1:7" x14ac:dyDescent="0.2">
      <c r="A81" s="9" t="s">
        <v>166</v>
      </c>
      <c r="B81" s="50">
        <v>80.3</v>
      </c>
      <c r="C81" s="50">
        <v>80.099999999999994</v>
      </c>
      <c r="D81" s="50">
        <v>4.8</v>
      </c>
      <c r="E81" s="50">
        <v>4.0999999999999996</v>
      </c>
      <c r="F81" s="50">
        <v>15.6</v>
      </c>
      <c r="G81" s="50">
        <v>16.3</v>
      </c>
    </row>
    <row r="82" spans="1:7" x14ac:dyDescent="0.2">
      <c r="A82" s="9" t="s">
        <v>167</v>
      </c>
      <c r="B82" s="50">
        <v>79.900000000000006</v>
      </c>
      <c r="C82" s="50">
        <v>80.2</v>
      </c>
      <c r="D82" s="50">
        <v>4.7</v>
      </c>
      <c r="E82" s="50">
        <v>4</v>
      </c>
      <c r="F82" s="50">
        <v>16.100000000000001</v>
      </c>
      <c r="G82" s="50">
        <v>16.399999999999999</v>
      </c>
    </row>
    <row r="83" spans="1:7" x14ac:dyDescent="0.2">
      <c r="A83" s="9" t="s">
        <v>168</v>
      </c>
      <c r="B83" s="50">
        <v>80.3</v>
      </c>
      <c r="C83" s="50">
        <v>80.2</v>
      </c>
      <c r="D83" s="50">
        <v>4.7</v>
      </c>
      <c r="E83" s="50">
        <v>4</v>
      </c>
      <c r="F83" s="50">
        <v>15.6</v>
      </c>
      <c r="G83" s="50">
        <v>16.399999999999999</v>
      </c>
    </row>
    <row r="84" spans="1:7" x14ac:dyDescent="0.2">
      <c r="A84" s="9" t="s">
        <v>169</v>
      </c>
      <c r="B84" s="50">
        <v>80.7</v>
      </c>
      <c r="C84" s="50">
        <v>80.3</v>
      </c>
      <c r="D84" s="50">
        <v>4.7</v>
      </c>
      <c r="E84" s="50">
        <v>4.0999999999999996</v>
      </c>
      <c r="F84" s="50">
        <v>15.2</v>
      </c>
      <c r="G84" s="50">
        <v>16.2</v>
      </c>
    </row>
    <row r="85" spans="1:7" x14ac:dyDescent="0.2">
      <c r="A85" s="9" t="s">
        <v>170</v>
      </c>
      <c r="B85" s="50">
        <v>80.7</v>
      </c>
      <c r="C85" s="50">
        <v>80.400000000000006</v>
      </c>
      <c r="D85" s="50">
        <v>4.7</v>
      </c>
      <c r="E85" s="50">
        <v>4</v>
      </c>
      <c r="F85" s="50">
        <v>15.2</v>
      </c>
      <c r="G85" s="50">
        <v>16.2</v>
      </c>
    </row>
    <row r="86" spans="1:7" x14ac:dyDescent="0.2">
      <c r="A86" s="9" t="s">
        <v>171</v>
      </c>
      <c r="B86" s="50">
        <v>81.2</v>
      </c>
      <c r="C86" s="50">
        <v>80.400000000000006</v>
      </c>
      <c r="D86" s="50">
        <v>4.8</v>
      </c>
      <c r="E86" s="50">
        <v>4</v>
      </c>
      <c r="F86" s="50">
        <v>14.7</v>
      </c>
      <c r="G86" s="50">
        <v>16.2</v>
      </c>
    </row>
    <row r="87" spans="1:7" x14ac:dyDescent="0.2">
      <c r="A87" s="9" t="s">
        <v>172</v>
      </c>
      <c r="B87" s="50">
        <v>81.099999999999994</v>
      </c>
      <c r="C87" s="50">
        <v>80.599999999999994</v>
      </c>
      <c r="D87" s="50">
        <v>4.7</v>
      </c>
      <c r="E87" s="50">
        <v>3.9</v>
      </c>
      <c r="F87" s="50">
        <v>15</v>
      </c>
      <c r="G87" s="50">
        <v>16.100000000000001</v>
      </c>
    </row>
    <row r="88" spans="1:7" x14ac:dyDescent="0.2">
      <c r="A88" s="9" t="s">
        <v>173</v>
      </c>
      <c r="B88" s="50">
        <v>81.599999999999994</v>
      </c>
      <c r="C88" s="50">
        <v>80.400000000000006</v>
      </c>
      <c r="D88" s="50">
        <v>4.9000000000000004</v>
      </c>
      <c r="E88" s="50">
        <v>4.0999999999999996</v>
      </c>
      <c r="F88" s="50">
        <v>14.4</v>
      </c>
      <c r="G88" s="50">
        <v>16</v>
      </c>
    </row>
    <row r="89" spans="1:7" x14ac:dyDescent="0.2">
      <c r="A89" s="9" t="s">
        <v>174</v>
      </c>
      <c r="B89" s="50">
        <v>82</v>
      </c>
      <c r="C89" s="50">
        <v>80.5</v>
      </c>
      <c r="D89" s="50">
        <v>4.9000000000000004</v>
      </c>
      <c r="E89" s="50">
        <v>4.2</v>
      </c>
      <c r="F89" s="50">
        <v>13.9</v>
      </c>
      <c r="G89" s="50">
        <v>15.9</v>
      </c>
    </row>
    <row r="90" spans="1:7" x14ac:dyDescent="0.2">
      <c r="A90" s="9" t="s">
        <v>175</v>
      </c>
      <c r="B90" s="50">
        <v>82.4</v>
      </c>
      <c r="C90" s="50">
        <v>80.099999999999994</v>
      </c>
      <c r="D90" s="50">
        <v>4.8</v>
      </c>
      <c r="E90" s="50">
        <v>4.2</v>
      </c>
      <c r="F90" s="50">
        <v>13.5</v>
      </c>
      <c r="G90" s="50">
        <v>16.3</v>
      </c>
    </row>
    <row r="91" spans="1:7" x14ac:dyDescent="0.2">
      <c r="A91" s="9" t="s">
        <v>176</v>
      </c>
      <c r="B91" s="50">
        <v>81.7</v>
      </c>
      <c r="C91" s="50">
        <v>79.8</v>
      </c>
      <c r="D91" s="50">
        <v>4.8</v>
      </c>
      <c r="E91" s="50">
        <v>4.2</v>
      </c>
      <c r="F91" s="50">
        <v>14.1</v>
      </c>
      <c r="G91" s="50">
        <v>16.600000000000001</v>
      </c>
    </row>
    <row r="92" spans="1:7" x14ac:dyDescent="0.2">
      <c r="A92" s="9" t="s">
        <v>177</v>
      </c>
      <c r="B92" s="50">
        <v>81</v>
      </c>
      <c r="C92" s="50">
        <v>79.7</v>
      </c>
      <c r="D92" s="50">
        <v>5</v>
      </c>
      <c r="E92" s="50">
        <v>4.2</v>
      </c>
      <c r="F92" s="50">
        <v>14.7</v>
      </c>
      <c r="G92" s="50">
        <v>16.8</v>
      </c>
    </row>
    <row r="93" spans="1:7" x14ac:dyDescent="0.2">
      <c r="A93" s="9" t="s">
        <v>178</v>
      </c>
      <c r="B93" s="50">
        <v>81.8</v>
      </c>
      <c r="C93" s="50">
        <v>79.599999999999994</v>
      </c>
      <c r="D93" s="50">
        <v>4.5999999999999996</v>
      </c>
      <c r="E93" s="50">
        <v>4.2</v>
      </c>
      <c r="F93" s="50">
        <v>14.2</v>
      </c>
      <c r="G93" s="50">
        <v>16.7</v>
      </c>
    </row>
    <row r="94" spans="1:7" x14ac:dyDescent="0.2">
      <c r="A94" s="9" t="s">
        <v>179</v>
      </c>
      <c r="B94" s="50">
        <v>81.8</v>
      </c>
      <c r="C94" s="50">
        <v>79.5</v>
      </c>
      <c r="D94" s="50">
        <v>5.2</v>
      </c>
      <c r="E94" s="50">
        <v>4.5</v>
      </c>
      <c r="F94" s="50">
        <v>13.6</v>
      </c>
      <c r="G94" s="50">
        <v>16.600000000000001</v>
      </c>
    </row>
    <row r="95" spans="1:7" x14ac:dyDescent="0.2">
      <c r="A95" s="9" t="s">
        <v>180</v>
      </c>
      <c r="B95" s="50">
        <v>81</v>
      </c>
      <c r="C95" s="50">
        <v>79.099999999999994</v>
      </c>
      <c r="D95" s="50">
        <v>5.6</v>
      </c>
      <c r="E95" s="50">
        <v>4.9000000000000004</v>
      </c>
      <c r="F95" s="50">
        <v>14.1</v>
      </c>
      <c r="G95" s="50">
        <v>16.7</v>
      </c>
    </row>
    <row r="96" spans="1:7" x14ac:dyDescent="0.2">
      <c r="A96" s="9" t="s">
        <v>181</v>
      </c>
      <c r="B96" s="50">
        <v>79.599999999999994</v>
      </c>
      <c r="C96" s="50">
        <v>78.599999999999994</v>
      </c>
      <c r="D96" s="50">
        <v>6</v>
      </c>
      <c r="E96" s="50">
        <v>5.2</v>
      </c>
      <c r="F96" s="50">
        <v>15.5</v>
      </c>
      <c r="G96" s="50">
        <v>17</v>
      </c>
    </row>
    <row r="97" spans="1:7" x14ac:dyDescent="0.2">
      <c r="A97" s="9" t="s">
        <v>182</v>
      </c>
      <c r="B97" s="50">
        <v>79.5</v>
      </c>
      <c r="C97" s="50">
        <v>78.400000000000006</v>
      </c>
      <c r="D97" s="50">
        <v>5.8</v>
      </c>
      <c r="E97" s="50">
        <v>5.3</v>
      </c>
      <c r="F97" s="50">
        <v>15.6</v>
      </c>
      <c r="G97" s="50">
        <v>17.100000000000001</v>
      </c>
    </row>
    <row r="98" spans="1:7" x14ac:dyDescent="0.2">
      <c r="A98" s="89" t="s">
        <v>299</v>
      </c>
      <c r="B98" s="50">
        <v>79.2</v>
      </c>
      <c r="C98" s="50">
        <v>78.400000000000006</v>
      </c>
      <c r="D98" s="50">
        <v>6.5</v>
      </c>
      <c r="E98" s="50">
        <v>5.4</v>
      </c>
      <c r="F98" s="50">
        <v>15.4</v>
      </c>
      <c r="G98" s="50">
        <v>17</v>
      </c>
    </row>
    <row r="99" spans="1:7" x14ac:dyDescent="0.2">
      <c r="A99" s="217" t="s">
        <v>498</v>
      </c>
      <c r="B99" s="50">
        <v>78.3</v>
      </c>
      <c r="C99" s="50">
        <v>78.2</v>
      </c>
      <c r="D99" s="50">
        <v>6.7</v>
      </c>
      <c r="E99" s="50">
        <v>5.4</v>
      </c>
      <c r="F99" s="50">
        <v>16.100000000000001</v>
      </c>
      <c r="G99" s="50">
        <v>17.3</v>
      </c>
    </row>
    <row r="100" spans="1:7" x14ac:dyDescent="0.2">
      <c r="A100" s="267" t="s">
        <v>501</v>
      </c>
      <c r="B100" s="50">
        <v>77.8</v>
      </c>
      <c r="C100" s="50">
        <v>78.2</v>
      </c>
      <c r="D100" s="50">
        <v>6.9</v>
      </c>
      <c r="E100" s="50">
        <v>5.2</v>
      </c>
      <c r="F100" s="50">
        <v>16.3</v>
      </c>
      <c r="G100" s="50">
        <v>17.399999999999999</v>
      </c>
    </row>
    <row r="101" spans="1:7" x14ac:dyDescent="0.2">
      <c r="A101" s="217" t="s">
        <v>504</v>
      </c>
      <c r="B101" s="50">
        <v>77.5</v>
      </c>
      <c r="C101" s="50">
        <v>78.2</v>
      </c>
      <c r="D101" s="50">
        <v>6.9</v>
      </c>
      <c r="E101" s="50">
        <v>5.2</v>
      </c>
      <c r="F101" s="50">
        <v>16.600000000000001</v>
      </c>
      <c r="G101" s="50">
        <v>17.5</v>
      </c>
    </row>
    <row r="102" spans="1:7" x14ac:dyDescent="0.2">
      <c r="A102" s="217" t="s">
        <v>510</v>
      </c>
      <c r="B102" s="50">
        <v>77.5</v>
      </c>
      <c r="C102" s="50">
        <v>78.2</v>
      </c>
      <c r="D102" s="50">
        <v>6.6</v>
      </c>
      <c r="E102" s="50">
        <v>5</v>
      </c>
      <c r="F102" s="50">
        <v>16.899999999999999</v>
      </c>
      <c r="G102" s="50">
        <v>17.600000000000001</v>
      </c>
    </row>
    <row r="103" spans="1:7" x14ac:dyDescent="0.2">
      <c r="A103" s="217" t="s">
        <v>525</v>
      </c>
      <c r="B103" s="50">
        <v>77.599999999999994</v>
      </c>
      <c r="C103" s="50">
        <v>78.099999999999994</v>
      </c>
      <c r="D103" s="50">
        <v>6.2</v>
      </c>
      <c r="E103" s="50">
        <v>4.9000000000000004</v>
      </c>
      <c r="F103" s="50">
        <v>17.2</v>
      </c>
      <c r="G103" s="50">
        <v>17.8</v>
      </c>
    </row>
    <row r="104" spans="1:7" x14ac:dyDescent="0.2">
      <c r="A104" s="217"/>
      <c r="B104" s="90"/>
      <c r="C104" s="258"/>
      <c r="D104" s="47"/>
      <c r="E104" s="258"/>
      <c r="F104" s="90"/>
      <c r="G104" s="258"/>
    </row>
    <row r="105" spans="1:7" x14ac:dyDescent="0.2">
      <c r="A105" s="217" t="s">
        <v>545</v>
      </c>
      <c r="B105" s="90"/>
      <c r="C105" s="258"/>
      <c r="D105" s="47"/>
      <c r="E105" s="258"/>
      <c r="F105" s="90"/>
      <c r="G105" s="258"/>
    </row>
    <row r="106" spans="1:7" x14ac:dyDescent="0.2">
      <c r="B106" s="303" t="s">
        <v>0</v>
      </c>
      <c r="C106" s="303"/>
      <c r="D106" s="303" t="s">
        <v>1</v>
      </c>
      <c r="E106" s="303"/>
      <c r="F106" s="303" t="s">
        <v>2</v>
      </c>
      <c r="G106" s="303"/>
    </row>
    <row r="107" spans="1:7" x14ac:dyDescent="0.2">
      <c r="A107" s="45" t="s">
        <v>8</v>
      </c>
      <c r="B107" s="51" t="s">
        <v>3</v>
      </c>
      <c r="C107" s="51" t="s">
        <v>4</v>
      </c>
      <c r="D107" s="51" t="s">
        <v>3</v>
      </c>
      <c r="E107" s="51" t="s">
        <v>4</v>
      </c>
      <c r="F107" s="51" t="s">
        <v>3</v>
      </c>
      <c r="G107" s="51" t="s">
        <v>4</v>
      </c>
    </row>
    <row r="108" spans="1:7" x14ac:dyDescent="0.2">
      <c r="A108" s="9" t="s">
        <v>146</v>
      </c>
      <c r="B108" s="50">
        <v>68.400000000000006</v>
      </c>
      <c r="C108" s="50">
        <v>70.8</v>
      </c>
      <c r="D108" s="50">
        <v>5</v>
      </c>
      <c r="E108" s="50">
        <v>4.0999999999999996</v>
      </c>
      <c r="F108" s="50">
        <v>28.1</v>
      </c>
      <c r="G108" s="50">
        <v>26.1</v>
      </c>
    </row>
    <row r="109" spans="1:7" x14ac:dyDescent="0.2">
      <c r="A109" s="9" t="s">
        <v>147</v>
      </c>
      <c r="B109" s="50">
        <v>67.900000000000006</v>
      </c>
      <c r="C109" s="50">
        <v>70.8</v>
      </c>
      <c r="D109" s="50">
        <v>5.4</v>
      </c>
      <c r="E109" s="50">
        <v>4.2</v>
      </c>
      <c r="F109" s="50">
        <v>28.2</v>
      </c>
      <c r="G109" s="50">
        <v>26</v>
      </c>
    </row>
    <row r="110" spans="1:7" x14ac:dyDescent="0.2">
      <c r="A110" s="9" t="s">
        <v>148</v>
      </c>
      <c r="B110" s="50">
        <v>68.099999999999994</v>
      </c>
      <c r="C110" s="50">
        <v>70.8</v>
      </c>
      <c r="D110" s="50">
        <v>5.2</v>
      </c>
      <c r="E110" s="50">
        <v>4.3</v>
      </c>
      <c r="F110" s="50">
        <v>28</v>
      </c>
      <c r="G110" s="50">
        <v>26</v>
      </c>
    </row>
    <row r="111" spans="1:7" x14ac:dyDescent="0.2">
      <c r="A111" s="9" t="s">
        <v>149</v>
      </c>
      <c r="B111" s="50">
        <v>68.400000000000006</v>
      </c>
      <c r="C111" s="50">
        <v>70.900000000000006</v>
      </c>
      <c r="D111" s="50">
        <v>5.0999999999999996</v>
      </c>
      <c r="E111" s="50">
        <v>4.4000000000000004</v>
      </c>
      <c r="F111" s="50">
        <v>27.7</v>
      </c>
      <c r="G111" s="50">
        <v>25.8</v>
      </c>
    </row>
    <row r="112" spans="1:7" x14ac:dyDescent="0.2">
      <c r="A112" s="9" t="s">
        <v>150</v>
      </c>
      <c r="B112" s="50">
        <v>69</v>
      </c>
      <c r="C112" s="50">
        <v>71</v>
      </c>
      <c r="D112" s="50">
        <v>5</v>
      </c>
      <c r="E112" s="50">
        <v>4.2</v>
      </c>
      <c r="F112" s="50">
        <v>27.3</v>
      </c>
      <c r="G112" s="50">
        <v>25.8</v>
      </c>
    </row>
    <row r="113" spans="1:7" x14ac:dyDescent="0.2">
      <c r="A113" s="9" t="s">
        <v>151</v>
      </c>
      <c r="B113" s="50">
        <v>69.3</v>
      </c>
      <c r="C113" s="50">
        <v>71.2</v>
      </c>
      <c r="D113" s="50">
        <v>5.0999999999999996</v>
      </c>
      <c r="E113" s="50">
        <v>4.2</v>
      </c>
      <c r="F113" s="50">
        <v>26.9</v>
      </c>
      <c r="G113" s="50">
        <v>25.7</v>
      </c>
    </row>
    <row r="114" spans="1:7" x14ac:dyDescent="0.2">
      <c r="A114" s="9" t="s">
        <v>152</v>
      </c>
      <c r="B114" s="50">
        <v>68.900000000000006</v>
      </c>
      <c r="C114" s="50">
        <v>71.3</v>
      </c>
      <c r="D114" s="50">
        <v>5.4</v>
      </c>
      <c r="E114" s="50">
        <v>4.0999999999999996</v>
      </c>
      <c r="F114" s="50">
        <v>27</v>
      </c>
      <c r="G114" s="50">
        <v>25.6</v>
      </c>
    </row>
    <row r="115" spans="1:7" x14ac:dyDescent="0.2">
      <c r="A115" s="9" t="s">
        <v>153</v>
      </c>
      <c r="B115" s="50">
        <v>68.8</v>
      </c>
      <c r="C115" s="50">
        <v>71.2</v>
      </c>
      <c r="D115" s="50">
        <v>5.2</v>
      </c>
      <c r="E115" s="50">
        <v>4.0999999999999996</v>
      </c>
      <c r="F115" s="50">
        <v>27.2</v>
      </c>
      <c r="G115" s="50">
        <v>25.7</v>
      </c>
    </row>
    <row r="116" spans="1:7" x14ac:dyDescent="0.2">
      <c r="A116" s="9" t="s">
        <v>154</v>
      </c>
      <c r="B116" s="50">
        <v>68.400000000000006</v>
      </c>
      <c r="C116" s="50">
        <v>71</v>
      </c>
      <c r="D116" s="50">
        <v>5.2</v>
      </c>
      <c r="E116" s="50">
        <v>4</v>
      </c>
      <c r="F116" s="50">
        <v>27.7</v>
      </c>
      <c r="G116" s="50">
        <v>25.9</v>
      </c>
    </row>
    <row r="117" spans="1:7" x14ac:dyDescent="0.2">
      <c r="A117" s="9" t="s">
        <v>155</v>
      </c>
      <c r="B117" s="50">
        <v>68.599999999999994</v>
      </c>
      <c r="C117" s="50">
        <v>71</v>
      </c>
      <c r="D117" s="50">
        <v>5</v>
      </c>
      <c r="E117" s="50">
        <v>4</v>
      </c>
      <c r="F117" s="50">
        <v>27.7</v>
      </c>
      <c r="G117" s="50">
        <v>26</v>
      </c>
    </row>
    <row r="118" spans="1:7" x14ac:dyDescent="0.2">
      <c r="A118" s="9" t="s">
        <v>156</v>
      </c>
      <c r="B118" s="50">
        <v>68.5</v>
      </c>
      <c r="C118" s="50">
        <v>71</v>
      </c>
      <c r="D118" s="50">
        <v>5.2</v>
      </c>
      <c r="E118" s="50">
        <v>4</v>
      </c>
      <c r="F118" s="50">
        <v>27.7</v>
      </c>
      <c r="G118" s="50">
        <v>26</v>
      </c>
    </row>
    <row r="119" spans="1:7" x14ac:dyDescent="0.2">
      <c r="A119" s="9" t="s">
        <v>157</v>
      </c>
      <c r="B119" s="50">
        <v>69</v>
      </c>
      <c r="C119" s="50">
        <v>71.099999999999994</v>
      </c>
      <c r="D119" s="50">
        <v>4.8</v>
      </c>
      <c r="E119" s="50">
        <v>4</v>
      </c>
      <c r="F119" s="50">
        <v>27.4</v>
      </c>
      <c r="G119" s="50">
        <v>25.9</v>
      </c>
    </row>
    <row r="120" spans="1:7" x14ac:dyDescent="0.2">
      <c r="A120" s="9" t="s">
        <v>158</v>
      </c>
      <c r="B120" s="50">
        <v>68.900000000000006</v>
      </c>
      <c r="C120" s="50">
        <v>71.2</v>
      </c>
      <c r="D120" s="50">
        <v>4.8</v>
      </c>
      <c r="E120" s="50">
        <v>4</v>
      </c>
      <c r="F120" s="50">
        <v>27.6</v>
      </c>
      <c r="G120" s="50">
        <v>25.8</v>
      </c>
    </row>
    <row r="121" spans="1:7" x14ac:dyDescent="0.2">
      <c r="A121" s="9" t="s">
        <v>159</v>
      </c>
      <c r="B121" s="50">
        <v>68.5</v>
      </c>
      <c r="C121" s="50">
        <v>71.3</v>
      </c>
      <c r="D121" s="50">
        <v>4.5999999999999996</v>
      </c>
      <c r="E121" s="50">
        <v>4</v>
      </c>
      <c r="F121" s="50">
        <v>28.2</v>
      </c>
      <c r="G121" s="50">
        <v>25.7</v>
      </c>
    </row>
    <row r="122" spans="1:7" x14ac:dyDescent="0.2">
      <c r="A122" s="9" t="s">
        <v>160</v>
      </c>
      <c r="B122" s="50">
        <v>68.3</v>
      </c>
      <c r="C122" s="50">
        <v>71.400000000000006</v>
      </c>
      <c r="D122" s="50">
        <v>4.0999999999999996</v>
      </c>
      <c r="E122" s="50">
        <v>3.9</v>
      </c>
      <c r="F122" s="50">
        <v>28.6</v>
      </c>
      <c r="G122" s="50">
        <v>25.7</v>
      </c>
    </row>
    <row r="123" spans="1:7" x14ac:dyDescent="0.2">
      <c r="A123" s="9" t="s">
        <v>161</v>
      </c>
      <c r="B123" s="50">
        <v>68.900000000000006</v>
      </c>
      <c r="C123" s="50">
        <v>71.8</v>
      </c>
      <c r="D123" s="50">
        <v>3.9</v>
      </c>
      <c r="E123" s="50">
        <v>3.8</v>
      </c>
      <c r="F123" s="50">
        <v>28.1</v>
      </c>
      <c r="G123" s="50">
        <v>25.3</v>
      </c>
    </row>
    <row r="124" spans="1:7" x14ac:dyDescent="0.2">
      <c r="A124" s="9" t="s">
        <v>162</v>
      </c>
      <c r="B124" s="50">
        <v>68.599999999999994</v>
      </c>
      <c r="C124" s="50">
        <v>71.8</v>
      </c>
      <c r="D124" s="50">
        <v>4.4000000000000004</v>
      </c>
      <c r="E124" s="50">
        <v>3.8</v>
      </c>
      <c r="F124" s="50">
        <v>28.2</v>
      </c>
      <c r="G124" s="50">
        <v>25.3</v>
      </c>
    </row>
    <row r="125" spans="1:7" x14ac:dyDescent="0.2">
      <c r="A125" s="9" t="s">
        <v>163</v>
      </c>
      <c r="B125" s="50">
        <v>68.900000000000006</v>
      </c>
      <c r="C125" s="50">
        <v>71.8</v>
      </c>
      <c r="D125" s="50">
        <v>4.5</v>
      </c>
      <c r="E125" s="50">
        <v>3.7</v>
      </c>
      <c r="F125" s="50">
        <v>27.9</v>
      </c>
      <c r="G125" s="50">
        <v>25.3</v>
      </c>
    </row>
    <row r="126" spans="1:7" x14ac:dyDescent="0.2">
      <c r="A126" s="9" t="s">
        <v>164</v>
      </c>
      <c r="B126" s="50">
        <v>68.8</v>
      </c>
      <c r="C126" s="50">
        <v>72</v>
      </c>
      <c r="D126" s="50">
        <v>4</v>
      </c>
      <c r="E126" s="50">
        <v>3.7</v>
      </c>
      <c r="F126" s="50">
        <v>28.4</v>
      </c>
      <c r="G126" s="50">
        <v>25.2</v>
      </c>
    </row>
    <row r="127" spans="1:7" x14ac:dyDescent="0.2">
      <c r="A127" s="9" t="s">
        <v>165</v>
      </c>
      <c r="B127" s="50">
        <v>69</v>
      </c>
      <c r="C127" s="50">
        <v>72</v>
      </c>
      <c r="D127" s="50">
        <v>4.0999999999999996</v>
      </c>
      <c r="E127" s="50">
        <v>3.6</v>
      </c>
      <c r="F127" s="50">
        <v>27.9</v>
      </c>
      <c r="G127" s="50">
        <v>25.3</v>
      </c>
    </row>
    <row r="128" spans="1:7" x14ac:dyDescent="0.2">
      <c r="A128" s="9" t="s">
        <v>166</v>
      </c>
      <c r="B128" s="50">
        <v>69</v>
      </c>
      <c r="C128" s="50">
        <v>72.099999999999994</v>
      </c>
      <c r="D128" s="50">
        <v>4.3</v>
      </c>
      <c r="E128" s="50">
        <v>3.6</v>
      </c>
      <c r="F128" s="50">
        <v>27.9</v>
      </c>
      <c r="G128" s="50">
        <v>25.1</v>
      </c>
    </row>
    <row r="129" spans="1:7" x14ac:dyDescent="0.2">
      <c r="A129" s="9" t="s">
        <v>167</v>
      </c>
      <c r="B129" s="50">
        <v>68.7</v>
      </c>
      <c r="C129" s="50">
        <v>72.099999999999994</v>
      </c>
      <c r="D129" s="50">
        <v>4.5999999999999996</v>
      </c>
      <c r="E129" s="50">
        <v>3.6</v>
      </c>
      <c r="F129" s="50">
        <v>28.1</v>
      </c>
      <c r="G129" s="50">
        <v>25.2</v>
      </c>
    </row>
    <row r="130" spans="1:7" x14ac:dyDescent="0.2">
      <c r="A130" s="9" t="s">
        <v>168</v>
      </c>
      <c r="B130" s="50">
        <v>68</v>
      </c>
      <c r="C130" s="50">
        <v>71.599999999999994</v>
      </c>
      <c r="D130" s="50">
        <v>4.5999999999999996</v>
      </c>
      <c r="E130" s="50">
        <v>3.7</v>
      </c>
      <c r="F130" s="50">
        <v>28.9</v>
      </c>
      <c r="G130" s="50">
        <v>25.6</v>
      </c>
    </row>
    <row r="131" spans="1:7" x14ac:dyDescent="0.2">
      <c r="A131" s="9" t="s">
        <v>169</v>
      </c>
      <c r="B131" s="50">
        <v>68.400000000000006</v>
      </c>
      <c r="C131" s="50">
        <v>71.8</v>
      </c>
      <c r="D131" s="50">
        <v>4.3</v>
      </c>
      <c r="E131" s="50">
        <v>3.6</v>
      </c>
      <c r="F131" s="50">
        <v>28.5</v>
      </c>
      <c r="G131" s="50">
        <v>25.4</v>
      </c>
    </row>
    <row r="132" spans="1:7" x14ac:dyDescent="0.2">
      <c r="A132" s="9" t="s">
        <v>170</v>
      </c>
      <c r="B132" s="50">
        <v>68.7</v>
      </c>
      <c r="C132" s="50">
        <v>72</v>
      </c>
      <c r="D132" s="50">
        <v>4.3</v>
      </c>
      <c r="E132" s="50">
        <v>3.5</v>
      </c>
      <c r="F132" s="50">
        <v>28.3</v>
      </c>
      <c r="G132" s="50">
        <v>25.3</v>
      </c>
    </row>
    <row r="133" spans="1:7" x14ac:dyDescent="0.2">
      <c r="A133" s="9" t="s">
        <v>171</v>
      </c>
      <c r="B133" s="50">
        <v>69.900000000000006</v>
      </c>
      <c r="C133" s="50">
        <v>72.3</v>
      </c>
      <c r="D133" s="50">
        <v>3.7</v>
      </c>
      <c r="E133" s="50">
        <v>3.6</v>
      </c>
      <c r="F133" s="50">
        <v>27.4</v>
      </c>
      <c r="G133" s="50">
        <v>24.9</v>
      </c>
    </row>
    <row r="134" spans="1:7" x14ac:dyDescent="0.2">
      <c r="A134" s="9" t="s">
        <v>172</v>
      </c>
      <c r="B134" s="50">
        <v>69.8</v>
      </c>
      <c r="C134" s="50">
        <v>72.400000000000006</v>
      </c>
      <c r="D134" s="50">
        <v>3.8</v>
      </c>
      <c r="E134" s="50">
        <v>3.6</v>
      </c>
      <c r="F134" s="50">
        <v>27.3</v>
      </c>
      <c r="G134" s="50">
        <v>24.8</v>
      </c>
    </row>
    <row r="135" spans="1:7" x14ac:dyDescent="0.2">
      <c r="A135" s="9" t="s">
        <v>173</v>
      </c>
      <c r="B135" s="50">
        <v>70.3</v>
      </c>
      <c r="C135" s="50">
        <v>72.5</v>
      </c>
      <c r="D135" s="50">
        <v>3.9</v>
      </c>
      <c r="E135" s="50">
        <v>3.7</v>
      </c>
      <c r="F135" s="50">
        <v>26.6</v>
      </c>
      <c r="G135" s="50">
        <v>24.7</v>
      </c>
    </row>
    <row r="136" spans="1:7" x14ac:dyDescent="0.2">
      <c r="A136" s="9" t="s">
        <v>174</v>
      </c>
      <c r="B136" s="50">
        <v>71.400000000000006</v>
      </c>
      <c r="C136" s="50">
        <v>72.7</v>
      </c>
      <c r="D136" s="50">
        <v>4</v>
      </c>
      <c r="E136" s="50">
        <v>3.7</v>
      </c>
      <c r="F136" s="50">
        <v>25.6</v>
      </c>
      <c r="G136" s="50">
        <v>24.5</v>
      </c>
    </row>
    <row r="137" spans="1:7" x14ac:dyDescent="0.2">
      <c r="A137" s="9" t="s">
        <v>175</v>
      </c>
      <c r="B137" s="50">
        <v>70.7</v>
      </c>
      <c r="C137" s="50">
        <v>72.599999999999994</v>
      </c>
      <c r="D137" s="50">
        <v>4.7</v>
      </c>
      <c r="E137" s="50">
        <v>3.7</v>
      </c>
      <c r="F137" s="50">
        <v>25.8</v>
      </c>
      <c r="G137" s="50">
        <v>24.5</v>
      </c>
    </row>
    <row r="138" spans="1:7" x14ac:dyDescent="0.2">
      <c r="A138" s="9" t="s">
        <v>176</v>
      </c>
      <c r="B138" s="50">
        <v>70.5</v>
      </c>
      <c r="C138" s="50">
        <v>72.3</v>
      </c>
      <c r="D138" s="50">
        <v>4.7</v>
      </c>
      <c r="E138" s="50">
        <v>3.8</v>
      </c>
      <c r="F138" s="50">
        <v>25.9</v>
      </c>
      <c r="G138" s="50">
        <v>24.8</v>
      </c>
    </row>
    <row r="139" spans="1:7" x14ac:dyDescent="0.2">
      <c r="A139" s="9" t="s">
        <v>177</v>
      </c>
      <c r="B139" s="50">
        <v>69.599999999999994</v>
      </c>
      <c r="C139" s="50">
        <v>72.2</v>
      </c>
      <c r="D139" s="50">
        <v>5.5</v>
      </c>
      <c r="E139" s="50">
        <v>3.9</v>
      </c>
      <c r="F139" s="50">
        <v>26.2</v>
      </c>
      <c r="G139" s="50">
        <v>24.8</v>
      </c>
    </row>
    <row r="140" spans="1:7" x14ac:dyDescent="0.2">
      <c r="A140" s="9" t="s">
        <v>178</v>
      </c>
      <c r="B140" s="50">
        <v>70.400000000000006</v>
      </c>
      <c r="C140" s="50">
        <v>72.099999999999994</v>
      </c>
      <c r="D140" s="50">
        <v>5</v>
      </c>
      <c r="E140" s="50">
        <v>3.9</v>
      </c>
      <c r="F140" s="50">
        <v>25.8</v>
      </c>
      <c r="G140" s="50">
        <v>24.9</v>
      </c>
    </row>
    <row r="141" spans="1:7" x14ac:dyDescent="0.2">
      <c r="A141" s="9" t="s">
        <v>179</v>
      </c>
      <c r="B141" s="50">
        <v>71.3</v>
      </c>
      <c r="C141" s="50">
        <v>72.099999999999994</v>
      </c>
      <c r="D141" s="50">
        <v>5</v>
      </c>
      <c r="E141" s="50">
        <v>4</v>
      </c>
      <c r="F141" s="50">
        <v>25</v>
      </c>
      <c r="G141" s="50">
        <v>24.9</v>
      </c>
    </row>
    <row r="142" spans="1:7" x14ac:dyDescent="0.2">
      <c r="A142" s="9" t="s">
        <v>180</v>
      </c>
      <c r="B142" s="50">
        <v>71.099999999999994</v>
      </c>
      <c r="C142" s="50">
        <v>72.099999999999994</v>
      </c>
      <c r="D142" s="50">
        <v>4.8</v>
      </c>
      <c r="E142" s="50">
        <v>4</v>
      </c>
      <c r="F142" s="50">
        <v>25.5</v>
      </c>
      <c r="G142" s="50">
        <v>24.9</v>
      </c>
    </row>
    <row r="143" spans="1:7" x14ac:dyDescent="0.2">
      <c r="A143" s="9" t="s">
        <v>181</v>
      </c>
      <c r="B143" s="50">
        <v>70.7</v>
      </c>
      <c r="C143" s="50">
        <v>71.900000000000006</v>
      </c>
      <c r="D143" s="50">
        <v>5.9</v>
      </c>
      <c r="E143" s="50">
        <v>4.3</v>
      </c>
      <c r="F143" s="50">
        <v>24.9</v>
      </c>
      <c r="G143" s="50">
        <v>24.8</v>
      </c>
    </row>
    <row r="144" spans="1:7" x14ac:dyDescent="0.2">
      <c r="A144" s="9" t="s">
        <v>182</v>
      </c>
      <c r="B144" s="50">
        <v>70.8</v>
      </c>
      <c r="C144" s="50">
        <v>72.099999999999994</v>
      </c>
      <c r="D144" s="50">
        <v>6.9</v>
      </c>
      <c r="E144" s="50">
        <v>4.5999999999999996</v>
      </c>
      <c r="F144" s="50">
        <v>24.1</v>
      </c>
      <c r="G144" s="50">
        <v>24.4</v>
      </c>
    </row>
    <row r="145" spans="1:7" x14ac:dyDescent="0.2">
      <c r="A145" s="89" t="s">
        <v>299</v>
      </c>
      <c r="B145" s="50">
        <v>71</v>
      </c>
      <c r="C145" s="50">
        <v>72</v>
      </c>
      <c r="D145" s="50">
        <v>7.4</v>
      </c>
      <c r="E145" s="50">
        <v>4.7</v>
      </c>
      <c r="F145" s="50">
        <v>23.3</v>
      </c>
      <c r="G145" s="50">
        <v>24.4</v>
      </c>
    </row>
    <row r="146" spans="1:7" x14ac:dyDescent="0.2">
      <c r="A146" s="217" t="s">
        <v>498</v>
      </c>
      <c r="B146" s="50">
        <v>71</v>
      </c>
      <c r="C146" s="50">
        <v>71.8</v>
      </c>
      <c r="D146" s="50">
        <v>7.2</v>
      </c>
      <c r="E146" s="50">
        <v>4.8</v>
      </c>
      <c r="F146" s="50">
        <v>23.2</v>
      </c>
      <c r="G146" s="50">
        <v>24.5</v>
      </c>
    </row>
    <row r="147" spans="1:7" x14ac:dyDescent="0.2">
      <c r="A147" s="267" t="s">
        <v>501</v>
      </c>
      <c r="B147" s="50">
        <v>71</v>
      </c>
      <c r="C147" s="50">
        <v>71.8</v>
      </c>
      <c r="D147" s="50">
        <v>7.4</v>
      </c>
      <c r="E147" s="50">
        <v>4.7</v>
      </c>
      <c r="F147" s="50">
        <v>23</v>
      </c>
      <c r="G147" s="50">
        <v>24.6</v>
      </c>
    </row>
    <row r="148" spans="1:7" x14ac:dyDescent="0.2">
      <c r="A148" s="217" t="s">
        <v>504</v>
      </c>
      <c r="B148" s="50">
        <v>71.400000000000006</v>
      </c>
      <c r="C148" s="50">
        <v>72.099999999999994</v>
      </c>
      <c r="D148" s="50">
        <v>7.4</v>
      </c>
      <c r="E148" s="50">
        <v>4.5999999999999996</v>
      </c>
      <c r="F148" s="50">
        <v>22.7</v>
      </c>
      <c r="G148" s="50">
        <v>24.3</v>
      </c>
    </row>
    <row r="149" spans="1:7" x14ac:dyDescent="0.2">
      <c r="A149" s="217" t="s">
        <v>510</v>
      </c>
      <c r="B149" s="50">
        <v>72</v>
      </c>
      <c r="C149" s="50">
        <v>72.2</v>
      </c>
      <c r="D149" s="50">
        <v>7</v>
      </c>
      <c r="E149" s="50">
        <v>4.5</v>
      </c>
      <c r="F149" s="50">
        <v>22.5</v>
      </c>
      <c r="G149" s="50">
        <v>24.4</v>
      </c>
    </row>
    <row r="150" spans="1:7" x14ac:dyDescent="0.2">
      <c r="A150" s="217" t="s">
        <v>525</v>
      </c>
      <c r="B150" s="50">
        <v>71.7</v>
      </c>
      <c r="C150" s="50">
        <v>72.2</v>
      </c>
      <c r="D150" s="50">
        <v>6.8</v>
      </c>
      <c r="E150" s="50">
        <v>4.5</v>
      </c>
      <c r="F150" s="50">
        <v>22.9</v>
      </c>
      <c r="G150" s="50">
        <v>24.3</v>
      </c>
    </row>
    <row r="151" spans="1:7" x14ac:dyDescent="0.2">
      <c r="A151" s="217"/>
      <c r="B151" s="50"/>
      <c r="C151" s="50"/>
      <c r="D151" s="50"/>
      <c r="E151" s="50"/>
      <c r="F151" s="50"/>
      <c r="G151" s="50"/>
    </row>
    <row r="152" spans="1:7" x14ac:dyDescent="0.2">
      <c r="A152" s="2" t="s">
        <v>186</v>
      </c>
    </row>
  </sheetData>
  <mergeCells count="9">
    <mergeCell ref="B106:C106"/>
    <mergeCell ref="D106:E106"/>
    <mergeCell ref="F106:G106"/>
    <mergeCell ref="B12:C12"/>
    <mergeCell ref="D12:E12"/>
    <mergeCell ref="F12:G12"/>
    <mergeCell ref="B59:C59"/>
    <mergeCell ref="D59:E59"/>
    <mergeCell ref="F59:G59"/>
  </mergeCells>
  <hyperlinks>
    <hyperlink ref="A1" location="Index!A1" display="Index" xr:uid="{0A64E24F-BA9F-4326-849F-4226958E20CF}"/>
    <hyperlink ref="B3" r:id="rId1" xr:uid="{529A62E3-291B-48EE-BB5C-6EAE1C646A2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3CDD-7F27-4E65-8112-C24DADC923CE}">
  <sheetPr>
    <tabColor theme="2" tint="0.79998168889431442"/>
  </sheetPr>
  <dimension ref="A1:G101"/>
  <sheetViews>
    <sheetView zoomScale="70" zoomScaleNormal="70" workbookViewId="0">
      <selection activeCell="E54" sqref="A13:E54"/>
    </sheetView>
  </sheetViews>
  <sheetFormatPr defaultColWidth="9.140625" defaultRowHeight="12.75" x14ac:dyDescent="0.2"/>
  <cols>
    <col min="1" max="1" width="22" style="269" customWidth="1" collapsed="1"/>
    <col min="2" max="7" width="14" style="269" customWidth="1" collapsed="1"/>
    <col min="8" max="16384" width="9.140625" style="269"/>
  </cols>
  <sheetData>
    <row r="1" spans="1:7" ht="15" x14ac:dyDescent="0.25">
      <c r="A1" s="54" t="s">
        <v>203</v>
      </c>
    </row>
    <row r="2" spans="1:7" s="266" customFormat="1" ht="15" x14ac:dyDescent="0.25">
      <c r="A2" s="4" t="s">
        <v>131</v>
      </c>
      <c r="B2" s="6">
        <v>44383</v>
      </c>
      <c r="C2" s="7"/>
    </row>
    <row r="3" spans="1:7" s="266" customFormat="1" ht="15" x14ac:dyDescent="0.25">
      <c r="A3" s="5" t="s">
        <v>130</v>
      </c>
      <c r="B3" s="272" t="s">
        <v>183</v>
      </c>
      <c r="C3" s="1"/>
    </row>
    <row r="4" spans="1:7" s="266" customFormat="1" ht="15" x14ac:dyDescent="0.25">
      <c r="A4" s="5"/>
      <c r="B4" s="8"/>
      <c r="C4" s="1"/>
    </row>
    <row r="5" spans="1:7" x14ac:dyDescent="0.2">
      <c r="A5" s="46" t="s">
        <v>551</v>
      </c>
    </row>
    <row r="7" spans="1:7" x14ac:dyDescent="0.2">
      <c r="A7" s="9" t="s">
        <v>6</v>
      </c>
      <c r="B7" s="267" t="s">
        <v>7</v>
      </c>
    </row>
    <row r="8" spans="1:7" x14ac:dyDescent="0.2">
      <c r="A8" s="9" t="s">
        <v>102</v>
      </c>
      <c r="B8" s="267" t="s">
        <v>549</v>
      </c>
    </row>
    <row r="9" spans="1:7" x14ac:dyDescent="0.2">
      <c r="A9" s="9" t="s">
        <v>139</v>
      </c>
      <c r="B9" s="294" t="s">
        <v>550</v>
      </c>
    </row>
    <row r="11" spans="1:7" x14ac:dyDescent="0.2">
      <c r="A11" s="269" t="s">
        <v>552</v>
      </c>
    </row>
    <row r="12" spans="1:7" x14ac:dyDescent="0.2">
      <c r="B12" s="303"/>
      <c r="C12" s="303"/>
      <c r="D12" s="303"/>
      <c r="E12" s="303"/>
      <c r="F12" s="303"/>
      <c r="G12" s="303"/>
    </row>
    <row r="13" spans="1:7" x14ac:dyDescent="0.2">
      <c r="A13" s="45" t="s">
        <v>8</v>
      </c>
      <c r="B13" s="282" t="s">
        <v>554</v>
      </c>
      <c r="C13" s="282" t="s">
        <v>555</v>
      </c>
      <c r="D13" s="282" t="s">
        <v>556</v>
      </c>
      <c r="E13" s="282" t="s">
        <v>553</v>
      </c>
      <c r="G13" s="51"/>
    </row>
    <row r="14" spans="1:7" x14ac:dyDescent="0.2">
      <c r="A14" s="9" t="s">
        <v>557</v>
      </c>
      <c r="B14" s="50">
        <v>41</v>
      </c>
      <c r="C14" s="50">
        <v>76.099999999999994</v>
      </c>
      <c r="D14" s="50">
        <v>63.8</v>
      </c>
      <c r="E14" s="50">
        <v>67.3</v>
      </c>
      <c r="G14" s="50"/>
    </row>
    <row r="15" spans="1:7" x14ac:dyDescent="0.2">
      <c r="A15" s="9" t="s">
        <v>558</v>
      </c>
      <c r="B15" s="50">
        <v>41.2</v>
      </c>
      <c r="C15" s="50">
        <v>76.2</v>
      </c>
      <c r="D15" s="50">
        <v>64</v>
      </c>
      <c r="E15" s="50">
        <v>67.5</v>
      </c>
      <c r="G15" s="50"/>
    </row>
    <row r="16" spans="1:7" x14ac:dyDescent="0.2">
      <c r="A16" s="9" t="s">
        <v>559</v>
      </c>
      <c r="B16" s="50">
        <v>40.5</v>
      </c>
      <c r="C16" s="50">
        <v>76.2</v>
      </c>
      <c r="D16" s="50">
        <v>63.8</v>
      </c>
      <c r="E16" s="50">
        <v>67.3</v>
      </c>
      <c r="G16" s="50"/>
    </row>
    <row r="17" spans="1:7" x14ac:dyDescent="0.2">
      <c r="A17" s="9" t="s">
        <v>560</v>
      </c>
      <c r="B17" s="50">
        <v>40.1</v>
      </c>
      <c r="C17" s="50">
        <v>76</v>
      </c>
      <c r="D17" s="50">
        <v>64</v>
      </c>
      <c r="E17" s="50">
        <v>67.2</v>
      </c>
      <c r="G17" s="50"/>
    </row>
    <row r="18" spans="1:7" x14ac:dyDescent="0.2">
      <c r="A18" s="9" t="s">
        <v>561</v>
      </c>
      <c r="B18" s="50">
        <v>40.1</v>
      </c>
      <c r="C18" s="50">
        <v>76</v>
      </c>
      <c r="D18" s="50">
        <v>64.5</v>
      </c>
      <c r="E18" s="50">
        <v>67.3</v>
      </c>
      <c r="G18" s="50"/>
    </row>
    <row r="19" spans="1:7" x14ac:dyDescent="0.2">
      <c r="A19" s="9" t="s">
        <v>562</v>
      </c>
      <c r="B19" s="50">
        <v>39.1</v>
      </c>
      <c r="C19" s="50">
        <v>76</v>
      </c>
      <c r="D19" s="50">
        <v>64.8</v>
      </c>
      <c r="E19" s="50">
        <v>67.2</v>
      </c>
      <c r="G19" s="50"/>
    </row>
    <row r="20" spans="1:7" x14ac:dyDescent="0.2">
      <c r="A20" s="9" t="s">
        <v>563</v>
      </c>
      <c r="B20" s="50">
        <v>39.700000000000003</v>
      </c>
      <c r="C20" s="50">
        <v>76.2</v>
      </c>
      <c r="D20" s="50">
        <v>64.2</v>
      </c>
      <c r="E20" s="50">
        <v>67.3</v>
      </c>
      <c r="G20" s="50"/>
    </row>
    <row r="21" spans="1:7" x14ac:dyDescent="0.2">
      <c r="A21" s="9" t="s">
        <v>564</v>
      </c>
      <c r="B21" s="50">
        <v>40</v>
      </c>
      <c r="C21" s="50">
        <v>76.8</v>
      </c>
      <c r="D21" s="50">
        <v>64.7</v>
      </c>
      <c r="E21" s="50">
        <v>67.900000000000006</v>
      </c>
      <c r="G21" s="50"/>
    </row>
    <row r="22" spans="1:7" x14ac:dyDescent="0.2">
      <c r="A22" s="9" t="s">
        <v>565</v>
      </c>
      <c r="B22" s="50">
        <v>40.200000000000003</v>
      </c>
      <c r="C22" s="50">
        <v>77.099999999999994</v>
      </c>
      <c r="D22" s="50">
        <v>64.900000000000006</v>
      </c>
      <c r="E22" s="50">
        <v>68.2</v>
      </c>
      <c r="G22" s="50"/>
    </row>
    <row r="23" spans="1:7" x14ac:dyDescent="0.2">
      <c r="A23" s="9" t="s">
        <v>566</v>
      </c>
      <c r="B23" s="50">
        <v>41.4</v>
      </c>
      <c r="C23" s="50">
        <v>77.7</v>
      </c>
      <c r="D23" s="50">
        <v>64.900000000000006</v>
      </c>
      <c r="E23" s="50">
        <v>68.8</v>
      </c>
      <c r="G23" s="50"/>
    </row>
    <row r="24" spans="1:7" x14ac:dyDescent="0.2">
      <c r="A24" s="9" t="s">
        <v>567</v>
      </c>
      <c r="B24" s="50">
        <v>40.200000000000003</v>
      </c>
      <c r="C24" s="50">
        <v>77.8</v>
      </c>
      <c r="D24" s="50">
        <v>65.099999999999994</v>
      </c>
      <c r="E24" s="50">
        <v>68.8</v>
      </c>
      <c r="G24" s="50"/>
    </row>
    <row r="25" spans="1:7" x14ac:dyDescent="0.2">
      <c r="A25" s="9" t="s">
        <v>568</v>
      </c>
      <c r="B25" s="50">
        <v>40.9</v>
      </c>
      <c r="C25" s="50">
        <v>77.900000000000006</v>
      </c>
      <c r="D25" s="50">
        <v>66.099999999999994</v>
      </c>
      <c r="E25" s="50">
        <v>69.2</v>
      </c>
      <c r="G25" s="50"/>
    </row>
    <row r="26" spans="1:7" x14ac:dyDescent="0.2">
      <c r="A26" s="9" t="s">
        <v>569</v>
      </c>
      <c r="B26" s="50">
        <v>41.3</v>
      </c>
      <c r="C26" s="50">
        <v>78.2</v>
      </c>
      <c r="D26" s="50">
        <v>66.3</v>
      </c>
      <c r="E26" s="50">
        <v>69.5</v>
      </c>
      <c r="G26" s="50"/>
    </row>
    <row r="27" spans="1:7" x14ac:dyDescent="0.2">
      <c r="A27" s="9" t="s">
        <v>570</v>
      </c>
      <c r="B27" s="50">
        <v>41.4</v>
      </c>
      <c r="C27" s="50">
        <v>78.400000000000006</v>
      </c>
      <c r="D27" s="50">
        <v>66.900000000000006</v>
      </c>
      <c r="E27" s="50">
        <v>69.8</v>
      </c>
      <c r="G27" s="50"/>
    </row>
    <row r="28" spans="1:7" x14ac:dyDescent="0.2">
      <c r="A28" s="9" t="s">
        <v>571</v>
      </c>
      <c r="B28" s="50">
        <v>41.8</v>
      </c>
      <c r="C28" s="50">
        <v>79.400000000000006</v>
      </c>
      <c r="D28" s="50">
        <v>67.8</v>
      </c>
      <c r="E28" s="50">
        <v>70.7</v>
      </c>
      <c r="G28" s="50"/>
    </row>
    <row r="29" spans="1:7" x14ac:dyDescent="0.2">
      <c r="A29" s="9" t="s">
        <v>572</v>
      </c>
      <c r="B29" s="50">
        <v>42.2</v>
      </c>
      <c r="C29" s="50">
        <v>79.900000000000006</v>
      </c>
      <c r="D29" s="50">
        <v>68.099999999999994</v>
      </c>
      <c r="E29" s="50">
        <v>71.2</v>
      </c>
      <c r="G29" s="50"/>
    </row>
    <row r="30" spans="1:7" x14ac:dyDescent="0.2">
      <c r="A30" s="9" t="s">
        <v>573</v>
      </c>
      <c r="B30" s="50">
        <v>42.5</v>
      </c>
      <c r="C30" s="50">
        <v>79.900000000000006</v>
      </c>
      <c r="D30" s="50">
        <v>68.400000000000006</v>
      </c>
      <c r="E30" s="50">
        <v>71.3</v>
      </c>
      <c r="G30" s="50"/>
    </row>
    <row r="31" spans="1:7" x14ac:dyDescent="0.2">
      <c r="A31" s="9" t="s">
        <v>574</v>
      </c>
      <c r="B31" s="50">
        <v>43.8</v>
      </c>
      <c r="C31" s="50">
        <v>80.2</v>
      </c>
      <c r="D31" s="50">
        <v>68.5</v>
      </c>
      <c r="E31" s="50">
        <v>71.8</v>
      </c>
      <c r="G31" s="50"/>
    </row>
    <row r="32" spans="1:7" x14ac:dyDescent="0.2">
      <c r="A32" s="9" t="s">
        <v>575</v>
      </c>
      <c r="B32" s="50">
        <v>45</v>
      </c>
      <c r="C32" s="50">
        <v>80.400000000000006</v>
      </c>
      <c r="D32" s="50">
        <v>69.400000000000006</v>
      </c>
      <c r="E32" s="50">
        <v>72.3</v>
      </c>
      <c r="G32" s="50"/>
    </row>
    <row r="33" spans="1:7" x14ac:dyDescent="0.2">
      <c r="A33" s="9" t="s">
        <v>576</v>
      </c>
      <c r="B33" s="50">
        <v>45.7</v>
      </c>
      <c r="C33" s="50">
        <v>80.7</v>
      </c>
      <c r="D33" s="50">
        <v>68.400000000000006</v>
      </c>
      <c r="E33" s="50">
        <v>72.3</v>
      </c>
      <c r="G33" s="50"/>
    </row>
    <row r="34" spans="1:7" x14ac:dyDescent="0.2">
      <c r="A34" s="9" t="s">
        <v>577</v>
      </c>
      <c r="B34" s="50">
        <v>45.9</v>
      </c>
      <c r="C34" s="50">
        <v>81.400000000000006</v>
      </c>
      <c r="D34" s="50">
        <v>68.8</v>
      </c>
      <c r="E34" s="50">
        <v>72.900000000000006</v>
      </c>
      <c r="G34" s="50"/>
    </row>
    <row r="35" spans="1:7" x14ac:dyDescent="0.2">
      <c r="A35" s="9" t="s">
        <v>578</v>
      </c>
      <c r="B35" s="50">
        <v>45.6</v>
      </c>
      <c r="C35" s="50">
        <v>81.900000000000006</v>
      </c>
      <c r="D35" s="50">
        <v>68.5</v>
      </c>
      <c r="E35" s="50">
        <v>73.099999999999994</v>
      </c>
      <c r="G35" s="50"/>
    </row>
    <row r="36" spans="1:7" x14ac:dyDescent="0.2">
      <c r="A36" s="9" t="s">
        <v>579</v>
      </c>
      <c r="B36" s="50">
        <v>46.2</v>
      </c>
      <c r="C36" s="50">
        <v>81.8</v>
      </c>
      <c r="D36" s="50">
        <v>68.5</v>
      </c>
      <c r="E36" s="50">
        <v>73.099999999999994</v>
      </c>
      <c r="G36" s="50"/>
    </row>
    <row r="37" spans="1:7" x14ac:dyDescent="0.2">
      <c r="A37" s="9" t="s">
        <v>580</v>
      </c>
      <c r="B37" s="50">
        <v>45.7</v>
      </c>
      <c r="C37" s="50">
        <v>82</v>
      </c>
      <c r="D37" s="50">
        <v>69.8</v>
      </c>
      <c r="E37" s="50">
        <v>73.5</v>
      </c>
      <c r="G37" s="50"/>
    </row>
    <row r="38" spans="1:7" x14ac:dyDescent="0.2">
      <c r="A38" s="9" t="s">
        <v>581</v>
      </c>
      <c r="B38" s="50">
        <v>46.3</v>
      </c>
      <c r="C38" s="50">
        <v>81.900000000000006</v>
      </c>
      <c r="D38" s="50">
        <v>70.400000000000006</v>
      </c>
      <c r="E38" s="50">
        <v>73.7</v>
      </c>
      <c r="G38" s="50"/>
    </row>
    <row r="39" spans="1:7" x14ac:dyDescent="0.2">
      <c r="A39" s="9" t="s">
        <v>582</v>
      </c>
      <c r="B39" s="50">
        <v>46.5</v>
      </c>
      <c r="C39" s="50">
        <v>81.7</v>
      </c>
      <c r="D39" s="50">
        <v>70.900000000000006</v>
      </c>
      <c r="E39" s="50">
        <v>73.8</v>
      </c>
      <c r="G39" s="50"/>
    </row>
    <row r="40" spans="1:7" x14ac:dyDescent="0.2">
      <c r="A40" s="9" t="s">
        <v>583</v>
      </c>
      <c r="B40" s="50">
        <v>46.6</v>
      </c>
      <c r="C40" s="50">
        <v>81.8</v>
      </c>
      <c r="D40" s="50">
        <v>70.5</v>
      </c>
      <c r="E40" s="50">
        <v>73.7</v>
      </c>
      <c r="G40" s="50"/>
    </row>
    <row r="41" spans="1:7" x14ac:dyDescent="0.2">
      <c r="A41" s="9" t="s">
        <v>584</v>
      </c>
      <c r="B41" s="50">
        <v>46.2</v>
      </c>
      <c r="C41" s="50">
        <v>81.900000000000006</v>
      </c>
      <c r="D41" s="50">
        <v>70.2</v>
      </c>
      <c r="E41" s="50">
        <v>73.7</v>
      </c>
      <c r="G41" s="50"/>
    </row>
    <row r="42" spans="1:7" x14ac:dyDescent="0.2">
      <c r="A42" s="9" t="s">
        <v>585</v>
      </c>
      <c r="B42" s="50">
        <v>46.1</v>
      </c>
      <c r="C42" s="50">
        <v>82.3</v>
      </c>
      <c r="D42" s="50">
        <v>70.400000000000006</v>
      </c>
      <c r="E42" s="50">
        <v>73.900000000000006</v>
      </c>
      <c r="G42" s="50"/>
    </row>
    <row r="43" spans="1:7" x14ac:dyDescent="0.2">
      <c r="A43" s="9" t="s">
        <v>586</v>
      </c>
      <c r="B43" s="50">
        <v>45.8</v>
      </c>
      <c r="C43" s="50">
        <v>82.5</v>
      </c>
      <c r="D43" s="50">
        <v>70.900000000000006</v>
      </c>
      <c r="E43" s="50">
        <v>74.099999999999994</v>
      </c>
      <c r="G43" s="50"/>
    </row>
    <row r="44" spans="1:7" x14ac:dyDescent="0.2">
      <c r="A44" s="9" t="s">
        <v>587</v>
      </c>
      <c r="B44" s="50">
        <v>44.4</v>
      </c>
      <c r="C44" s="50">
        <v>83.1</v>
      </c>
      <c r="D44" s="50">
        <v>70.5</v>
      </c>
      <c r="E44" s="50">
        <v>74.2</v>
      </c>
      <c r="G44" s="50"/>
    </row>
    <row r="45" spans="1:7" x14ac:dyDescent="0.2">
      <c r="A45" s="9" t="s">
        <v>588</v>
      </c>
      <c r="B45" s="50">
        <v>45.1</v>
      </c>
      <c r="C45" s="50">
        <v>83.1</v>
      </c>
      <c r="D45" s="50">
        <v>70.900000000000006</v>
      </c>
      <c r="E45" s="50">
        <v>74.400000000000006</v>
      </c>
      <c r="G45" s="50"/>
    </row>
    <row r="46" spans="1:7" x14ac:dyDescent="0.2">
      <c r="A46" s="9" t="s">
        <v>589</v>
      </c>
      <c r="B46" s="50">
        <v>44.3</v>
      </c>
      <c r="C46" s="50">
        <v>83.1</v>
      </c>
      <c r="D46" s="50">
        <v>70.8</v>
      </c>
      <c r="E46" s="50">
        <v>74.3</v>
      </c>
      <c r="G46" s="50"/>
    </row>
    <row r="47" spans="1:7" x14ac:dyDescent="0.2">
      <c r="A47" s="9" t="s">
        <v>590</v>
      </c>
      <c r="B47" s="50">
        <v>44.1</v>
      </c>
      <c r="C47" s="50">
        <v>83.1</v>
      </c>
      <c r="D47" s="50">
        <v>70.8</v>
      </c>
      <c r="E47" s="50">
        <v>74.2</v>
      </c>
      <c r="G47" s="50"/>
    </row>
    <row r="48" spans="1:7" x14ac:dyDescent="0.2">
      <c r="A48" s="9" t="s">
        <v>591</v>
      </c>
      <c r="B48" s="50">
        <v>44.4</v>
      </c>
      <c r="C48" s="50">
        <v>82.9</v>
      </c>
      <c r="D48" s="50">
        <v>72.099999999999994</v>
      </c>
      <c r="E48" s="50">
        <v>74.5</v>
      </c>
      <c r="G48" s="50"/>
    </row>
    <row r="49" spans="1:7" x14ac:dyDescent="0.2">
      <c r="A49" s="9" t="s">
        <v>592</v>
      </c>
      <c r="B49" s="50">
        <v>44.3</v>
      </c>
      <c r="C49" s="50">
        <v>82.8</v>
      </c>
      <c r="D49" s="50">
        <v>72.2</v>
      </c>
      <c r="E49" s="50">
        <v>74.400000000000006</v>
      </c>
      <c r="G49" s="50"/>
    </row>
    <row r="50" spans="1:7" x14ac:dyDescent="0.2">
      <c r="A50" s="9" t="s">
        <v>593</v>
      </c>
      <c r="B50" s="50">
        <v>44.8</v>
      </c>
      <c r="C50" s="50">
        <v>82.9</v>
      </c>
      <c r="D50" s="50">
        <v>71.8</v>
      </c>
      <c r="E50" s="50">
        <v>74.5</v>
      </c>
      <c r="G50" s="50"/>
    </row>
    <row r="51" spans="1:7" x14ac:dyDescent="0.2">
      <c r="A51" s="89" t="s">
        <v>594</v>
      </c>
      <c r="B51" s="90">
        <v>44.7</v>
      </c>
      <c r="C51" s="90">
        <v>83.5</v>
      </c>
      <c r="D51" s="90">
        <v>73</v>
      </c>
      <c r="E51" s="90">
        <v>75.099999999999994</v>
      </c>
      <c r="G51" s="90"/>
    </row>
    <row r="52" spans="1:7" x14ac:dyDescent="0.2">
      <c r="A52" s="217" t="s">
        <v>595</v>
      </c>
      <c r="B52" s="90">
        <v>45.7</v>
      </c>
      <c r="C52" s="90">
        <v>83.7</v>
      </c>
      <c r="D52" s="90">
        <v>72.5</v>
      </c>
      <c r="E52" s="90">
        <v>75.2</v>
      </c>
      <c r="G52" s="90"/>
    </row>
    <row r="53" spans="1:7" x14ac:dyDescent="0.2">
      <c r="A53" s="267" t="s">
        <v>596</v>
      </c>
      <c r="B53" s="90">
        <v>43.3</v>
      </c>
      <c r="C53" s="90">
        <v>84.1</v>
      </c>
      <c r="D53" s="90">
        <v>72.8</v>
      </c>
      <c r="E53" s="90">
        <v>75.2</v>
      </c>
      <c r="G53" s="90"/>
    </row>
    <row r="54" spans="1:7" x14ac:dyDescent="0.2">
      <c r="A54" s="217" t="s">
        <v>597</v>
      </c>
      <c r="B54" s="273">
        <v>43.9</v>
      </c>
      <c r="C54" s="273">
        <v>83.8</v>
      </c>
      <c r="D54" s="273">
        <v>73.400000000000006</v>
      </c>
      <c r="E54" s="273">
        <v>75.3</v>
      </c>
      <c r="G54" s="273"/>
    </row>
    <row r="55" spans="1:7" x14ac:dyDescent="0.2">
      <c r="A55" s="217"/>
      <c r="B55" s="90"/>
      <c r="C55" s="90"/>
      <c r="D55" s="90"/>
      <c r="E55" s="90"/>
      <c r="F55" s="90"/>
      <c r="G55" s="90"/>
    </row>
    <row r="56" spans="1:7" x14ac:dyDescent="0.2">
      <c r="A56" s="217" t="s">
        <v>4</v>
      </c>
      <c r="C56" s="277"/>
      <c r="E56" s="277"/>
      <c r="G56" s="277"/>
    </row>
    <row r="57" spans="1:7" x14ac:dyDescent="0.2">
      <c r="B57" s="295"/>
      <c r="C57" s="295"/>
      <c r="D57" s="295"/>
      <c r="E57" s="295"/>
      <c r="F57" s="303"/>
      <c r="G57" s="303"/>
    </row>
    <row r="58" spans="1:7" x14ac:dyDescent="0.2">
      <c r="A58" s="45" t="s">
        <v>8</v>
      </c>
      <c r="B58" s="282" t="s">
        <v>554</v>
      </c>
      <c r="C58" s="282" t="s">
        <v>555</v>
      </c>
      <c r="D58" s="282" t="s">
        <v>556</v>
      </c>
      <c r="E58" s="282" t="s">
        <v>553</v>
      </c>
      <c r="G58" s="51"/>
    </row>
    <row r="59" spans="1:7" x14ac:dyDescent="0.2">
      <c r="A59" s="9" t="s">
        <v>557</v>
      </c>
      <c r="B59" s="50">
        <v>50</v>
      </c>
      <c r="C59" s="50">
        <v>79.7</v>
      </c>
      <c r="D59" s="50">
        <v>64.7</v>
      </c>
      <c r="E59" s="50">
        <v>70.099999999999994</v>
      </c>
      <c r="G59" s="50"/>
    </row>
    <row r="60" spans="1:7" x14ac:dyDescent="0.2">
      <c r="A60" s="9" t="s">
        <v>558</v>
      </c>
      <c r="B60" s="50">
        <v>50.2</v>
      </c>
      <c r="C60" s="50">
        <v>79.7</v>
      </c>
      <c r="D60" s="50">
        <v>64.5</v>
      </c>
      <c r="E60" s="50">
        <v>70.099999999999994</v>
      </c>
      <c r="G60" s="50"/>
    </row>
    <row r="61" spans="1:7" x14ac:dyDescent="0.2">
      <c r="A61" s="9" t="s">
        <v>559</v>
      </c>
      <c r="B61" s="50">
        <v>49.8</v>
      </c>
      <c r="C61" s="50">
        <v>79.7</v>
      </c>
      <c r="D61" s="50">
        <v>64.400000000000006</v>
      </c>
      <c r="E61" s="50">
        <v>70</v>
      </c>
      <c r="G61" s="50"/>
    </row>
    <row r="62" spans="1:7" x14ac:dyDescent="0.2">
      <c r="A62" s="9" t="s">
        <v>560</v>
      </c>
      <c r="B62" s="50">
        <v>49.4</v>
      </c>
      <c r="C62" s="50">
        <v>79.599999999999994</v>
      </c>
      <c r="D62" s="50">
        <v>64.2</v>
      </c>
      <c r="E62" s="50">
        <v>69.8</v>
      </c>
      <c r="G62" s="50"/>
    </row>
    <row r="63" spans="1:7" x14ac:dyDescent="0.2">
      <c r="A63" s="9" t="s">
        <v>561</v>
      </c>
      <c r="B63" s="50">
        <v>49.3</v>
      </c>
      <c r="C63" s="50">
        <v>79.7</v>
      </c>
      <c r="D63" s="50">
        <v>64.400000000000006</v>
      </c>
      <c r="E63" s="50">
        <v>69.8</v>
      </c>
      <c r="G63" s="50"/>
    </row>
    <row r="64" spans="1:7" x14ac:dyDescent="0.2">
      <c r="A64" s="9" t="s">
        <v>562</v>
      </c>
      <c r="B64" s="50">
        <v>49</v>
      </c>
      <c r="C64" s="50">
        <v>79.8</v>
      </c>
      <c r="D64" s="50">
        <v>64.599999999999994</v>
      </c>
      <c r="E64" s="50">
        <v>69.900000000000006</v>
      </c>
      <c r="G64" s="50"/>
    </row>
    <row r="65" spans="1:7" x14ac:dyDescent="0.2">
      <c r="A65" s="9" t="s">
        <v>563</v>
      </c>
      <c r="B65" s="50">
        <v>49</v>
      </c>
      <c r="C65" s="50">
        <v>79.900000000000006</v>
      </c>
      <c r="D65" s="50">
        <v>64.900000000000006</v>
      </c>
      <c r="E65" s="50">
        <v>70</v>
      </c>
      <c r="G65" s="50"/>
    </row>
    <row r="66" spans="1:7" x14ac:dyDescent="0.2">
      <c r="A66" s="9" t="s">
        <v>564</v>
      </c>
      <c r="B66" s="50">
        <v>49</v>
      </c>
      <c r="C66" s="50">
        <v>80.2</v>
      </c>
      <c r="D66" s="50">
        <v>65.2</v>
      </c>
      <c r="E66" s="50">
        <v>70.3</v>
      </c>
      <c r="G66" s="50"/>
    </row>
    <row r="67" spans="1:7" x14ac:dyDescent="0.2">
      <c r="A67" s="9" t="s">
        <v>565</v>
      </c>
      <c r="B67" s="50">
        <v>49.3</v>
      </c>
      <c r="C67" s="50">
        <v>80.3</v>
      </c>
      <c r="D67" s="50">
        <v>65.599999999999994</v>
      </c>
      <c r="E67" s="50">
        <v>70.5</v>
      </c>
      <c r="G67" s="50"/>
    </row>
    <row r="68" spans="1:7" x14ac:dyDescent="0.2">
      <c r="A68" s="9" t="s">
        <v>566</v>
      </c>
      <c r="B68" s="50">
        <v>49.5</v>
      </c>
      <c r="C68" s="50">
        <v>80.3</v>
      </c>
      <c r="D68" s="50">
        <v>66</v>
      </c>
      <c r="E68" s="50">
        <v>70.7</v>
      </c>
      <c r="G68" s="50"/>
    </row>
    <row r="69" spans="1:7" x14ac:dyDescent="0.2">
      <c r="A69" s="9" t="s">
        <v>567</v>
      </c>
      <c r="B69" s="50">
        <v>49.3</v>
      </c>
      <c r="C69" s="50">
        <v>80.400000000000006</v>
      </c>
      <c r="D69" s="50">
        <v>66.400000000000006</v>
      </c>
      <c r="E69" s="50">
        <v>70.8</v>
      </c>
      <c r="G69" s="50"/>
    </row>
    <row r="70" spans="1:7" x14ac:dyDescent="0.2">
      <c r="A70" s="9" t="s">
        <v>568</v>
      </c>
      <c r="B70" s="50">
        <v>49.1</v>
      </c>
      <c r="C70" s="50">
        <v>80.5</v>
      </c>
      <c r="D70" s="50">
        <v>66.8</v>
      </c>
      <c r="E70" s="50">
        <v>70.900000000000006</v>
      </c>
      <c r="G70" s="50"/>
    </row>
    <row r="71" spans="1:7" x14ac:dyDescent="0.2">
      <c r="A71" s="9" t="s">
        <v>569</v>
      </c>
      <c r="B71" s="50">
        <v>49.5</v>
      </c>
      <c r="C71" s="50">
        <v>80.7</v>
      </c>
      <c r="D71" s="50">
        <v>67.099999999999994</v>
      </c>
      <c r="E71" s="50">
        <v>71.2</v>
      </c>
      <c r="G71" s="50"/>
    </row>
    <row r="72" spans="1:7" x14ac:dyDescent="0.2">
      <c r="A72" s="9" t="s">
        <v>570</v>
      </c>
      <c r="B72" s="50">
        <v>49.5</v>
      </c>
      <c r="C72" s="50">
        <v>80.900000000000006</v>
      </c>
      <c r="D72" s="50">
        <v>67.5</v>
      </c>
      <c r="E72" s="50">
        <v>71.400000000000006</v>
      </c>
      <c r="G72" s="50"/>
    </row>
    <row r="73" spans="1:7" x14ac:dyDescent="0.2">
      <c r="A73" s="9" t="s">
        <v>571</v>
      </c>
      <c r="B73" s="50">
        <v>49.8</v>
      </c>
      <c r="C73" s="50">
        <v>81.3</v>
      </c>
      <c r="D73" s="50">
        <v>67.7</v>
      </c>
      <c r="E73" s="50">
        <v>71.7</v>
      </c>
      <c r="G73" s="50"/>
    </row>
    <row r="74" spans="1:7" x14ac:dyDescent="0.2">
      <c r="A74" s="9" t="s">
        <v>572</v>
      </c>
      <c r="B74" s="50">
        <v>50.5</v>
      </c>
      <c r="C74" s="50">
        <v>81.599999999999994</v>
      </c>
      <c r="D74" s="50">
        <v>68</v>
      </c>
      <c r="E74" s="50">
        <v>72.099999999999994</v>
      </c>
      <c r="G74" s="50"/>
    </row>
    <row r="75" spans="1:7" x14ac:dyDescent="0.2">
      <c r="A75" s="9" t="s">
        <v>573</v>
      </c>
      <c r="B75" s="50">
        <v>50.5</v>
      </c>
      <c r="C75" s="50">
        <v>81.7</v>
      </c>
      <c r="D75" s="50">
        <v>68.3</v>
      </c>
      <c r="E75" s="50">
        <v>72.3</v>
      </c>
      <c r="G75" s="50"/>
    </row>
    <row r="76" spans="1:7" x14ac:dyDescent="0.2">
      <c r="A76" s="9" t="s">
        <v>574</v>
      </c>
      <c r="B76" s="50">
        <v>51.3</v>
      </c>
      <c r="C76" s="50">
        <v>82</v>
      </c>
      <c r="D76" s="50">
        <v>68.5</v>
      </c>
      <c r="E76" s="50">
        <v>72.599999999999994</v>
      </c>
      <c r="G76" s="50"/>
    </row>
    <row r="77" spans="1:7" x14ac:dyDescent="0.2">
      <c r="A77" s="9" t="s">
        <v>575</v>
      </c>
      <c r="B77" s="50">
        <v>52</v>
      </c>
      <c r="C77" s="50">
        <v>82.1</v>
      </c>
      <c r="D77" s="50">
        <v>68.900000000000006</v>
      </c>
      <c r="E77" s="50">
        <v>72.900000000000006</v>
      </c>
      <c r="G77" s="50"/>
    </row>
    <row r="78" spans="1:7" x14ac:dyDescent="0.2">
      <c r="A78" s="9" t="s">
        <v>576</v>
      </c>
      <c r="B78" s="50">
        <v>52.8</v>
      </c>
      <c r="C78" s="50">
        <v>82.3</v>
      </c>
      <c r="D78" s="50">
        <v>69.099999999999994</v>
      </c>
      <c r="E78" s="50">
        <v>73.2</v>
      </c>
      <c r="G78" s="50"/>
    </row>
    <row r="79" spans="1:7" x14ac:dyDescent="0.2">
      <c r="A79" s="9" t="s">
        <v>577</v>
      </c>
      <c r="B79" s="50">
        <v>53.5</v>
      </c>
      <c r="C79" s="50">
        <v>82.4</v>
      </c>
      <c r="D79" s="50">
        <v>69.400000000000006</v>
      </c>
      <c r="E79" s="50">
        <v>73.400000000000006</v>
      </c>
      <c r="G79" s="50"/>
    </row>
    <row r="80" spans="1:7" x14ac:dyDescent="0.2">
      <c r="A80" s="9" t="s">
        <v>578</v>
      </c>
      <c r="B80" s="50">
        <v>53.7</v>
      </c>
      <c r="C80" s="50">
        <v>82.4</v>
      </c>
      <c r="D80" s="50">
        <v>69.5</v>
      </c>
      <c r="E80" s="50">
        <v>73.599999999999994</v>
      </c>
      <c r="G80" s="50"/>
    </row>
    <row r="81" spans="1:7" x14ac:dyDescent="0.2">
      <c r="A81" s="9" t="s">
        <v>579</v>
      </c>
      <c r="B81" s="50">
        <v>53.6</v>
      </c>
      <c r="C81" s="50">
        <v>82.5</v>
      </c>
      <c r="D81" s="50">
        <v>69.7</v>
      </c>
      <c r="E81" s="50">
        <v>73.599999999999994</v>
      </c>
      <c r="G81" s="50"/>
    </row>
    <row r="82" spans="1:7" x14ac:dyDescent="0.2">
      <c r="A82" s="9" t="s">
        <v>580</v>
      </c>
      <c r="B82" s="50">
        <v>53.2</v>
      </c>
      <c r="C82" s="50">
        <v>82.6</v>
      </c>
      <c r="D82" s="50">
        <v>69.900000000000006</v>
      </c>
      <c r="E82" s="50">
        <v>73.7</v>
      </c>
      <c r="G82" s="50"/>
    </row>
    <row r="83" spans="1:7" x14ac:dyDescent="0.2">
      <c r="A83" s="9" t="s">
        <v>581</v>
      </c>
      <c r="B83" s="50">
        <v>53.4</v>
      </c>
      <c r="C83" s="50">
        <v>82.8</v>
      </c>
      <c r="D83" s="50">
        <v>70</v>
      </c>
      <c r="E83" s="50">
        <v>73.8</v>
      </c>
      <c r="G83" s="50"/>
    </row>
    <row r="84" spans="1:7" x14ac:dyDescent="0.2">
      <c r="A84" s="9" t="s">
        <v>582</v>
      </c>
      <c r="B84" s="50">
        <v>53.7</v>
      </c>
      <c r="C84" s="50">
        <v>82.9</v>
      </c>
      <c r="D84" s="50">
        <v>70.2</v>
      </c>
      <c r="E84" s="50">
        <v>74</v>
      </c>
      <c r="G84" s="50"/>
    </row>
    <row r="85" spans="1:7" x14ac:dyDescent="0.2">
      <c r="A85" s="9" t="s">
        <v>583</v>
      </c>
      <c r="B85" s="50">
        <v>53.6</v>
      </c>
      <c r="C85" s="50">
        <v>83.2</v>
      </c>
      <c r="D85" s="50">
        <v>70.3</v>
      </c>
      <c r="E85" s="50">
        <v>74.2</v>
      </c>
      <c r="G85" s="50"/>
    </row>
    <row r="86" spans="1:7" x14ac:dyDescent="0.2">
      <c r="A86" s="9" t="s">
        <v>584</v>
      </c>
      <c r="B86" s="50">
        <v>53.6</v>
      </c>
      <c r="C86" s="50">
        <v>83.3</v>
      </c>
      <c r="D86" s="50">
        <v>70.5</v>
      </c>
      <c r="E86" s="50">
        <v>74.400000000000006</v>
      </c>
      <c r="G86" s="50"/>
    </row>
    <row r="87" spans="1:7" x14ac:dyDescent="0.2">
      <c r="A87" s="9" t="s">
        <v>585</v>
      </c>
      <c r="B87" s="50">
        <v>54</v>
      </c>
      <c r="C87" s="50">
        <v>83.7</v>
      </c>
      <c r="D87" s="50">
        <v>70.8</v>
      </c>
      <c r="E87" s="50">
        <v>74.7</v>
      </c>
      <c r="G87" s="50"/>
    </row>
    <row r="88" spans="1:7" x14ac:dyDescent="0.2">
      <c r="A88" s="9" t="s">
        <v>586</v>
      </c>
      <c r="B88" s="50">
        <v>54</v>
      </c>
      <c r="C88" s="50">
        <v>83.8</v>
      </c>
      <c r="D88" s="50">
        <v>70.900000000000006</v>
      </c>
      <c r="E88" s="50">
        <v>74.8</v>
      </c>
      <c r="G88" s="50"/>
    </row>
    <row r="89" spans="1:7" x14ac:dyDescent="0.2">
      <c r="A89" s="9" t="s">
        <v>587</v>
      </c>
      <c r="B89" s="50">
        <v>54</v>
      </c>
      <c r="C89" s="50">
        <v>83.9</v>
      </c>
      <c r="D89" s="50">
        <v>70.900000000000006</v>
      </c>
      <c r="E89" s="50">
        <v>74.900000000000006</v>
      </c>
      <c r="G89" s="50"/>
    </row>
    <row r="90" spans="1:7" x14ac:dyDescent="0.2">
      <c r="A90" s="9" t="s">
        <v>588</v>
      </c>
      <c r="B90" s="50">
        <v>53.7</v>
      </c>
      <c r="C90" s="50">
        <v>84</v>
      </c>
      <c r="D90" s="50">
        <v>71.2</v>
      </c>
      <c r="E90" s="50">
        <v>75</v>
      </c>
      <c r="G90" s="50"/>
    </row>
    <row r="91" spans="1:7" x14ac:dyDescent="0.2">
      <c r="A91" s="9" t="s">
        <v>589</v>
      </c>
      <c r="B91" s="50">
        <v>53.7</v>
      </c>
      <c r="C91" s="50">
        <v>84</v>
      </c>
      <c r="D91" s="50">
        <v>71.3</v>
      </c>
      <c r="E91" s="50">
        <v>75</v>
      </c>
      <c r="G91" s="50"/>
    </row>
    <row r="92" spans="1:7" x14ac:dyDescent="0.2">
      <c r="A92" s="9" t="s">
        <v>590</v>
      </c>
      <c r="B92" s="50">
        <v>53.9</v>
      </c>
      <c r="C92" s="50">
        <v>84.2</v>
      </c>
      <c r="D92" s="50">
        <v>71.599999999999994</v>
      </c>
      <c r="E92" s="50">
        <v>75.2</v>
      </c>
      <c r="G92" s="50"/>
    </row>
    <row r="93" spans="1:7" x14ac:dyDescent="0.2">
      <c r="A93" s="9" t="s">
        <v>591</v>
      </c>
      <c r="B93" s="50">
        <v>54</v>
      </c>
      <c r="C93" s="50">
        <v>84.4</v>
      </c>
      <c r="D93" s="50">
        <v>72</v>
      </c>
      <c r="E93" s="50">
        <v>75.5</v>
      </c>
      <c r="G93" s="50"/>
    </row>
    <row r="94" spans="1:7" x14ac:dyDescent="0.2">
      <c r="A94" s="9" t="s">
        <v>592</v>
      </c>
      <c r="B94" s="50">
        <v>54.2</v>
      </c>
      <c r="C94" s="50">
        <v>84.4</v>
      </c>
      <c r="D94" s="50">
        <v>72.2</v>
      </c>
      <c r="E94" s="50">
        <v>75.599999999999994</v>
      </c>
      <c r="G94" s="50"/>
    </row>
    <row r="95" spans="1:7" x14ac:dyDescent="0.2">
      <c r="A95" s="9" t="s">
        <v>593</v>
      </c>
      <c r="B95" s="50">
        <v>54.1</v>
      </c>
      <c r="C95" s="50">
        <v>84.5</v>
      </c>
      <c r="D95" s="50">
        <v>72.3</v>
      </c>
      <c r="E95" s="50">
        <v>75.599999999999994</v>
      </c>
      <c r="G95" s="50"/>
    </row>
    <row r="96" spans="1:7" x14ac:dyDescent="0.2">
      <c r="A96" s="89" t="s">
        <v>594</v>
      </c>
      <c r="B96" s="50">
        <v>54</v>
      </c>
      <c r="C96" s="50">
        <v>84.7</v>
      </c>
      <c r="D96" s="50">
        <v>72.5</v>
      </c>
      <c r="E96" s="50">
        <v>75.8</v>
      </c>
      <c r="G96" s="50"/>
    </row>
    <row r="97" spans="1:7" x14ac:dyDescent="0.2">
      <c r="A97" s="217" t="s">
        <v>595</v>
      </c>
      <c r="B97" s="50">
        <v>54.1</v>
      </c>
      <c r="C97" s="50">
        <v>84.8</v>
      </c>
      <c r="D97" s="50">
        <v>72.3</v>
      </c>
      <c r="E97" s="50">
        <v>75.8</v>
      </c>
      <c r="G97" s="50"/>
    </row>
    <row r="98" spans="1:7" x14ac:dyDescent="0.2">
      <c r="A98" s="267" t="s">
        <v>596</v>
      </c>
      <c r="B98" s="50">
        <v>53</v>
      </c>
      <c r="C98" s="50">
        <v>84.8</v>
      </c>
      <c r="D98" s="50">
        <v>72</v>
      </c>
      <c r="E98" s="50">
        <v>75.5</v>
      </c>
      <c r="G98" s="50"/>
    </row>
    <row r="99" spans="1:7" x14ac:dyDescent="0.2">
      <c r="A99" s="217" t="s">
        <v>597</v>
      </c>
      <c r="B99" s="50">
        <v>52.3</v>
      </c>
      <c r="C99" s="50">
        <v>84.7</v>
      </c>
      <c r="D99" s="50">
        <v>71.7</v>
      </c>
      <c r="E99" s="50">
        <v>75.3</v>
      </c>
      <c r="G99" s="50"/>
    </row>
    <row r="100" spans="1:7" x14ac:dyDescent="0.2">
      <c r="A100" s="217"/>
      <c r="B100" s="50"/>
      <c r="C100" s="50"/>
      <c r="D100" s="50"/>
      <c r="E100" s="50"/>
      <c r="F100" s="50"/>
      <c r="G100" s="50"/>
    </row>
    <row r="101" spans="1:7" x14ac:dyDescent="0.2">
      <c r="A101" s="296" t="s">
        <v>598</v>
      </c>
    </row>
  </sheetData>
  <mergeCells count="4">
    <mergeCell ref="B12:C12"/>
    <mergeCell ref="D12:E12"/>
    <mergeCell ref="F12:G12"/>
    <mergeCell ref="F57:G57"/>
  </mergeCells>
  <hyperlinks>
    <hyperlink ref="A1" location="Index!A1" display="Index" xr:uid="{5E2E4BB6-749A-430C-AD26-9BE9D490144B}"/>
    <hyperlink ref="B3" r:id="rId1" xr:uid="{9DA76C8C-B825-4594-BF51-1B763BBAD81D}"/>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843F4-D4E4-4357-A800-1DB0B0F21C8B}">
  <dimension ref="A1:E92"/>
  <sheetViews>
    <sheetView zoomScale="55" zoomScaleNormal="55" workbookViewId="0"/>
  </sheetViews>
  <sheetFormatPr defaultColWidth="9.140625" defaultRowHeight="15" x14ac:dyDescent="0.25"/>
  <cols>
    <col min="1" max="1" width="15" style="266" customWidth="1"/>
    <col min="2" max="2" width="14" style="266" customWidth="1"/>
    <col min="3" max="3" width="21.5703125" style="266" bestFit="1" customWidth="1"/>
    <col min="4" max="4" width="11.85546875" style="266" bestFit="1" customWidth="1"/>
    <col min="5" max="5" width="21.5703125" style="266" bestFit="1" customWidth="1"/>
    <col min="6" max="16384" width="9.140625" style="266"/>
  </cols>
  <sheetData>
    <row r="1" spans="1:5" s="269" customFormat="1" x14ac:dyDescent="0.25">
      <c r="A1" s="54" t="s">
        <v>203</v>
      </c>
    </row>
    <row r="2" spans="1:5" x14ac:dyDescent="0.25">
      <c r="A2" s="4" t="s">
        <v>131</v>
      </c>
      <c r="B2" s="6">
        <v>44382</v>
      </c>
      <c r="C2" s="7"/>
    </row>
    <row r="3" spans="1:5" x14ac:dyDescent="0.25">
      <c r="A3" s="5" t="s">
        <v>130</v>
      </c>
      <c r="B3" s="272" t="s">
        <v>544</v>
      </c>
      <c r="C3" s="1"/>
    </row>
    <row r="4" spans="1:5" x14ac:dyDescent="0.25">
      <c r="A4" s="5"/>
      <c r="B4" s="8"/>
      <c r="C4" s="1"/>
    </row>
    <row r="5" spans="1:5" x14ac:dyDescent="0.25">
      <c r="A5" s="239" t="s">
        <v>529</v>
      </c>
      <c r="B5" s="8"/>
      <c r="C5" s="1"/>
    </row>
    <row r="6" spans="1:5" x14ac:dyDescent="0.25">
      <c r="A6" s="239" t="s">
        <v>530</v>
      </c>
      <c r="B6" s="8"/>
      <c r="C6" s="1"/>
    </row>
    <row r="7" spans="1:5" x14ac:dyDescent="0.25">
      <c r="A7" s="239"/>
      <c r="B7" s="8"/>
      <c r="C7" s="1"/>
    </row>
    <row r="8" spans="1:5" x14ac:dyDescent="0.25">
      <c r="A8" s="240" t="s">
        <v>8</v>
      </c>
      <c r="B8" s="242" t="s">
        <v>3</v>
      </c>
      <c r="C8" s="242" t="s">
        <v>295</v>
      </c>
      <c r="D8" s="242" t="s">
        <v>4</v>
      </c>
      <c r="E8" s="242" t="s">
        <v>295</v>
      </c>
    </row>
    <row r="9" spans="1:5" hidden="1" x14ac:dyDescent="0.25">
      <c r="A9" s="241">
        <v>41821</v>
      </c>
      <c r="B9" s="243">
        <v>3671443</v>
      </c>
      <c r="C9" s="244"/>
      <c r="D9" s="249"/>
      <c r="E9" s="249"/>
    </row>
    <row r="10" spans="1:5" hidden="1" x14ac:dyDescent="0.25">
      <c r="A10" s="241">
        <v>41852</v>
      </c>
      <c r="B10" s="243">
        <v>3687486</v>
      </c>
      <c r="C10" s="244"/>
      <c r="D10" s="249"/>
      <c r="E10" s="249"/>
    </row>
    <row r="11" spans="1:5" hidden="1" x14ac:dyDescent="0.25">
      <c r="A11" s="241">
        <v>41883</v>
      </c>
      <c r="B11" s="243">
        <v>3699761</v>
      </c>
      <c r="C11" s="244"/>
      <c r="D11" s="249"/>
      <c r="E11" s="249"/>
    </row>
    <row r="12" spans="1:5" hidden="1" x14ac:dyDescent="0.25">
      <c r="A12" s="241">
        <v>41913</v>
      </c>
      <c r="B12" s="243">
        <v>3709879</v>
      </c>
      <c r="C12" s="244"/>
      <c r="D12" s="249"/>
      <c r="E12" s="249"/>
    </row>
    <row r="13" spans="1:5" hidden="1" x14ac:dyDescent="0.25">
      <c r="A13" s="241">
        <v>41944</v>
      </c>
      <c r="B13" s="243">
        <v>3728418</v>
      </c>
      <c r="C13" s="244"/>
      <c r="D13" s="249"/>
      <c r="E13" s="249"/>
    </row>
    <row r="14" spans="1:5" hidden="1" x14ac:dyDescent="0.25">
      <c r="A14" s="241">
        <v>41974</v>
      </c>
      <c r="B14" s="243">
        <v>3739241</v>
      </c>
      <c r="C14" s="244"/>
      <c r="D14" s="249"/>
      <c r="E14" s="249"/>
    </row>
    <row r="15" spans="1:5" hidden="1" x14ac:dyDescent="0.25">
      <c r="A15" s="241">
        <v>42005</v>
      </c>
      <c r="B15" s="243">
        <v>3758091</v>
      </c>
      <c r="C15" s="244"/>
      <c r="D15" s="249"/>
      <c r="E15" s="249"/>
    </row>
    <row r="16" spans="1:5" hidden="1" x14ac:dyDescent="0.25">
      <c r="A16" s="241">
        <v>42036</v>
      </c>
      <c r="B16" s="243">
        <v>3768419</v>
      </c>
      <c r="C16" s="244"/>
      <c r="D16" s="249"/>
      <c r="E16" s="249"/>
    </row>
    <row r="17" spans="1:5" hidden="1" x14ac:dyDescent="0.25">
      <c r="A17" s="241">
        <v>42064</v>
      </c>
      <c r="B17" s="243">
        <v>3784625</v>
      </c>
      <c r="C17" s="244"/>
      <c r="D17" s="249"/>
      <c r="E17" s="249"/>
    </row>
    <row r="18" spans="1:5" hidden="1" x14ac:dyDescent="0.25">
      <c r="A18" s="241">
        <v>42095</v>
      </c>
      <c r="B18" s="243">
        <v>3796238</v>
      </c>
      <c r="C18" s="244"/>
      <c r="D18" s="249"/>
      <c r="E18" s="249"/>
    </row>
    <row r="19" spans="1:5" hidden="1" x14ac:dyDescent="0.25">
      <c r="A19" s="241">
        <v>42125</v>
      </c>
      <c r="B19" s="243">
        <v>3807824</v>
      </c>
      <c r="C19" s="244"/>
      <c r="D19" s="249"/>
      <c r="E19" s="249"/>
    </row>
    <row r="20" spans="1:5" hidden="1" x14ac:dyDescent="0.25">
      <c r="A20" s="241">
        <v>42156</v>
      </c>
      <c r="B20" s="243">
        <v>3821723</v>
      </c>
      <c r="C20" s="244"/>
      <c r="D20" s="249"/>
      <c r="E20" s="249"/>
    </row>
    <row r="21" spans="1:5" hidden="1" x14ac:dyDescent="0.25">
      <c r="A21" s="241">
        <v>42186</v>
      </c>
      <c r="B21" s="243">
        <v>3835088</v>
      </c>
      <c r="C21" s="244">
        <f>B21/B9-1</f>
        <v>4.4572392925615434E-2</v>
      </c>
      <c r="D21" s="249"/>
      <c r="E21" s="249"/>
    </row>
    <row r="22" spans="1:5" hidden="1" x14ac:dyDescent="0.25">
      <c r="A22" s="241">
        <v>42217</v>
      </c>
      <c r="B22" s="243">
        <v>3844246</v>
      </c>
      <c r="C22" s="244">
        <f t="shared" ref="C22:C28" si="0">B22/B10-1</f>
        <v>4.2511347839693459E-2</v>
      </c>
      <c r="D22" s="249"/>
      <c r="E22" s="249"/>
    </row>
    <row r="23" spans="1:5" hidden="1" x14ac:dyDescent="0.25">
      <c r="A23" s="241">
        <v>42248</v>
      </c>
      <c r="B23" s="243">
        <v>3857448</v>
      </c>
      <c r="C23" s="244">
        <f t="shared" si="0"/>
        <v>4.2620861185357573E-2</v>
      </c>
      <c r="D23" s="249"/>
      <c r="E23" s="249"/>
    </row>
    <row r="24" spans="1:5" hidden="1" x14ac:dyDescent="0.25">
      <c r="A24" s="241">
        <v>42278</v>
      </c>
      <c r="B24" s="243">
        <v>3871212</v>
      </c>
      <c r="C24" s="244">
        <f t="shared" si="0"/>
        <v>4.3487402149773535E-2</v>
      </c>
      <c r="D24" s="249"/>
      <c r="E24" s="249"/>
    </row>
    <row r="25" spans="1:5" hidden="1" x14ac:dyDescent="0.25">
      <c r="A25" s="241">
        <v>42309</v>
      </c>
      <c r="B25" s="243">
        <v>3878375</v>
      </c>
      <c r="C25" s="244">
        <f t="shared" si="0"/>
        <v>4.0220007520616052E-2</v>
      </c>
      <c r="D25" s="249"/>
      <c r="E25" s="249"/>
    </row>
    <row r="26" spans="1:5" hidden="1" x14ac:dyDescent="0.25">
      <c r="A26" s="241">
        <v>42339</v>
      </c>
      <c r="B26" s="243">
        <v>3879494</v>
      </c>
      <c r="C26" s="244">
        <f t="shared" si="0"/>
        <v>3.7508414140730695E-2</v>
      </c>
      <c r="D26" s="249"/>
      <c r="E26" s="249"/>
    </row>
    <row r="27" spans="1:5" hidden="1" x14ac:dyDescent="0.25">
      <c r="A27" s="241">
        <v>42370</v>
      </c>
      <c r="B27" s="243">
        <v>3888548</v>
      </c>
      <c r="C27" s="244">
        <f t="shared" si="0"/>
        <v>3.4713635194038694E-2</v>
      </c>
      <c r="D27" s="249"/>
      <c r="E27" s="249"/>
    </row>
    <row r="28" spans="1:5" hidden="1" x14ac:dyDescent="0.25">
      <c r="A28" s="241">
        <v>42401</v>
      </c>
      <c r="B28" s="243">
        <v>3896901</v>
      </c>
      <c r="C28" s="244">
        <f t="shared" si="0"/>
        <v>3.4094404045834636E-2</v>
      </c>
      <c r="D28" s="249"/>
      <c r="E28" s="249"/>
    </row>
    <row r="29" spans="1:5" hidden="1" x14ac:dyDescent="0.25">
      <c r="A29" s="241">
        <v>42430</v>
      </c>
      <c r="B29" s="243">
        <v>3899818</v>
      </c>
      <c r="C29" s="244">
        <f>B29/B17-1</f>
        <v>3.043709746672385E-2</v>
      </c>
      <c r="D29" s="249"/>
      <c r="E29" s="249"/>
    </row>
    <row r="30" spans="1:5" hidden="1" x14ac:dyDescent="0.25">
      <c r="A30" s="241">
        <v>42461</v>
      </c>
      <c r="B30" s="243">
        <v>3904383</v>
      </c>
      <c r="C30" s="244">
        <f t="shared" ref="C30:C62" si="1">B30/B18-1</f>
        <v>2.8487413065250378E-2</v>
      </c>
      <c r="D30" s="249"/>
      <c r="E30" s="249"/>
    </row>
    <row r="31" spans="1:5" hidden="1" x14ac:dyDescent="0.25">
      <c r="A31" s="241">
        <v>42491</v>
      </c>
      <c r="B31" s="243">
        <v>3910236</v>
      </c>
      <c r="C31" s="244">
        <f t="shared" si="1"/>
        <v>2.6895150616204955E-2</v>
      </c>
      <c r="D31" s="249"/>
      <c r="E31" s="249"/>
    </row>
    <row r="32" spans="1:5" hidden="1" x14ac:dyDescent="0.25">
      <c r="A32" s="241">
        <v>42522</v>
      </c>
      <c r="B32" s="243">
        <v>3914925</v>
      </c>
      <c r="C32" s="244">
        <f t="shared" si="1"/>
        <v>2.4387429439548525E-2</v>
      </c>
      <c r="D32" s="249"/>
      <c r="E32" s="249"/>
    </row>
    <row r="33" spans="1:5" hidden="1" x14ac:dyDescent="0.25">
      <c r="A33" s="241">
        <v>42552</v>
      </c>
      <c r="B33" s="243">
        <v>3920712</v>
      </c>
      <c r="C33" s="244">
        <f t="shared" si="1"/>
        <v>2.2326475950486646E-2</v>
      </c>
      <c r="D33" s="249"/>
      <c r="E33" s="249"/>
    </row>
    <row r="34" spans="1:5" hidden="1" x14ac:dyDescent="0.25">
      <c r="A34" s="241">
        <v>42583</v>
      </c>
      <c r="B34" s="243">
        <v>3924050</v>
      </c>
      <c r="C34" s="244">
        <f t="shared" si="1"/>
        <v>2.0759337461754512E-2</v>
      </c>
      <c r="D34" s="249"/>
      <c r="E34" s="249"/>
    </row>
    <row r="35" spans="1:5" hidden="1" x14ac:dyDescent="0.25">
      <c r="A35" s="241">
        <v>42614</v>
      </c>
      <c r="B35" s="243">
        <v>3929241</v>
      </c>
      <c r="C35" s="244">
        <f t="shared" si="1"/>
        <v>1.8611527621370305E-2</v>
      </c>
      <c r="D35" s="249"/>
      <c r="E35" s="249"/>
    </row>
    <row r="36" spans="1:5" hidden="1" x14ac:dyDescent="0.25">
      <c r="A36" s="241">
        <v>42644</v>
      </c>
      <c r="B36" s="243">
        <v>3934087</v>
      </c>
      <c r="C36" s="244">
        <f t="shared" si="1"/>
        <v>1.6241683483105618E-2</v>
      </c>
      <c r="D36" s="249"/>
      <c r="E36" s="249"/>
    </row>
    <row r="37" spans="1:5" hidden="1" x14ac:dyDescent="0.25">
      <c r="A37" s="241">
        <v>42675</v>
      </c>
      <c r="B37" s="243">
        <v>3939924</v>
      </c>
      <c r="C37" s="244">
        <f t="shared" si="1"/>
        <v>1.5869790827343966E-2</v>
      </c>
      <c r="D37" s="249"/>
      <c r="E37" s="249"/>
    </row>
    <row r="38" spans="1:5" hidden="1" x14ac:dyDescent="0.25">
      <c r="A38" s="241">
        <v>42705</v>
      </c>
      <c r="B38" s="243">
        <v>3946692</v>
      </c>
      <c r="C38" s="244">
        <f t="shared" si="1"/>
        <v>1.7321331080805802E-2</v>
      </c>
      <c r="D38" s="249"/>
      <c r="E38" s="249"/>
    </row>
    <row r="39" spans="1:5" hidden="1" x14ac:dyDescent="0.25">
      <c r="A39" s="241">
        <v>42736</v>
      </c>
      <c r="B39" s="243">
        <v>3951967</v>
      </c>
      <c r="C39" s="244">
        <f t="shared" si="1"/>
        <v>1.6309172472604105E-2</v>
      </c>
      <c r="D39" s="249"/>
      <c r="E39" s="249"/>
    </row>
    <row r="40" spans="1:5" hidden="1" x14ac:dyDescent="0.25">
      <c r="A40" s="241">
        <v>42767</v>
      </c>
      <c r="B40" s="243">
        <v>3958489</v>
      </c>
      <c r="C40" s="244">
        <f t="shared" si="1"/>
        <v>1.5804353254034398E-2</v>
      </c>
      <c r="D40" s="249"/>
      <c r="E40" s="249"/>
    </row>
    <row r="41" spans="1:5" hidden="1" x14ac:dyDescent="0.25">
      <c r="A41" s="241">
        <v>42795</v>
      </c>
      <c r="B41" s="243">
        <v>3965915</v>
      </c>
      <c r="C41" s="244">
        <f t="shared" si="1"/>
        <v>1.6948739659132794E-2</v>
      </c>
      <c r="D41" s="249"/>
      <c r="E41" s="249"/>
    </row>
    <row r="42" spans="1:5" hidden="1" x14ac:dyDescent="0.25">
      <c r="A42" s="241">
        <v>42826</v>
      </c>
      <c r="B42" s="243">
        <v>3966129</v>
      </c>
      <c r="C42" s="244">
        <f t="shared" si="1"/>
        <v>1.5814534588435514E-2</v>
      </c>
      <c r="D42" s="249"/>
      <c r="E42" s="249"/>
    </row>
    <row r="43" spans="1:5" hidden="1" x14ac:dyDescent="0.25">
      <c r="A43" s="241">
        <v>42856</v>
      </c>
      <c r="B43" s="243">
        <v>3970794</v>
      </c>
      <c r="C43" s="244">
        <f t="shared" si="1"/>
        <v>1.5487044771722136E-2</v>
      </c>
      <c r="D43" s="249"/>
      <c r="E43" s="249"/>
    </row>
    <row r="44" spans="1:5" hidden="1" x14ac:dyDescent="0.25">
      <c r="A44" s="241">
        <v>42887</v>
      </c>
      <c r="B44" s="243">
        <v>3975918</v>
      </c>
      <c r="C44" s="244">
        <f t="shared" si="1"/>
        <v>1.5579608804766387E-2</v>
      </c>
      <c r="D44" s="249"/>
      <c r="E44" s="249"/>
    </row>
    <row r="45" spans="1:5" hidden="1" x14ac:dyDescent="0.25">
      <c r="A45" s="241">
        <v>42917</v>
      </c>
      <c r="B45" s="243">
        <v>3981080</v>
      </c>
      <c r="C45" s="244">
        <f t="shared" si="1"/>
        <v>1.5397203365103085E-2</v>
      </c>
      <c r="D45" s="249"/>
      <c r="E45" s="249"/>
    </row>
    <row r="46" spans="1:5" hidden="1" x14ac:dyDescent="0.25">
      <c r="A46" s="241">
        <v>42948</v>
      </c>
      <c r="B46" s="243">
        <v>3986374</v>
      </c>
      <c r="C46" s="244">
        <f t="shared" si="1"/>
        <v>1.5882570303640264E-2</v>
      </c>
      <c r="D46" s="249"/>
      <c r="E46" s="249"/>
    </row>
    <row r="47" spans="1:5" hidden="1" x14ac:dyDescent="0.25">
      <c r="A47" s="241">
        <v>42979</v>
      </c>
      <c r="B47" s="243">
        <v>3993912</v>
      </c>
      <c r="C47" s="244">
        <f t="shared" si="1"/>
        <v>1.6458903895179677E-2</v>
      </c>
      <c r="D47" s="249"/>
      <c r="E47" s="249"/>
    </row>
    <row r="48" spans="1:5" hidden="1" x14ac:dyDescent="0.25">
      <c r="A48" s="241">
        <v>43009</v>
      </c>
      <c r="B48" s="243">
        <v>4001391</v>
      </c>
      <c r="C48" s="244">
        <f t="shared" si="1"/>
        <v>1.7107908391451376E-2</v>
      </c>
      <c r="D48" s="249"/>
      <c r="E48" s="249"/>
    </row>
    <row r="49" spans="1:5" hidden="1" x14ac:dyDescent="0.25">
      <c r="A49" s="241">
        <v>43040</v>
      </c>
      <c r="B49" s="243">
        <v>4006852</v>
      </c>
      <c r="C49" s="244">
        <f t="shared" si="1"/>
        <v>1.6987129700978931E-2</v>
      </c>
      <c r="D49" s="249"/>
      <c r="E49" s="249"/>
    </row>
    <row r="50" spans="1:5" hidden="1" x14ac:dyDescent="0.25">
      <c r="A50" s="241">
        <v>43070</v>
      </c>
      <c r="B50" s="243">
        <v>4010151</v>
      </c>
      <c r="C50" s="244">
        <f t="shared" si="1"/>
        <v>1.6079035303489642E-2</v>
      </c>
      <c r="D50" s="249"/>
      <c r="E50" s="249"/>
    </row>
    <row r="51" spans="1:5" hidden="1" x14ac:dyDescent="0.25">
      <c r="A51" s="241">
        <v>43101</v>
      </c>
      <c r="B51" s="243">
        <v>4016870</v>
      </c>
      <c r="C51" s="244">
        <f t="shared" si="1"/>
        <v>1.6422961021688609E-2</v>
      </c>
      <c r="D51" s="249"/>
      <c r="E51" s="249"/>
    </row>
    <row r="52" spans="1:5" hidden="1" x14ac:dyDescent="0.25">
      <c r="A52" s="241">
        <v>43132</v>
      </c>
      <c r="B52" s="243">
        <v>4018083</v>
      </c>
      <c r="C52" s="244">
        <f t="shared" si="1"/>
        <v>1.5054734268555414E-2</v>
      </c>
      <c r="D52" s="249"/>
      <c r="E52" s="249"/>
    </row>
    <row r="53" spans="1:5" hidden="1" x14ac:dyDescent="0.25">
      <c r="A53" s="241">
        <v>43160</v>
      </c>
      <c r="B53" s="243">
        <v>4017473</v>
      </c>
      <c r="C53" s="244">
        <f t="shared" si="1"/>
        <v>1.3000278624226702E-2</v>
      </c>
      <c r="D53" s="249"/>
      <c r="E53" s="249"/>
    </row>
    <row r="54" spans="1:5" hidden="1" x14ac:dyDescent="0.25">
      <c r="A54" s="241">
        <v>43191</v>
      </c>
      <c r="B54" s="243">
        <v>4023990</v>
      </c>
      <c r="C54" s="244">
        <f t="shared" si="1"/>
        <v>1.4588784177216541E-2</v>
      </c>
      <c r="D54" s="249"/>
      <c r="E54" s="249"/>
    </row>
    <row r="55" spans="1:5" hidden="1" x14ac:dyDescent="0.25">
      <c r="A55" s="241">
        <v>43221</v>
      </c>
      <c r="B55" s="243">
        <v>4030061</v>
      </c>
      <c r="C55" s="244">
        <f t="shared" si="1"/>
        <v>1.492573021919541E-2</v>
      </c>
      <c r="D55" s="249"/>
      <c r="E55" s="249"/>
    </row>
    <row r="56" spans="1:5" hidden="1" x14ac:dyDescent="0.25">
      <c r="A56" s="241">
        <v>43252</v>
      </c>
      <c r="B56" s="243">
        <v>4034260</v>
      </c>
      <c r="C56" s="244">
        <f t="shared" si="1"/>
        <v>1.4673843877061943E-2</v>
      </c>
      <c r="D56" s="249"/>
      <c r="E56" s="249"/>
    </row>
    <row r="57" spans="1:5" hidden="1" x14ac:dyDescent="0.25">
      <c r="A57" s="241">
        <v>43282</v>
      </c>
      <c r="B57" s="243">
        <v>4041696</v>
      </c>
      <c r="C57" s="244">
        <f t="shared" si="1"/>
        <v>1.5226019070202046E-2</v>
      </c>
      <c r="D57" s="249"/>
      <c r="E57" s="249"/>
    </row>
    <row r="58" spans="1:5" hidden="1" x14ac:dyDescent="0.25">
      <c r="A58" s="241">
        <v>43313</v>
      </c>
      <c r="B58" s="243">
        <v>4049394</v>
      </c>
      <c r="C58" s="244">
        <f t="shared" si="1"/>
        <v>1.5808852857258193E-2</v>
      </c>
      <c r="D58" s="249"/>
      <c r="E58" s="249"/>
    </row>
    <row r="59" spans="1:5" hidden="1" x14ac:dyDescent="0.25">
      <c r="A59" s="241">
        <v>43344</v>
      </c>
      <c r="B59" s="243">
        <v>4054231</v>
      </c>
      <c r="C59" s="244">
        <f t="shared" si="1"/>
        <v>1.5102736364747127E-2</v>
      </c>
      <c r="D59" s="249"/>
      <c r="E59" s="249"/>
    </row>
    <row r="60" spans="1:5" hidden="1" x14ac:dyDescent="0.25">
      <c r="A60" s="241">
        <v>43374</v>
      </c>
      <c r="B60" s="243">
        <v>4064709</v>
      </c>
      <c r="C60" s="244">
        <f t="shared" si="1"/>
        <v>1.5823997204972073E-2</v>
      </c>
      <c r="D60" s="249"/>
      <c r="E60" s="249"/>
    </row>
    <row r="61" spans="1:5" hidden="1" x14ac:dyDescent="0.25">
      <c r="A61" s="241">
        <v>43405</v>
      </c>
      <c r="B61" s="243">
        <v>4077242</v>
      </c>
      <c r="C61" s="244">
        <f t="shared" si="1"/>
        <v>1.7567407031754634E-2</v>
      </c>
      <c r="D61" s="249"/>
      <c r="E61" s="249"/>
    </row>
    <row r="62" spans="1:5" hidden="1" x14ac:dyDescent="0.25">
      <c r="A62" s="241">
        <v>43435</v>
      </c>
      <c r="B62" s="243">
        <v>4079669</v>
      </c>
      <c r="C62" s="244">
        <f t="shared" si="1"/>
        <v>1.7335506817573787E-2</v>
      </c>
      <c r="D62" s="249"/>
      <c r="E62" s="249"/>
    </row>
    <row r="63" spans="1:5" x14ac:dyDescent="0.25">
      <c r="A63" s="241" t="s">
        <v>372</v>
      </c>
      <c r="B63" s="243">
        <v>5703482</v>
      </c>
      <c r="C63" s="245"/>
      <c r="D63" s="285">
        <v>34384719</v>
      </c>
      <c r="E63" s="249"/>
    </row>
    <row r="64" spans="1:5" x14ac:dyDescent="0.25">
      <c r="A64" s="241" t="s">
        <v>374</v>
      </c>
      <c r="B64" s="243">
        <v>5769648</v>
      </c>
      <c r="C64" s="245"/>
      <c r="D64" s="285">
        <v>34568261</v>
      </c>
      <c r="E64" s="249"/>
    </row>
    <row r="65" spans="1:5" x14ac:dyDescent="0.25">
      <c r="A65" s="241" t="s">
        <v>377</v>
      </c>
      <c r="B65" s="243">
        <v>5769361</v>
      </c>
      <c r="C65" s="245"/>
      <c r="D65" s="285">
        <v>34590877</v>
      </c>
      <c r="E65" s="249"/>
    </row>
    <row r="66" spans="1:5" x14ac:dyDescent="0.25">
      <c r="A66" s="241" t="s">
        <v>380</v>
      </c>
      <c r="B66" s="243">
        <v>5778687</v>
      </c>
      <c r="C66" s="245"/>
      <c r="D66" s="285">
        <v>34656398</v>
      </c>
      <c r="E66" s="249"/>
    </row>
    <row r="67" spans="1:5" x14ac:dyDescent="0.25">
      <c r="A67" s="241" t="s">
        <v>383</v>
      </c>
      <c r="B67" s="243">
        <v>5814107</v>
      </c>
      <c r="C67" s="245">
        <f t="shared" ref="C67:E82" si="2">B67/B63-1</f>
        <v>1.9396046134624534E-2</v>
      </c>
      <c r="D67" s="285">
        <v>34859659</v>
      </c>
      <c r="E67" s="245">
        <f t="shared" si="2"/>
        <v>1.3812531083938762E-2</v>
      </c>
    </row>
    <row r="68" spans="1:5" x14ac:dyDescent="0.25">
      <c r="A68" s="241" t="s">
        <v>385</v>
      </c>
      <c r="B68" s="243">
        <v>5883528</v>
      </c>
      <c r="C68" s="245">
        <f t="shared" si="2"/>
        <v>1.9737772564288214E-2</v>
      </c>
      <c r="D68" s="285">
        <v>34862295</v>
      </c>
      <c r="E68" s="245">
        <f t="shared" si="2"/>
        <v>8.5058950463259286E-3</v>
      </c>
    </row>
    <row r="69" spans="1:5" x14ac:dyDescent="0.25">
      <c r="A69" s="241" t="s">
        <v>388</v>
      </c>
      <c r="B69" s="243">
        <v>5890581</v>
      </c>
      <c r="C69" s="245">
        <f t="shared" si="2"/>
        <v>2.101099237853199E-2</v>
      </c>
      <c r="D69" s="285">
        <v>34955682</v>
      </c>
      <c r="E69" s="245">
        <f t="shared" si="2"/>
        <v>1.054627785239437E-2</v>
      </c>
    </row>
    <row r="70" spans="1:5" x14ac:dyDescent="0.25">
      <c r="A70" s="241" t="s">
        <v>107</v>
      </c>
      <c r="B70" s="243">
        <v>5917645</v>
      </c>
      <c r="C70" s="245">
        <f t="shared" si="2"/>
        <v>2.4046638968333145E-2</v>
      </c>
      <c r="D70" s="285">
        <v>34864768</v>
      </c>
      <c r="E70" s="245">
        <f t="shared" si="2"/>
        <v>6.0124540351826905E-3</v>
      </c>
    </row>
    <row r="71" spans="1:5" x14ac:dyDescent="0.25">
      <c r="A71" s="241" t="s">
        <v>110</v>
      </c>
      <c r="B71" s="243">
        <v>5927872</v>
      </c>
      <c r="C71" s="245">
        <f t="shared" si="2"/>
        <v>1.956706335125924E-2</v>
      </c>
      <c r="D71" s="285">
        <v>34955023</v>
      </c>
      <c r="E71" s="245">
        <f t="shared" si="2"/>
        <v>2.735654987330749E-3</v>
      </c>
    </row>
    <row r="72" spans="1:5" x14ac:dyDescent="0.25">
      <c r="A72" s="241" t="s">
        <v>113</v>
      </c>
      <c r="B72" s="243">
        <v>5924639</v>
      </c>
      <c r="C72" s="245">
        <f t="shared" si="2"/>
        <v>6.9874741821573938E-3</v>
      </c>
      <c r="D72" s="285">
        <v>34980157</v>
      </c>
      <c r="E72" s="245">
        <f t="shared" si="2"/>
        <v>3.3807871799604872E-3</v>
      </c>
    </row>
    <row r="73" spans="1:5" x14ac:dyDescent="0.25">
      <c r="A73" s="241" t="s">
        <v>116</v>
      </c>
      <c r="B73" s="243">
        <v>5918137</v>
      </c>
      <c r="C73" s="245">
        <f t="shared" si="2"/>
        <v>4.6779765866897804E-3</v>
      </c>
      <c r="D73" s="285">
        <v>35074840</v>
      </c>
      <c r="E73" s="245">
        <f t="shared" si="2"/>
        <v>3.4088306444715055E-3</v>
      </c>
    </row>
    <row r="74" spans="1:5" x14ac:dyDescent="0.25">
      <c r="A74" s="241" t="s">
        <v>119</v>
      </c>
      <c r="B74" s="243">
        <v>5939486</v>
      </c>
      <c r="C74" s="245">
        <f t="shared" si="2"/>
        <v>3.6908263337864788E-3</v>
      </c>
      <c r="D74" s="285">
        <v>35233185</v>
      </c>
      <c r="E74" s="245">
        <f t="shared" si="2"/>
        <v>1.0567028583124305E-2</v>
      </c>
    </row>
    <row r="75" spans="1:5" x14ac:dyDescent="0.25">
      <c r="A75" s="241" t="s">
        <v>11</v>
      </c>
      <c r="B75" s="243">
        <v>6021646</v>
      </c>
      <c r="C75" s="245">
        <f t="shared" si="2"/>
        <v>1.58191674853978E-2</v>
      </c>
      <c r="D75" s="285">
        <v>35451864</v>
      </c>
      <c r="E75" s="245">
        <f t="shared" si="2"/>
        <v>1.42137225885961E-2</v>
      </c>
    </row>
    <row r="76" spans="1:5" x14ac:dyDescent="0.25">
      <c r="A76" s="241" t="s">
        <v>14</v>
      </c>
      <c r="B76" s="243">
        <v>5987008</v>
      </c>
      <c r="C76" s="245">
        <f t="shared" si="2"/>
        <v>1.0527054897353283E-2</v>
      </c>
      <c r="D76" s="285">
        <v>35556826</v>
      </c>
      <c r="E76" s="245">
        <f t="shared" si="2"/>
        <v>1.6485603538028748E-2</v>
      </c>
    </row>
    <row r="77" spans="1:5" x14ac:dyDescent="0.25">
      <c r="A77" s="241" t="s">
        <v>121</v>
      </c>
      <c r="B77" s="243">
        <v>6053491</v>
      </c>
      <c r="C77" s="245">
        <f t="shared" si="2"/>
        <v>2.2871048777681313E-2</v>
      </c>
      <c r="D77" s="286">
        <v>35626558</v>
      </c>
      <c r="E77" s="245">
        <f t="shared" si="2"/>
        <v>1.572973675717404E-2</v>
      </c>
    </row>
    <row r="78" spans="1:5" x14ac:dyDescent="0.25">
      <c r="A78" s="241" t="s">
        <v>124</v>
      </c>
      <c r="B78" s="243">
        <v>6081356</v>
      </c>
      <c r="C78" s="245">
        <f t="shared" si="2"/>
        <v>2.3885905278672181E-2</v>
      </c>
      <c r="D78" s="286">
        <v>35658121</v>
      </c>
      <c r="E78" s="245">
        <f t="shared" si="2"/>
        <v>1.2060675184488723E-2</v>
      </c>
    </row>
    <row r="79" spans="1:5" x14ac:dyDescent="0.25">
      <c r="A79" s="241" t="s">
        <v>18</v>
      </c>
      <c r="B79" s="243">
        <v>6086133</v>
      </c>
      <c r="C79" s="245">
        <f t="shared" si="2"/>
        <v>1.0709198116262586E-2</v>
      </c>
      <c r="D79" s="286">
        <v>35620076</v>
      </c>
      <c r="E79" s="245">
        <f t="shared" si="2"/>
        <v>4.7447998785057344E-3</v>
      </c>
    </row>
    <row r="80" spans="1:5" x14ac:dyDescent="0.25">
      <c r="A80" s="241" t="s">
        <v>21</v>
      </c>
      <c r="B80" s="243">
        <v>5954624</v>
      </c>
      <c r="C80" s="245">
        <f t="shared" si="2"/>
        <v>-5.4090457203330722E-3</v>
      </c>
      <c r="D80" s="286">
        <v>35160084</v>
      </c>
      <c r="E80" s="245">
        <f t="shared" si="2"/>
        <v>-1.1157970061782208E-2</v>
      </c>
    </row>
    <row r="81" spans="1:5" x14ac:dyDescent="0.25">
      <c r="A81" s="241" t="s">
        <v>126</v>
      </c>
      <c r="B81" s="243">
        <v>5852395</v>
      </c>
      <c r="C81" s="245">
        <f t="shared" si="2"/>
        <v>-3.3219839593385037E-2</v>
      </c>
      <c r="D81" s="286">
        <v>34612213</v>
      </c>
      <c r="E81" s="245">
        <f t="shared" si="2"/>
        <v>-2.8471596947423294E-2</v>
      </c>
    </row>
    <row r="82" spans="1:5" x14ac:dyDescent="0.25">
      <c r="A82" s="241" t="s">
        <v>300</v>
      </c>
      <c r="B82" s="243">
        <v>5781917</v>
      </c>
      <c r="C82" s="245">
        <f t="shared" si="2"/>
        <v>-4.9238853966122043E-2</v>
      </c>
      <c r="D82" s="286">
        <v>34413395</v>
      </c>
      <c r="E82" s="245">
        <f t="shared" si="2"/>
        <v>-3.490722351859199E-2</v>
      </c>
    </row>
    <row r="83" spans="1:5" x14ac:dyDescent="0.25">
      <c r="A83" s="241" t="s">
        <v>506</v>
      </c>
      <c r="B83" s="243">
        <v>5840791</v>
      </c>
      <c r="C83" s="245">
        <f>B83/B79-1</f>
        <v>-4.0311639591182113E-2</v>
      </c>
      <c r="D83" s="286">
        <v>34564375</v>
      </c>
      <c r="E83" s="245">
        <f>D83/D79-1</f>
        <v>-2.9637808745831995E-2</v>
      </c>
    </row>
    <row r="84" spans="1:5" x14ac:dyDescent="0.25">
      <c r="A84" s="241"/>
      <c r="B84" s="243"/>
      <c r="C84" s="245"/>
      <c r="D84" s="238"/>
    </row>
    <row r="85" spans="1:5" x14ac:dyDescent="0.25">
      <c r="A85" s="249" t="s">
        <v>528</v>
      </c>
      <c r="B85" s="243"/>
      <c r="C85" s="245"/>
      <c r="D85" s="238"/>
    </row>
    <row r="86" spans="1:5" x14ac:dyDescent="0.25">
      <c r="A86" s="241"/>
      <c r="B86" s="243"/>
      <c r="C86" s="245"/>
      <c r="D86" s="238"/>
    </row>
    <row r="87" spans="1:5" x14ac:dyDescent="0.25">
      <c r="A87" s="241"/>
      <c r="B87" s="243"/>
      <c r="C87" s="245"/>
      <c r="D87" s="238"/>
    </row>
    <row r="88" spans="1:5" x14ac:dyDescent="0.25">
      <c r="A88" s="241"/>
      <c r="B88" s="243"/>
      <c r="C88" s="245"/>
      <c r="D88" s="238"/>
    </row>
    <row r="89" spans="1:5" x14ac:dyDescent="0.25">
      <c r="A89" s="241"/>
      <c r="B89" s="243"/>
      <c r="C89" s="245"/>
      <c r="D89" s="238"/>
    </row>
    <row r="90" spans="1:5" x14ac:dyDescent="0.25">
      <c r="A90" s="241"/>
      <c r="B90" s="243"/>
      <c r="C90" s="245"/>
      <c r="D90" s="238"/>
    </row>
    <row r="91" spans="1:5" x14ac:dyDescent="0.25">
      <c r="A91" s="241"/>
      <c r="B91" s="243"/>
      <c r="C91" s="245"/>
    </row>
    <row r="92" spans="1:5" x14ac:dyDescent="0.25">
      <c r="A92" s="241"/>
    </row>
  </sheetData>
  <hyperlinks>
    <hyperlink ref="A1" location="Index!A1" display="Index" xr:uid="{BFC7C0FA-B7C8-4372-A024-0B186044CBF7}"/>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F0EA-C152-4EF9-A798-FE27FCE39F5E}">
  <dimension ref="A1:F33"/>
  <sheetViews>
    <sheetView zoomScale="55" zoomScaleNormal="55" workbookViewId="0">
      <selection activeCell="B3" sqref="B3"/>
    </sheetView>
  </sheetViews>
  <sheetFormatPr defaultColWidth="9.140625" defaultRowHeight="15" x14ac:dyDescent="0.25"/>
  <cols>
    <col min="1" max="1" width="15" style="266" customWidth="1"/>
    <col min="2" max="2" width="14" style="266" customWidth="1"/>
    <col min="3" max="3" width="21.5703125" style="266" bestFit="1" customWidth="1"/>
    <col min="4" max="4" width="21.5703125" style="266" customWidth="1"/>
    <col min="5" max="5" width="9.7109375" style="266" bestFit="1" customWidth="1"/>
    <col min="6" max="6" width="21.5703125" style="266" bestFit="1" customWidth="1"/>
    <col min="7" max="16384" width="9.140625" style="266"/>
  </cols>
  <sheetData>
    <row r="1" spans="1:6" s="269" customFormat="1" x14ac:dyDescent="0.25">
      <c r="A1" s="54" t="s">
        <v>203</v>
      </c>
    </row>
    <row r="2" spans="1:6" x14ac:dyDescent="0.25">
      <c r="A2" s="4" t="s">
        <v>131</v>
      </c>
      <c r="B2" s="6">
        <v>44383</v>
      </c>
      <c r="C2" s="7"/>
      <c r="D2" s="7"/>
    </row>
    <row r="3" spans="1:6" x14ac:dyDescent="0.25">
      <c r="A3" s="5" t="s">
        <v>130</v>
      </c>
      <c r="B3" s="272" t="s">
        <v>603</v>
      </c>
      <c r="C3" s="1"/>
      <c r="D3" s="1"/>
    </row>
    <row r="4" spans="1:6" x14ac:dyDescent="0.25">
      <c r="A4" s="5"/>
      <c r="B4" s="8"/>
      <c r="C4" s="1"/>
      <c r="D4" s="1"/>
    </row>
    <row r="5" spans="1:6" x14ac:dyDescent="0.25">
      <c r="A5" s="239" t="s">
        <v>531</v>
      </c>
      <c r="B5" s="8"/>
      <c r="C5" s="1"/>
      <c r="D5" s="1"/>
    </row>
    <row r="6" spans="1:6" x14ac:dyDescent="0.25">
      <c r="A6" s="239"/>
      <c r="C6" s="1"/>
      <c r="D6" s="1"/>
    </row>
    <row r="7" spans="1:6" x14ac:dyDescent="0.25">
      <c r="A7" s="239" t="s">
        <v>532</v>
      </c>
      <c r="B7" s="287" t="s">
        <v>534</v>
      </c>
      <c r="C7" s="1"/>
      <c r="D7" s="1"/>
    </row>
    <row r="8" spans="1:6" x14ac:dyDescent="0.25">
      <c r="A8" s="239" t="s">
        <v>533</v>
      </c>
      <c r="B8" s="287" t="s">
        <v>535</v>
      </c>
      <c r="C8" s="1"/>
      <c r="D8" s="1"/>
    </row>
    <row r="9" spans="1:6" x14ac:dyDescent="0.25">
      <c r="A9" s="239"/>
      <c r="B9" s="287"/>
      <c r="C9" s="1"/>
      <c r="D9" s="1"/>
    </row>
    <row r="10" spans="1:6" x14ac:dyDescent="0.25">
      <c r="A10" s="239"/>
      <c r="B10" s="287" t="s">
        <v>534</v>
      </c>
      <c r="C10" s="1"/>
      <c r="D10" s="1"/>
      <c r="E10" s="287" t="s">
        <v>535</v>
      </c>
    </row>
    <row r="11" spans="1:6" x14ac:dyDescent="0.25">
      <c r="A11" s="240" t="s">
        <v>8</v>
      </c>
      <c r="B11" s="242" t="s">
        <v>3</v>
      </c>
      <c r="C11" s="242" t="s">
        <v>4</v>
      </c>
      <c r="D11" s="242"/>
      <c r="E11" s="242" t="s">
        <v>3</v>
      </c>
      <c r="F11" s="242" t="s">
        <v>4</v>
      </c>
    </row>
    <row r="12" spans="1:6" x14ac:dyDescent="0.25">
      <c r="A12" s="290">
        <v>2004</v>
      </c>
      <c r="B12" s="289">
        <v>32.75</v>
      </c>
      <c r="C12" s="288">
        <v>24.73</v>
      </c>
      <c r="D12" s="288"/>
      <c r="E12" s="292">
        <v>54534.559999999998</v>
      </c>
      <c r="F12" s="291">
        <v>39437.33</v>
      </c>
    </row>
    <row r="13" spans="1:6" x14ac:dyDescent="0.25">
      <c r="A13" s="290">
        <v>2005</v>
      </c>
      <c r="B13" s="289">
        <v>34.15</v>
      </c>
      <c r="C13" s="288">
        <v>25.59</v>
      </c>
      <c r="D13" s="288"/>
      <c r="E13" s="292">
        <v>58114.38</v>
      </c>
      <c r="F13" s="291">
        <v>41277.31</v>
      </c>
    </row>
    <row r="14" spans="1:6" x14ac:dyDescent="0.25">
      <c r="A14" s="290">
        <v>2006</v>
      </c>
      <c r="B14" s="289">
        <v>36.200000000000003</v>
      </c>
      <c r="C14" s="288">
        <v>26.87</v>
      </c>
      <c r="D14" s="288"/>
      <c r="E14" s="292">
        <v>61686.29</v>
      </c>
      <c r="F14" s="291">
        <v>43217.03</v>
      </c>
    </row>
    <row r="15" spans="1:6" x14ac:dyDescent="0.25">
      <c r="A15" s="290">
        <v>2007</v>
      </c>
      <c r="B15" s="289">
        <v>37.99</v>
      </c>
      <c r="C15" s="288">
        <v>27.99</v>
      </c>
      <c r="D15" s="288"/>
      <c r="E15" s="292">
        <v>64871.67</v>
      </c>
      <c r="F15" s="291">
        <v>45024.959999999999</v>
      </c>
    </row>
    <row r="16" spans="1:6" x14ac:dyDescent="0.25">
      <c r="A16" s="290">
        <v>2008</v>
      </c>
      <c r="B16" s="289">
        <v>39.18</v>
      </c>
      <c r="C16" s="288">
        <v>28.91</v>
      </c>
      <c r="D16" s="288"/>
      <c r="E16" s="292">
        <v>66104.759999999995</v>
      </c>
      <c r="F16" s="291">
        <v>45870.66</v>
      </c>
    </row>
    <row r="17" spans="1:6" x14ac:dyDescent="0.25">
      <c r="A17" s="290">
        <v>2009</v>
      </c>
      <c r="B17" s="289">
        <v>39.25</v>
      </c>
      <c r="C17" s="288">
        <v>29.06</v>
      </c>
      <c r="D17" s="288"/>
      <c r="E17" s="292">
        <v>66109.070000000007</v>
      </c>
      <c r="F17" s="291">
        <v>45894.73</v>
      </c>
    </row>
    <row r="18" spans="1:6" x14ac:dyDescent="0.25">
      <c r="A18" s="290">
        <v>2010</v>
      </c>
      <c r="B18" s="289">
        <v>40.07</v>
      </c>
      <c r="C18" s="288">
        <v>29.78</v>
      </c>
      <c r="D18" s="288"/>
      <c r="E18" s="292">
        <v>67218.77</v>
      </c>
      <c r="F18" s="291">
        <v>46758.97</v>
      </c>
    </row>
    <row r="19" spans="1:6" x14ac:dyDescent="0.25">
      <c r="A19" s="290">
        <v>2011</v>
      </c>
      <c r="B19" s="289">
        <v>40.43</v>
      </c>
      <c r="C19" s="288">
        <v>30.15</v>
      </c>
      <c r="D19" s="288"/>
      <c r="E19" s="292">
        <v>68393.070000000007</v>
      </c>
      <c r="F19" s="291">
        <v>47696.63</v>
      </c>
    </row>
    <row r="20" spans="1:6" x14ac:dyDescent="0.25">
      <c r="A20" s="290">
        <v>2012</v>
      </c>
      <c r="B20" s="289">
        <v>40.869999999999997</v>
      </c>
      <c r="C20" s="288">
        <v>30.61</v>
      </c>
      <c r="D20" s="288"/>
      <c r="E20" s="293">
        <v>69693.919999999998</v>
      </c>
      <c r="F20" s="291">
        <v>48879.39</v>
      </c>
    </row>
    <row r="21" spans="1:6" x14ac:dyDescent="0.25">
      <c r="A21" s="290">
        <v>2013</v>
      </c>
      <c r="B21" s="289">
        <v>41.68</v>
      </c>
      <c r="C21" s="288">
        <v>31.29</v>
      </c>
      <c r="D21" s="288"/>
      <c r="E21" s="293">
        <v>71321.2</v>
      </c>
      <c r="F21" s="291">
        <v>50289.65</v>
      </c>
    </row>
    <row r="22" spans="1:6" x14ac:dyDescent="0.25">
      <c r="A22" s="290">
        <v>2014</v>
      </c>
      <c r="B22" s="289">
        <v>42.54</v>
      </c>
      <c r="C22" s="288">
        <v>31.89</v>
      </c>
      <c r="D22" s="288"/>
      <c r="E22" s="293">
        <v>72841.56</v>
      </c>
      <c r="F22" s="291">
        <v>51414.64</v>
      </c>
    </row>
    <row r="23" spans="1:6" x14ac:dyDescent="0.25">
      <c r="A23" s="290">
        <v>2015</v>
      </c>
      <c r="B23" s="289">
        <v>43.74</v>
      </c>
      <c r="C23" s="288">
        <v>32.75</v>
      </c>
      <c r="D23" s="288"/>
      <c r="E23" s="293">
        <v>74170.86</v>
      </c>
      <c r="F23" s="291">
        <v>52315.66</v>
      </c>
    </row>
    <row r="24" spans="1:6" x14ac:dyDescent="0.25">
      <c r="A24" s="290">
        <v>2016</v>
      </c>
      <c r="B24" s="289">
        <v>44.4</v>
      </c>
      <c r="C24" s="288">
        <v>33.31</v>
      </c>
      <c r="D24" s="288"/>
      <c r="E24" s="293">
        <v>76270.98</v>
      </c>
      <c r="F24" s="291">
        <v>53787.63</v>
      </c>
    </row>
    <row r="25" spans="1:6" x14ac:dyDescent="0.25">
      <c r="A25" s="290">
        <v>2017</v>
      </c>
      <c r="B25" s="289">
        <v>45.5</v>
      </c>
      <c r="C25" s="288">
        <v>34.29</v>
      </c>
      <c r="D25" s="288"/>
      <c r="E25" s="293">
        <v>78278.17</v>
      </c>
      <c r="F25" s="291">
        <v>55346.84</v>
      </c>
    </row>
    <row r="26" spans="1:6" x14ac:dyDescent="0.25">
      <c r="A26" s="290">
        <v>2018</v>
      </c>
      <c r="B26" s="289">
        <v>46.33</v>
      </c>
      <c r="C26" s="288">
        <v>35.03</v>
      </c>
      <c r="D26" s="288"/>
      <c r="E26" s="293">
        <v>79585.83</v>
      </c>
      <c r="F26" s="291">
        <v>56386.75</v>
      </c>
    </row>
    <row r="27" spans="1:6" x14ac:dyDescent="0.25">
      <c r="A27" s="241"/>
      <c r="B27" s="243"/>
      <c r="C27" s="245"/>
      <c r="D27" s="245"/>
      <c r="E27" s="238"/>
    </row>
    <row r="28" spans="1:6" x14ac:dyDescent="0.25">
      <c r="A28" s="249" t="s">
        <v>536</v>
      </c>
      <c r="B28" s="243"/>
      <c r="C28" s="245"/>
      <c r="D28" s="245"/>
      <c r="E28" s="238"/>
    </row>
    <row r="29" spans="1:6" x14ac:dyDescent="0.25">
      <c r="A29" s="241" t="s">
        <v>537</v>
      </c>
      <c r="B29" s="243"/>
      <c r="C29" s="245"/>
      <c r="D29" s="245"/>
      <c r="E29" s="238"/>
    </row>
    <row r="30" spans="1:6" x14ac:dyDescent="0.25">
      <c r="A30" s="241" t="s">
        <v>538</v>
      </c>
      <c r="B30" s="243"/>
      <c r="C30" s="245"/>
      <c r="D30" s="245"/>
      <c r="E30" s="238"/>
    </row>
    <row r="31" spans="1:6" x14ac:dyDescent="0.25">
      <c r="A31" s="241" t="s">
        <v>187</v>
      </c>
      <c r="B31" s="243"/>
      <c r="C31" s="245"/>
      <c r="D31" s="245"/>
      <c r="E31" s="238"/>
    </row>
    <row r="32" spans="1:6" x14ac:dyDescent="0.25">
      <c r="A32" s="241"/>
      <c r="B32" s="243"/>
      <c r="C32" s="245"/>
      <c r="D32" s="245"/>
    </row>
    <row r="33" spans="1:1" x14ac:dyDescent="0.25">
      <c r="A33" s="241"/>
    </row>
  </sheetData>
  <hyperlinks>
    <hyperlink ref="A1" location="Index!A1" display="Index" xr:uid="{EB428565-29AF-4BA9-916B-BBF939117C7B}"/>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962C7-9B14-48F2-87B9-EEDA961926F7}">
  <dimension ref="A1:E61"/>
  <sheetViews>
    <sheetView zoomScale="85" zoomScaleNormal="85" workbookViewId="0">
      <selection activeCell="E53" sqref="E53"/>
    </sheetView>
  </sheetViews>
  <sheetFormatPr defaultColWidth="9.140625" defaultRowHeight="12.75" x14ac:dyDescent="0.2"/>
  <cols>
    <col min="1" max="1" width="18" style="48" customWidth="1" collapsed="1"/>
    <col min="2" max="5" width="14" style="47" customWidth="1" collapsed="1"/>
    <col min="6" max="16384" width="9.140625" style="48"/>
  </cols>
  <sheetData>
    <row r="1" spans="1:5" ht="15" x14ac:dyDescent="0.25">
      <c r="A1" s="54" t="s">
        <v>203</v>
      </c>
      <c r="B1" s="48"/>
      <c r="C1" s="48"/>
      <c r="D1" s="48"/>
      <c r="E1" s="48"/>
    </row>
    <row r="2" spans="1:5" s="3" customFormat="1" x14ac:dyDescent="0.2">
      <c r="A2" s="4" t="s">
        <v>131</v>
      </c>
      <c r="B2" s="6">
        <v>44363</v>
      </c>
      <c r="C2" s="7"/>
    </row>
    <row r="3" spans="1:5" s="3" customFormat="1" ht="15" x14ac:dyDescent="0.25">
      <c r="A3" s="5" t="s">
        <v>130</v>
      </c>
      <c r="B3" s="88" t="s">
        <v>232</v>
      </c>
      <c r="C3" s="1"/>
    </row>
    <row r="4" spans="1:5" s="3" customFormat="1" x14ac:dyDescent="0.2">
      <c r="A4" s="5"/>
      <c r="B4" s="8"/>
      <c r="C4" s="1"/>
    </row>
    <row r="5" spans="1:5" x14ac:dyDescent="0.2">
      <c r="A5" s="46" t="s">
        <v>5</v>
      </c>
    </row>
    <row r="7" spans="1:5" x14ac:dyDescent="0.2">
      <c r="A7" s="9" t="s">
        <v>6</v>
      </c>
      <c r="B7" s="9" t="s">
        <v>7</v>
      </c>
    </row>
    <row r="8" spans="1:5" x14ac:dyDescent="0.2">
      <c r="A8" s="9" t="s">
        <v>139</v>
      </c>
      <c r="B8" s="9" t="s">
        <v>140</v>
      </c>
    </row>
    <row r="10" spans="1:5" ht="26.25" customHeight="1" x14ac:dyDescent="0.25">
      <c r="A10" s="93" t="s">
        <v>8</v>
      </c>
      <c r="B10" s="304" t="s">
        <v>94</v>
      </c>
      <c r="C10" s="305"/>
      <c r="D10" s="304" t="s">
        <v>3</v>
      </c>
      <c r="E10" s="305"/>
    </row>
    <row r="11" spans="1:5" ht="26.25" customHeight="1" x14ac:dyDescent="0.25">
      <c r="A11"/>
      <c r="B11" s="94" t="s">
        <v>141</v>
      </c>
      <c r="C11" s="94" t="s">
        <v>139</v>
      </c>
      <c r="D11" s="94" t="s">
        <v>141</v>
      </c>
      <c r="E11" s="94" t="s">
        <v>139</v>
      </c>
    </row>
    <row r="12" spans="1:5" x14ac:dyDescent="0.2">
      <c r="A12" s="263" t="s">
        <v>107</v>
      </c>
      <c r="B12" s="262">
        <v>823976</v>
      </c>
      <c r="C12" s="261">
        <v>2</v>
      </c>
      <c r="D12" s="262">
        <v>122639</v>
      </c>
      <c r="E12" s="261">
        <v>2.1</v>
      </c>
    </row>
    <row r="13" spans="1:5" x14ac:dyDescent="0.2">
      <c r="A13" s="263" t="s">
        <v>108</v>
      </c>
      <c r="B13" s="262">
        <v>832857</v>
      </c>
      <c r="C13" s="261">
        <v>2</v>
      </c>
      <c r="D13" s="262">
        <v>123877</v>
      </c>
      <c r="E13" s="261">
        <v>2.1</v>
      </c>
    </row>
    <row r="14" spans="1:5" x14ac:dyDescent="0.2">
      <c r="A14" s="263" t="s">
        <v>109</v>
      </c>
      <c r="B14" s="262">
        <v>842779</v>
      </c>
      <c r="C14" s="261">
        <v>2</v>
      </c>
      <c r="D14" s="262">
        <v>124688</v>
      </c>
      <c r="E14" s="261">
        <v>2.1</v>
      </c>
    </row>
    <row r="15" spans="1:5" x14ac:dyDescent="0.2">
      <c r="A15" s="263" t="s">
        <v>110</v>
      </c>
      <c r="B15" s="262">
        <v>854634</v>
      </c>
      <c r="C15" s="261">
        <v>2.1</v>
      </c>
      <c r="D15" s="262">
        <v>125680</v>
      </c>
      <c r="E15" s="261">
        <v>2.1</v>
      </c>
    </row>
    <row r="16" spans="1:5" x14ac:dyDescent="0.2">
      <c r="A16" s="263" t="s">
        <v>111</v>
      </c>
      <c r="B16" s="262">
        <v>866242</v>
      </c>
      <c r="C16" s="261">
        <v>2.1</v>
      </c>
      <c r="D16" s="262">
        <v>125989</v>
      </c>
      <c r="E16" s="261">
        <v>2.1</v>
      </c>
    </row>
    <row r="17" spans="1:5" x14ac:dyDescent="0.2">
      <c r="A17" s="263" t="s">
        <v>112</v>
      </c>
      <c r="B17" s="262">
        <v>880112</v>
      </c>
      <c r="C17" s="261">
        <v>2.1</v>
      </c>
      <c r="D17" s="262">
        <v>126614</v>
      </c>
      <c r="E17" s="261">
        <v>2.1</v>
      </c>
    </row>
    <row r="18" spans="1:5" x14ac:dyDescent="0.2">
      <c r="A18" s="263" t="s">
        <v>113</v>
      </c>
      <c r="B18" s="262">
        <v>881401</v>
      </c>
      <c r="C18" s="261">
        <v>2.1</v>
      </c>
      <c r="D18" s="262">
        <v>126237</v>
      </c>
      <c r="E18" s="261">
        <v>2.1</v>
      </c>
    </row>
    <row r="19" spans="1:5" x14ac:dyDescent="0.2">
      <c r="A19" s="263" t="s">
        <v>114</v>
      </c>
      <c r="B19" s="262">
        <v>892180</v>
      </c>
      <c r="C19" s="261">
        <v>2.1</v>
      </c>
      <c r="D19" s="262">
        <v>127613</v>
      </c>
      <c r="E19" s="261">
        <v>2.1</v>
      </c>
    </row>
    <row r="20" spans="1:5" x14ac:dyDescent="0.2">
      <c r="A20" s="263" t="s">
        <v>115</v>
      </c>
      <c r="B20" s="262">
        <v>904102</v>
      </c>
      <c r="C20" s="261">
        <v>2.2000000000000002</v>
      </c>
      <c r="D20" s="262">
        <v>128812</v>
      </c>
      <c r="E20" s="261">
        <v>2.1</v>
      </c>
    </row>
    <row r="21" spans="1:5" x14ac:dyDescent="0.2">
      <c r="A21" s="263" t="s">
        <v>116</v>
      </c>
      <c r="B21" s="262">
        <v>926432</v>
      </c>
      <c r="C21" s="261">
        <v>2.2000000000000002</v>
      </c>
      <c r="D21" s="262">
        <v>132360</v>
      </c>
      <c r="E21" s="261">
        <v>2.2000000000000002</v>
      </c>
    </row>
    <row r="22" spans="1:5" x14ac:dyDescent="0.2">
      <c r="A22" s="263" t="s">
        <v>117</v>
      </c>
      <c r="B22" s="262">
        <v>951128</v>
      </c>
      <c r="C22" s="261">
        <v>2.2999999999999998</v>
      </c>
      <c r="D22" s="262">
        <v>135658</v>
      </c>
      <c r="E22" s="261">
        <v>2.2999999999999998</v>
      </c>
    </row>
    <row r="23" spans="1:5" x14ac:dyDescent="0.2">
      <c r="A23" s="263" t="s">
        <v>118</v>
      </c>
      <c r="B23" s="262">
        <v>973298</v>
      </c>
      <c r="C23" s="261">
        <v>2.2999999999999998</v>
      </c>
      <c r="D23" s="262">
        <v>138866</v>
      </c>
      <c r="E23" s="261">
        <v>2.2999999999999998</v>
      </c>
    </row>
    <row r="24" spans="1:5" x14ac:dyDescent="0.2">
      <c r="A24" s="263" t="s">
        <v>119</v>
      </c>
      <c r="B24" s="262">
        <v>1000478</v>
      </c>
      <c r="C24" s="261">
        <v>2.4</v>
      </c>
      <c r="D24" s="262">
        <v>143179</v>
      </c>
      <c r="E24" s="261">
        <v>2.4</v>
      </c>
    </row>
    <row r="25" spans="1:5" x14ac:dyDescent="0.2">
      <c r="A25" s="263" t="s">
        <v>9</v>
      </c>
      <c r="B25" s="262">
        <v>1024903</v>
      </c>
      <c r="C25" s="261">
        <v>2.5</v>
      </c>
      <c r="D25" s="262">
        <v>147420</v>
      </c>
      <c r="E25" s="261">
        <v>2.4</v>
      </c>
    </row>
    <row r="26" spans="1:5" x14ac:dyDescent="0.2">
      <c r="A26" s="263" t="s">
        <v>10</v>
      </c>
      <c r="B26" s="262">
        <v>1046557</v>
      </c>
      <c r="C26" s="261">
        <v>2.5</v>
      </c>
      <c r="D26" s="262">
        <v>150364</v>
      </c>
      <c r="E26" s="261">
        <v>2.5</v>
      </c>
    </row>
    <row r="27" spans="1:5" x14ac:dyDescent="0.2">
      <c r="A27" s="263" t="s">
        <v>11</v>
      </c>
      <c r="B27" s="262">
        <v>1067628</v>
      </c>
      <c r="C27" s="261">
        <v>2.6</v>
      </c>
      <c r="D27" s="262">
        <v>154214</v>
      </c>
      <c r="E27" s="261">
        <v>2.6</v>
      </c>
    </row>
    <row r="28" spans="1:5" x14ac:dyDescent="0.2">
      <c r="A28" s="263" t="s">
        <v>12</v>
      </c>
      <c r="B28" s="262">
        <v>1083159</v>
      </c>
      <c r="C28" s="261">
        <v>2.6</v>
      </c>
      <c r="D28" s="262">
        <v>156871</v>
      </c>
      <c r="E28" s="261">
        <v>2.6</v>
      </c>
    </row>
    <row r="29" spans="1:5" x14ac:dyDescent="0.2">
      <c r="A29" s="263" t="s">
        <v>13</v>
      </c>
      <c r="B29" s="262">
        <v>1096524</v>
      </c>
      <c r="C29" s="261">
        <v>2.6</v>
      </c>
      <c r="D29" s="262">
        <v>159502</v>
      </c>
      <c r="E29" s="261">
        <v>2.6</v>
      </c>
    </row>
    <row r="30" spans="1:5" x14ac:dyDescent="0.2">
      <c r="A30" s="263" t="s">
        <v>14</v>
      </c>
      <c r="B30" s="262">
        <v>1120865</v>
      </c>
      <c r="C30" s="261">
        <v>2.7</v>
      </c>
      <c r="D30" s="262">
        <v>163404</v>
      </c>
      <c r="E30" s="261">
        <v>2.7</v>
      </c>
    </row>
    <row r="31" spans="1:5" x14ac:dyDescent="0.2">
      <c r="A31" s="263" t="s">
        <v>15</v>
      </c>
      <c r="B31" s="262">
        <v>1141412</v>
      </c>
      <c r="C31" s="261">
        <v>2.7</v>
      </c>
      <c r="D31" s="262">
        <v>167398</v>
      </c>
      <c r="E31" s="261">
        <v>2.8</v>
      </c>
    </row>
    <row r="32" spans="1:5" x14ac:dyDescent="0.2">
      <c r="A32" s="263" t="s">
        <v>120</v>
      </c>
      <c r="B32" s="262">
        <v>1156602</v>
      </c>
      <c r="C32" s="261">
        <v>2.8</v>
      </c>
      <c r="D32" s="262">
        <v>169532</v>
      </c>
      <c r="E32" s="261">
        <v>2.8</v>
      </c>
    </row>
    <row r="33" spans="1:5" x14ac:dyDescent="0.2">
      <c r="A33" s="263" t="s">
        <v>121</v>
      </c>
      <c r="B33" s="262">
        <v>1171649</v>
      </c>
      <c r="C33" s="261">
        <v>2.8</v>
      </c>
      <c r="D33" s="262">
        <v>172567</v>
      </c>
      <c r="E33" s="261">
        <v>2.9</v>
      </c>
    </row>
    <row r="34" spans="1:5" x14ac:dyDescent="0.2">
      <c r="A34" s="263" t="s">
        <v>122</v>
      </c>
      <c r="B34" s="262">
        <v>1209515</v>
      </c>
      <c r="C34" s="261">
        <v>2.9</v>
      </c>
      <c r="D34" s="262">
        <v>177327</v>
      </c>
      <c r="E34" s="261">
        <v>2.9</v>
      </c>
    </row>
    <row r="35" spans="1:5" x14ac:dyDescent="0.2">
      <c r="A35" s="263" t="s">
        <v>123</v>
      </c>
      <c r="B35" s="262">
        <v>1225897</v>
      </c>
      <c r="C35" s="261">
        <v>2.9</v>
      </c>
      <c r="D35" s="262">
        <v>179333</v>
      </c>
      <c r="E35" s="261">
        <v>3</v>
      </c>
    </row>
    <row r="36" spans="1:5" x14ac:dyDescent="0.2">
      <c r="A36" s="263" t="s">
        <v>124</v>
      </c>
      <c r="B36" s="262">
        <v>1240202</v>
      </c>
      <c r="C36" s="261">
        <v>3</v>
      </c>
      <c r="D36" s="262">
        <v>181447</v>
      </c>
      <c r="E36" s="261">
        <v>3</v>
      </c>
    </row>
    <row r="37" spans="1:5" x14ac:dyDescent="0.2">
      <c r="A37" s="263" t="s">
        <v>16</v>
      </c>
      <c r="B37" s="262">
        <v>1246607</v>
      </c>
      <c r="C37" s="261">
        <v>3</v>
      </c>
      <c r="D37" s="262">
        <v>183634</v>
      </c>
      <c r="E37" s="261">
        <v>3</v>
      </c>
    </row>
    <row r="38" spans="1:5" x14ac:dyDescent="0.2">
      <c r="A38" s="263" t="s">
        <v>17</v>
      </c>
      <c r="B38" s="262">
        <v>1243882</v>
      </c>
      <c r="C38" s="261">
        <v>3</v>
      </c>
      <c r="D38" s="262">
        <v>184045</v>
      </c>
      <c r="E38" s="261">
        <v>3</v>
      </c>
    </row>
    <row r="39" spans="1:5" x14ac:dyDescent="0.2">
      <c r="A39" s="263" t="s">
        <v>18</v>
      </c>
      <c r="B39" s="262">
        <v>1247695</v>
      </c>
      <c r="C39" s="261">
        <v>3</v>
      </c>
      <c r="D39" s="262">
        <v>186514</v>
      </c>
      <c r="E39" s="261">
        <v>3.1</v>
      </c>
    </row>
    <row r="40" spans="1:5" x14ac:dyDescent="0.2">
      <c r="A40" s="263" t="s">
        <v>19</v>
      </c>
      <c r="B40" s="262">
        <v>2091794</v>
      </c>
      <c r="C40" s="261">
        <v>5</v>
      </c>
      <c r="D40" s="262">
        <v>300696</v>
      </c>
      <c r="E40" s="261">
        <v>5</v>
      </c>
    </row>
    <row r="41" spans="1:5" x14ac:dyDescent="0.2">
      <c r="A41" s="263" t="s">
        <v>20</v>
      </c>
      <c r="B41" s="262">
        <v>2649072</v>
      </c>
      <c r="C41" s="261">
        <v>6.3</v>
      </c>
      <c r="D41" s="262">
        <v>454260</v>
      </c>
      <c r="E41" s="261">
        <v>7.5</v>
      </c>
    </row>
    <row r="42" spans="1:5" x14ac:dyDescent="0.2">
      <c r="A42" s="263" t="s">
        <v>21</v>
      </c>
      <c r="B42" s="262">
        <v>2575149</v>
      </c>
      <c r="C42" s="261">
        <v>6.2</v>
      </c>
      <c r="D42" s="262">
        <v>449356</v>
      </c>
      <c r="E42" s="261">
        <v>7.4</v>
      </c>
    </row>
    <row r="43" spans="1:5" x14ac:dyDescent="0.2">
      <c r="A43" s="263" t="s">
        <v>22</v>
      </c>
      <c r="B43" s="262">
        <v>2641019</v>
      </c>
      <c r="C43" s="261">
        <v>6.3</v>
      </c>
      <c r="D43" s="262">
        <v>462109</v>
      </c>
      <c r="E43" s="261">
        <v>7.7</v>
      </c>
    </row>
    <row r="44" spans="1:5" x14ac:dyDescent="0.2">
      <c r="A44" s="263" t="s">
        <v>125</v>
      </c>
      <c r="B44" s="262">
        <v>2681339</v>
      </c>
      <c r="C44" s="261">
        <v>6.4</v>
      </c>
      <c r="D44" s="262">
        <v>472629</v>
      </c>
      <c r="E44" s="261">
        <v>7.8</v>
      </c>
    </row>
    <row r="45" spans="1:5" x14ac:dyDescent="0.2">
      <c r="A45" s="263" t="s">
        <v>126</v>
      </c>
      <c r="B45" s="262">
        <v>2661716</v>
      </c>
      <c r="C45" s="261">
        <v>6.4</v>
      </c>
      <c r="D45" s="262">
        <v>477710</v>
      </c>
      <c r="E45" s="261">
        <v>7.9</v>
      </c>
    </row>
    <row r="46" spans="1:5" x14ac:dyDescent="0.2">
      <c r="A46" s="263" t="s">
        <v>127</v>
      </c>
      <c r="B46" s="262">
        <v>2598566</v>
      </c>
      <c r="C46" s="261">
        <v>6.2</v>
      </c>
      <c r="D46" s="262">
        <v>471737</v>
      </c>
      <c r="E46" s="261">
        <v>7.8</v>
      </c>
    </row>
    <row r="47" spans="1:5" x14ac:dyDescent="0.2">
      <c r="A47" s="263" t="s">
        <v>142</v>
      </c>
      <c r="B47" s="262">
        <v>2637018</v>
      </c>
      <c r="C47" s="261">
        <v>6.3</v>
      </c>
      <c r="D47" s="262">
        <v>487299</v>
      </c>
      <c r="E47" s="261">
        <v>8.1</v>
      </c>
    </row>
    <row r="48" spans="1:5" x14ac:dyDescent="0.2">
      <c r="A48" s="263" t="s">
        <v>300</v>
      </c>
      <c r="B48" s="262">
        <v>2634690</v>
      </c>
      <c r="C48" s="261">
        <v>6.3</v>
      </c>
      <c r="D48" s="262">
        <v>493760</v>
      </c>
      <c r="E48" s="261">
        <v>8.1999999999999993</v>
      </c>
    </row>
    <row r="49" spans="1:5" x14ac:dyDescent="0.2">
      <c r="A49" s="263" t="s">
        <v>390</v>
      </c>
      <c r="B49" s="262">
        <v>2596256</v>
      </c>
      <c r="C49" s="261">
        <v>6.2</v>
      </c>
      <c r="D49" s="262">
        <v>488723</v>
      </c>
      <c r="E49" s="261">
        <v>8.1</v>
      </c>
    </row>
    <row r="50" spans="1:5" x14ac:dyDescent="0.2">
      <c r="A50" s="263" t="s">
        <v>505</v>
      </c>
      <c r="B50" s="262">
        <v>2663518</v>
      </c>
      <c r="C50" s="261">
        <v>6.4</v>
      </c>
      <c r="D50" s="262">
        <v>505886</v>
      </c>
      <c r="E50" s="261">
        <v>8.4</v>
      </c>
    </row>
    <row r="51" spans="1:5" x14ac:dyDescent="0.2">
      <c r="A51" s="263" t="s">
        <v>506</v>
      </c>
      <c r="B51" s="262">
        <v>2644120</v>
      </c>
      <c r="C51" s="261">
        <v>6.3</v>
      </c>
      <c r="D51" s="262">
        <v>506477</v>
      </c>
      <c r="E51" s="261">
        <v>8.4</v>
      </c>
    </row>
    <row r="52" spans="1:5" x14ac:dyDescent="0.2">
      <c r="A52" s="263" t="s">
        <v>507</v>
      </c>
      <c r="B52" s="262">
        <v>2588270</v>
      </c>
      <c r="C52" s="261">
        <v>6.2</v>
      </c>
      <c r="D52" s="262">
        <v>499254</v>
      </c>
      <c r="E52" s="261">
        <v>8.3000000000000007</v>
      </c>
    </row>
    <row r="53" spans="1:5" x14ac:dyDescent="0.2">
      <c r="A53" s="263" t="s">
        <v>524</v>
      </c>
      <c r="B53" s="262">
        <v>2495717</v>
      </c>
      <c r="C53" s="261">
        <v>6</v>
      </c>
      <c r="D53" s="262">
        <v>485077</v>
      </c>
      <c r="E53" s="261">
        <v>8</v>
      </c>
    </row>
    <row r="54" spans="1:5" x14ac:dyDescent="0.2">
      <c r="A54" s="91"/>
      <c r="B54" s="219"/>
      <c r="D54" s="219"/>
    </row>
    <row r="55" spans="1:5" x14ac:dyDescent="0.2">
      <c r="A55" s="44" t="s">
        <v>23</v>
      </c>
    </row>
    <row r="56" spans="1:5" x14ac:dyDescent="0.2">
      <c r="A56" s="44" t="s">
        <v>24</v>
      </c>
    </row>
    <row r="57" spans="1:5" x14ac:dyDescent="0.2">
      <c r="A57" s="44" t="s">
        <v>144</v>
      </c>
    </row>
    <row r="58" spans="1:5" x14ac:dyDescent="0.2">
      <c r="A58" s="44" t="s">
        <v>25</v>
      </c>
    </row>
    <row r="59" spans="1:5" x14ac:dyDescent="0.2">
      <c r="A59" s="44" t="s">
        <v>143</v>
      </c>
    </row>
    <row r="61" spans="1:5" x14ac:dyDescent="0.2">
      <c r="A61" s="2" t="s">
        <v>187</v>
      </c>
    </row>
  </sheetData>
  <mergeCells count="2">
    <mergeCell ref="B10:C10"/>
    <mergeCell ref="D10:E10"/>
  </mergeCells>
  <phoneticPr fontId="36" type="noConversion"/>
  <hyperlinks>
    <hyperlink ref="A1" location="Index!A1" display="Index" xr:uid="{72F91BEF-BE4A-4E24-9E45-7ABCD88C9A57}"/>
    <hyperlink ref="B3" r:id="rId1" xr:uid="{33866203-A912-4AD2-9C5F-12A12ABAC546}"/>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5EDF9DD8DBB143AE8CD71BDB6B0E3B" ma:contentTypeVersion="11" ma:contentTypeDescription="Create a new document." ma:contentTypeScope="" ma:versionID="17f8c0f8e16f69da54478644895651dd">
  <xsd:schema xmlns:xsd="http://www.w3.org/2001/XMLSchema" xmlns:xs="http://www.w3.org/2001/XMLSchema" xmlns:p="http://schemas.microsoft.com/office/2006/metadata/properties" xmlns:ns2="7fc9ebc1-6786-4aad-aee1-fdcde6e01ff9" xmlns:ns3="fd7425d0-09b7-49b7-b351-1ad2162dc0d7" targetNamespace="http://schemas.microsoft.com/office/2006/metadata/properties" ma:root="true" ma:fieldsID="b8eea010321297e174efb43a9999ab9c" ns2:_="" ns3:_="">
    <xsd:import namespace="7fc9ebc1-6786-4aad-aee1-fdcde6e01ff9"/>
    <xsd:import namespace="fd7425d0-09b7-49b7-b351-1ad2162dc0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9ebc1-6786-4aad-aee1-fdcde6e01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7425d0-09b7-49b7-b351-1ad2162dc0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6BB077-E6ED-4A21-94FC-91E837909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c9ebc1-6786-4aad-aee1-fdcde6e01ff9"/>
    <ds:schemaRef ds:uri="fd7425d0-09b7-49b7-b351-1ad2162dc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6E9F77-338C-486B-9DB5-D5346C58DB92}">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fd7425d0-09b7-49b7-b351-1ad2162dc0d7"/>
    <ds:schemaRef ds:uri="7fc9ebc1-6786-4aad-aee1-fdcde6e01ff9"/>
    <ds:schemaRef ds:uri="http://www.w3.org/XML/1998/namespace"/>
  </ds:schemaRefs>
</ds:datastoreItem>
</file>

<file path=customXml/itemProps3.xml><?xml version="1.0" encoding="utf-8"?>
<ds:datastoreItem xmlns:ds="http://schemas.openxmlformats.org/officeDocument/2006/customXml" ds:itemID="{57E3F1D1-2808-4BDB-91A1-F78885C134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Index</vt:lpstr>
      <vt:lpstr>London estimates &gt;&gt;&gt;</vt:lpstr>
      <vt:lpstr>Payrolled employees</vt:lpstr>
      <vt:lpstr>Headline estimates</vt:lpstr>
      <vt:lpstr>Headline estimates by sex</vt:lpstr>
      <vt:lpstr>Employment rate by age group</vt:lpstr>
      <vt:lpstr>Total Workforce Jobs</vt:lpstr>
      <vt:lpstr>Productivity</vt:lpstr>
      <vt:lpstr>Claimant count</vt:lpstr>
      <vt:lpstr>Youth unemployment</vt:lpstr>
      <vt:lpstr>CJRS - London</vt:lpstr>
      <vt:lpstr>Job Postings Trend</vt:lpstr>
      <vt:lpstr>UC households</vt:lpstr>
      <vt:lpstr>Employees NUTS2</vt:lpstr>
      <vt:lpstr>Median pay NUTS2</vt:lpstr>
      <vt:lpstr>CJRS - borough</vt:lpstr>
      <vt:lpstr>Below LLW</vt:lpstr>
      <vt:lpstr>Council Tax Support</vt:lpstr>
      <vt:lpstr>Borough estimates &gt;&gt;&gt;</vt:lpstr>
      <vt:lpstr>SEISS - borough</vt:lpstr>
      <vt:lpstr>Claimant count - borough</vt:lpstr>
      <vt:lpstr>people on UC - borough</vt:lpstr>
      <vt:lpstr>Council Tax Support - borough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Piazza</dc:creator>
  <cp:keywords/>
  <dc:description/>
  <cp:lastModifiedBy>Monika Sieniawska</cp:lastModifiedBy>
  <cp:revision/>
  <dcterms:created xsi:type="dcterms:W3CDTF">2020-08-20T17:40:47Z</dcterms:created>
  <dcterms:modified xsi:type="dcterms:W3CDTF">2021-07-10T17:48:01Z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0x010100535EDF9DD8DBB143AE8CD71BDB6B0E3B</vt:lpwstr>
  </property>
</Properties>
</file>