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157" i="1"/>
  <c r="E156"/>
  <c r="E155"/>
  <c r="G155"/>
  <c r="E154"/>
  <c r="G154"/>
  <c r="E153"/>
  <c r="E152"/>
  <c r="E151"/>
  <c r="G151"/>
  <c r="G150"/>
  <c r="G149"/>
  <c r="G148"/>
  <c r="G147"/>
  <c r="G146"/>
  <c r="G145"/>
  <c r="G144"/>
  <c r="E144" s="1"/>
  <c r="E145" s="1"/>
  <c r="E146" s="1"/>
  <c r="E147" s="1"/>
  <c r="E148" s="1"/>
  <c r="E149" s="1"/>
  <c r="E150" s="1"/>
  <c r="E143"/>
  <c r="E142"/>
  <c r="E141" l="1"/>
  <c r="E140"/>
  <c r="E139"/>
  <c r="E138"/>
  <c r="E137"/>
  <c r="E136"/>
  <c r="E135"/>
  <c r="G135"/>
  <c r="E134" l="1"/>
  <c r="E133"/>
  <c r="L131"/>
  <c r="L130"/>
  <c r="E132" l="1"/>
  <c r="E131"/>
  <c r="E130"/>
  <c r="E129"/>
  <c r="E128"/>
  <c r="E127"/>
  <c r="E126"/>
  <c r="L129"/>
  <c r="L128" l="1"/>
  <c r="L127"/>
  <c r="E125"/>
  <c r="G125"/>
  <c r="E124"/>
  <c r="G123"/>
  <c r="G120"/>
  <c r="G112" l="1"/>
  <c r="G108" l="1"/>
  <c r="G107"/>
  <c r="G103"/>
  <c r="G101"/>
  <c r="G100"/>
  <c r="G96"/>
  <c r="G89"/>
  <c r="G88"/>
  <c r="G86"/>
  <c r="G84"/>
  <c r="G81" l="1"/>
  <c r="G79" l="1"/>
  <c r="G78"/>
  <c r="G67" l="1"/>
  <c r="G63" l="1"/>
  <c r="G60" l="1"/>
  <c r="G57"/>
  <c r="G53"/>
  <c r="G52" l="1"/>
  <c r="G44" l="1"/>
  <c r="G39"/>
  <c r="G30"/>
  <c r="G25"/>
  <c r="G24"/>
  <c r="G23"/>
  <c r="G19"/>
  <c r="G17"/>
  <c r="G5"/>
  <c r="G4"/>
  <c r="E4" s="1"/>
  <c r="E5" s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l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72" s="1"/>
  <c r="E73" s="1"/>
  <c r="E74" s="1"/>
  <c r="E75" s="1"/>
  <c r="E76" s="1"/>
  <c r="E77" s="1"/>
  <c r="E78" s="1"/>
  <c r="E79" s="1"/>
  <c r="E80" s="1"/>
  <c r="E81" s="1"/>
  <c r="E82" s="1"/>
  <c r="E83" s="1"/>
  <c r="E84" s="1"/>
  <c r="E85" s="1"/>
  <c r="E86" s="1"/>
  <c r="E87" s="1"/>
  <c r="E88" s="1"/>
  <c r="E89" s="1"/>
  <c r="E90" s="1"/>
  <c r="E91" l="1"/>
  <c r="E92" s="1"/>
  <c r="E93" s="1"/>
  <c r="E94" s="1"/>
  <c r="E95" s="1"/>
  <c r="E96" s="1"/>
  <c r="E97" s="1"/>
  <c r="E98" s="1"/>
  <c r="E99" s="1"/>
  <c r="E100" s="1"/>
  <c r="E101" s="1"/>
  <c r="E102" s="1"/>
  <c r="E103" s="1"/>
  <c r="E104" s="1"/>
  <c r="E105" s="1"/>
  <c r="E106" s="1"/>
  <c r="E107" s="1"/>
  <c r="E108" s="1"/>
  <c r="E109" s="1"/>
  <c r="E110" s="1"/>
  <c r="E111" s="1"/>
  <c r="E112" s="1"/>
  <c r="E113" s="1"/>
  <c r="E114" s="1"/>
  <c r="E115" s="1"/>
  <c r="E116" s="1"/>
  <c r="E117" s="1"/>
  <c r="E118" s="1"/>
  <c r="E119" s="1"/>
  <c r="E120" s="1"/>
  <c r="E121" s="1"/>
  <c r="E122" s="1"/>
  <c r="E123" s="1"/>
</calcChain>
</file>

<file path=xl/sharedStrings.xml><?xml version="1.0" encoding="utf-8"?>
<sst xmlns="http://schemas.openxmlformats.org/spreadsheetml/2006/main" count="167" uniqueCount="92">
  <si>
    <t>تاريخ</t>
  </si>
  <si>
    <t>البيـــــــــــــــــــــــــــان</t>
  </si>
  <si>
    <t>العدد</t>
  </si>
  <si>
    <t xml:space="preserve">الرصيد </t>
  </si>
  <si>
    <t xml:space="preserve">المدفوع </t>
  </si>
  <si>
    <t>المطلوب</t>
  </si>
  <si>
    <t xml:space="preserve">حســـاب الطيب يوسف دفتر </t>
  </si>
  <si>
    <t xml:space="preserve">رصيد مرحل من الدفتر </t>
  </si>
  <si>
    <r>
      <t xml:space="preserve">جوال سكر اذن رقم </t>
    </r>
    <r>
      <rPr>
        <b/>
        <sz val="14"/>
        <color rgb="FFFF0000"/>
        <rFont val="Calibri"/>
        <family val="2"/>
        <scheme val="minor"/>
      </rPr>
      <t>167</t>
    </r>
  </si>
  <si>
    <t>السعر</t>
  </si>
  <si>
    <r>
      <t xml:space="preserve">جوال سكر اذن رقم </t>
    </r>
    <r>
      <rPr>
        <b/>
        <sz val="14"/>
        <color rgb="FFFF0000"/>
        <rFont val="Calibri"/>
        <family val="2"/>
        <scheme val="minor"/>
      </rPr>
      <t>168</t>
    </r>
  </si>
  <si>
    <t>سافانا 17391</t>
  </si>
  <si>
    <t>حساب رقم 25715</t>
  </si>
  <si>
    <t xml:space="preserve">توريد نقدي ابوبكر المكتب </t>
  </si>
  <si>
    <t>ايداع حساب رقم 6950</t>
  </si>
  <si>
    <r>
      <t xml:space="preserve">جوال سكر اذن رقم </t>
    </r>
    <r>
      <rPr>
        <b/>
        <sz val="14"/>
        <color rgb="FFFF0000"/>
        <rFont val="Calibri"/>
        <family val="2"/>
        <scheme val="minor"/>
      </rPr>
      <t>169</t>
    </r>
  </si>
  <si>
    <r>
      <t xml:space="preserve">جوال سكر اذن رقم </t>
    </r>
    <r>
      <rPr>
        <b/>
        <sz val="14"/>
        <color rgb="FFFF0000"/>
        <rFont val="Calibri"/>
        <family val="2"/>
        <scheme val="minor"/>
      </rPr>
      <t>172</t>
    </r>
  </si>
  <si>
    <r>
      <t xml:space="preserve">جوال سكر اذن رقم </t>
    </r>
    <r>
      <rPr>
        <b/>
        <sz val="14"/>
        <color rgb="FFFF0000"/>
        <rFont val="Calibri"/>
        <family val="2"/>
        <scheme val="minor"/>
      </rPr>
      <t>173</t>
    </r>
  </si>
  <si>
    <r>
      <t xml:space="preserve">جوال سكر اذن رقم </t>
    </r>
    <r>
      <rPr>
        <b/>
        <sz val="14"/>
        <color rgb="FFFF0000"/>
        <rFont val="Calibri"/>
        <family val="2"/>
        <scheme val="minor"/>
      </rPr>
      <t>174</t>
    </r>
  </si>
  <si>
    <r>
      <t xml:space="preserve">جوال سكر اذن رقم </t>
    </r>
    <r>
      <rPr>
        <b/>
        <sz val="14"/>
        <color rgb="FFFF0000"/>
        <rFont val="Calibri"/>
        <family val="2"/>
        <scheme val="minor"/>
      </rPr>
      <t>175</t>
    </r>
  </si>
  <si>
    <r>
      <t xml:space="preserve">جوال سكر اذن رقم </t>
    </r>
    <r>
      <rPr>
        <b/>
        <sz val="14"/>
        <color rgb="FFFF0000"/>
        <rFont val="Calibri"/>
        <family val="2"/>
        <scheme val="minor"/>
      </rPr>
      <t>177</t>
    </r>
  </si>
  <si>
    <t>خصم جوالات مفقوده يوم 23/5</t>
  </si>
  <si>
    <r>
      <t xml:space="preserve">جوال سكر اذن رقم </t>
    </r>
    <r>
      <rPr>
        <b/>
        <sz val="14"/>
        <color rgb="FFFF0000"/>
        <rFont val="Calibri"/>
        <family val="2"/>
        <scheme val="minor"/>
      </rPr>
      <t>178</t>
    </r>
  </si>
  <si>
    <t>بهاء الدين فيصل 6659</t>
  </si>
  <si>
    <r>
      <t xml:space="preserve">جوال سكر اذن رقم </t>
    </r>
    <r>
      <rPr>
        <b/>
        <sz val="14"/>
        <color rgb="FFFF0000"/>
        <rFont val="Calibri"/>
        <family val="2"/>
        <scheme val="minor"/>
      </rPr>
      <t>179</t>
    </r>
  </si>
  <si>
    <r>
      <t xml:space="preserve">جوال سكر اذن رقم </t>
    </r>
    <r>
      <rPr>
        <b/>
        <sz val="14"/>
        <color rgb="FFFF0000"/>
        <rFont val="Calibri"/>
        <family val="2"/>
        <scheme val="minor"/>
      </rPr>
      <t>183</t>
    </r>
  </si>
  <si>
    <r>
      <t xml:space="preserve">جوال سكر اذن رقم </t>
    </r>
    <r>
      <rPr>
        <b/>
        <sz val="14"/>
        <color rgb="FFFF0000"/>
        <rFont val="Calibri"/>
        <family val="2"/>
        <scheme val="minor"/>
      </rPr>
      <t>186</t>
    </r>
  </si>
  <si>
    <r>
      <t xml:space="preserve">جوال سكر اذن رقم </t>
    </r>
    <r>
      <rPr>
        <b/>
        <sz val="14"/>
        <color rgb="FFFF0000"/>
        <rFont val="Calibri"/>
        <family val="2"/>
        <scheme val="minor"/>
      </rPr>
      <t>189</t>
    </r>
  </si>
  <si>
    <r>
      <t xml:space="preserve">جوال سكر اذن رقم </t>
    </r>
    <r>
      <rPr>
        <b/>
        <sz val="14"/>
        <color rgb="FFFF0000"/>
        <rFont val="Calibri"/>
        <family val="2"/>
        <scheme val="minor"/>
      </rPr>
      <t>190</t>
    </r>
  </si>
  <si>
    <r>
      <t xml:space="preserve">جوال سكر اذن رقم </t>
    </r>
    <r>
      <rPr>
        <b/>
        <sz val="14"/>
        <color rgb="FFFF0000"/>
        <rFont val="Calibri"/>
        <family val="2"/>
        <scheme val="minor"/>
      </rPr>
      <t>191</t>
    </r>
  </si>
  <si>
    <t>ايداع لارين 21451</t>
  </si>
  <si>
    <t>ايداع حساب رقم 25715</t>
  </si>
  <si>
    <t xml:space="preserve">ايداع حساب رقم 20659 شيك </t>
  </si>
  <si>
    <t>ايداع حساب رقم 20659</t>
  </si>
  <si>
    <t>ايداع حساب رقم 15464</t>
  </si>
  <si>
    <r>
      <t xml:space="preserve">جوال سكر اذن رقم </t>
    </r>
    <r>
      <rPr>
        <b/>
        <sz val="14"/>
        <color rgb="FFFF0000"/>
        <rFont val="Calibri"/>
        <family val="2"/>
        <scheme val="minor"/>
      </rPr>
      <t>193</t>
    </r>
  </si>
  <si>
    <r>
      <t xml:space="preserve">جوال سكر اذن رقم </t>
    </r>
    <r>
      <rPr>
        <b/>
        <sz val="14"/>
        <color rgb="FFFF0000"/>
        <rFont val="Calibri"/>
        <family val="2"/>
        <scheme val="minor"/>
      </rPr>
      <t>198</t>
    </r>
  </si>
  <si>
    <r>
      <t xml:space="preserve">جوال سكر اذن رقم </t>
    </r>
    <r>
      <rPr>
        <b/>
        <sz val="14"/>
        <color rgb="FFFF0000"/>
        <rFont val="Calibri"/>
        <family val="2"/>
        <scheme val="minor"/>
      </rPr>
      <t>454</t>
    </r>
  </si>
  <si>
    <r>
      <t xml:space="preserve">جوال سكر اذن رقم </t>
    </r>
    <r>
      <rPr>
        <b/>
        <sz val="14"/>
        <color rgb="FFFF0000"/>
        <rFont val="Calibri"/>
        <family val="2"/>
        <scheme val="minor"/>
      </rPr>
      <t>455</t>
    </r>
  </si>
  <si>
    <t>ايداع حساب رقم 72492 فخر البطانه</t>
  </si>
  <si>
    <r>
      <t xml:space="preserve">جوال سكر اذن رقم </t>
    </r>
    <r>
      <rPr>
        <b/>
        <sz val="14"/>
        <color rgb="FFFF0000"/>
        <rFont val="Calibri"/>
        <family val="2"/>
        <scheme val="minor"/>
      </rPr>
      <t>459</t>
    </r>
  </si>
  <si>
    <t>ايداع حساب رقم 531</t>
  </si>
  <si>
    <r>
      <t xml:space="preserve">جوال سكر اذن رقم </t>
    </r>
    <r>
      <rPr>
        <b/>
        <sz val="14"/>
        <color rgb="FFFF0000"/>
        <rFont val="Calibri"/>
        <family val="2"/>
        <scheme val="minor"/>
      </rPr>
      <t>463</t>
    </r>
  </si>
  <si>
    <r>
      <t xml:space="preserve">جوال سكر اذن رقم </t>
    </r>
    <r>
      <rPr>
        <b/>
        <sz val="14"/>
        <color rgb="FFFF0000"/>
        <rFont val="Calibri"/>
        <family val="2"/>
        <scheme val="minor"/>
      </rPr>
      <t>464</t>
    </r>
  </si>
  <si>
    <t>ايداع حساب رقم 6634</t>
  </si>
  <si>
    <t xml:space="preserve">ايداع حساب شركة عارف </t>
  </si>
  <si>
    <t>ايدع حساب رقم 531</t>
  </si>
  <si>
    <r>
      <t xml:space="preserve">جوال سكر اذن رقم </t>
    </r>
    <r>
      <rPr>
        <b/>
        <sz val="14"/>
        <color rgb="FFFF0000"/>
        <rFont val="Calibri"/>
        <family val="2"/>
        <scheme val="minor"/>
      </rPr>
      <t>467</t>
    </r>
  </si>
  <si>
    <t>ايداع حساب رقم 16506 فريزيان</t>
  </si>
  <si>
    <t xml:space="preserve">ايداع حساب رقم 531 عادل </t>
  </si>
  <si>
    <r>
      <t xml:space="preserve">جوال سكر اذن رقم </t>
    </r>
    <r>
      <rPr>
        <b/>
        <sz val="14"/>
        <color rgb="FFFF0000"/>
        <rFont val="Calibri"/>
        <family val="2"/>
        <scheme val="minor"/>
      </rPr>
      <t>468</t>
    </r>
  </si>
  <si>
    <r>
      <t xml:space="preserve">جوال سكر اذن رقم </t>
    </r>
    <r>
      <rPr>
        <b/>
        <sz val="14"/>
        <color rgb="FFFF0000"/>
        <rFont val="Calibri"/>
        <family val="2"/>
        <scheme val="minor"/>
      </rPr>
      <t>470</t>
    </r>
  </si>
  <si>
    <r>
      <t xml:space="preserve">جوال سكر اذن رقم </t>
    </r>
    <r>
      <rPr>
        <b/>
        <sz val="14"/>
        <color rgb="FFFF0000"/>
        <rFont val="Calibri"/>
        <family val="2"/>
        <scheme val="minor"/>
      </rPr>
      <t>471</t>
    </r>
  </si>
  <si>
    <t xml:space="preserve">ايداع حساب رقم 6634 سافانا </t>
  </si>
  <si>
    <r>
      <t xml:space="preserve">جوال سكر اذن رقم </t>
    </r>
    <r>
      <rPr>
        <b/>
        <sz val="14"/>
        <color rgb="FFFF0000"/>
        <rFont val="Calibri"/>
        <family val="2"/>
        <scheme val="minor"/>
      </rPr>
      <t>472</t>
    </r>
  </si>
  <si>
    <t>ايدع حساب رقم 531 عادل</t>
  </si>
  <si>
    <r>
      <t xml:space="preserve">جوال سكر اذن رقم </t>
    </r>
    <r>
      <rPr>
        <b/>
        <sz val="14"/>
        <color rgb="FFFF0000"/>
        <rFont val="Calibri"/>
        <family val="2"/>
        <scheme val="minor"/>
      </rPr>
      <t>474</t>
    </r>
  </si>
  <si>
    <r>
      <t xml:space="preserve">جوال سكر اذن رقم </t>
    </r>
    <r>
      <rPr>
        <b/>
        <sz val="14"/>
        <color rgb="FFFF0000"/>
        <rFont val="Calibri"/>
        <family val="2"/>
        <scheme val="minor"/>
      </rPr>
      <t>477</t>
    </r>
  </si>
  <si>
    <t xml:space="preserve">ايداع حساب يحي حامشلي </t>
  </si>
  <si>
    <t>ايداع حساب شركة يريم</t>
  </si>
  <si>
    <t xml:space="preserve">شيك الطيب يوسف النيلين </t>
  </si>
  <si>
    <t>اياع حساب عادل 531</t>
  </si>
  <si>
    <t xml:space="preserve">عدد 3 شيكات يحي حامشلي </t>
  </si>
  <si>
    <r>
      <t xml:space="preserve">جوال سكر اذن رقم </t>
    </r>
    <r>
      <rPr>
        <b/>
        <sz val="14"/>
        <color rgb="FFFF0000"/>
        <rFont val="Calibri"/>
        <family val="2"/>
        <scheme val="minor"/>
      </rPr>
      <t>480</t>
    </r>
  </si>
  <si>
    <t>شيك لصالح الطيب يوسف 21293</t>
  </si>
  <si>
    <r>
      <t xml:space="preserve">جوال سكر اذن رقم </t>
    </r>
    <r>
      <rPr>
        <b/>
        <sz val="14"/>
        <color rgb="FFFF0000"/>
        <rFont val="Calibri"/>
        <family val="2"/>
        <scheme val="minor"/>
      </rPr>
      <t>483</t>
    </r>
  </si>
  <si>
    <r>
      <t xml:space="preserve">جوال سكر اذن رقم </t>
    </r>
    <r>
      <rPr>
        <b/>
        <sz val="14"/>
        <color rgb="FFFF0000"/>
        <rFont val="Calibri"/>
        <family val="2"/>
        <scheme val="minor"/>
      </rPr>
      <t>482</t>
    </r>
  </si>
  <si>
    <t>التاريخ</t>
  </si>
  <si>
    <t>الكمية</t>
  </si>
  <si>
    <t>السحب</t>
  </si>
  <si>
    <t>الرصيد</t>
  </si>
  <si>
    <t>سعر 50 جوال *1040 تاريخ 15/7</t>
  </si>
  <si>
    <t xml:space="preserve">سعر رفوع و نزول الجولات </t>
  </si>
  <si>
    <t xml:space="preserve">فرق سعر جولات 70 كيلو </t>
  </si>
  <si>
    <t xml:space="preserve">فرق سعر  </t>
  </si>
  <si>
    <r>
      <t xml:space="preserve">جوال سكر اذن رقم </t>
    </r>
    <r>
      <rPr>
        <b/>
        <sz val="14"/>
        <color rgb="FFFF0000"/>
        <rFont val="Calibri"/>
        <family val="2"/>
        <scheme val="minor"/>
      </rPr>
      <t>489</t>
    </r>
  </si>
  <si>
    <t xml:space="preserve">فرق جولات </t>
  </si>
  <si>
    <t xml:space="preserve">وردت يريم </t>
  </si>
  <si>
    <r>
      <t xml:space="preserve">جوال سكر اذن رقم </t>
    </r>
    <r>
      <rPr>
        <b/>
        <sz val="14"/>
        <color rgb="FFFF0000"/>
        <rFont val="Calibri"/>
        <family val="2"/>
        <scheme val="minor"/>
      </rPr>
      <t>450</t>
    </r>
  </si>
  <si>
    <t>ايداع حساب شركة ترافكو</t>
  </si>
  <si>
    <t xml:space="preserve">ايداع حساب شركة لارين </t>
  </si>
  <si>
    <t xml:space="preserve">ايداع حساب شركة فيرونا  </t>
  </si>
  <si>
    <r>
      <t xml:space="preserve">جوال سكر اذن رقم </t>
    </r>
    <r>
      <rPr>
        <b/>
        <sz val="14"/>
        <color rgb="FFFF0000"/>
        <rFont val="Calibri"/>
        <family val="2"/>
        <scheme val="minor"/>
      </rPr>
      <t>352</t>
    </r>
  </si>
  <si>
    <r>
      <t xml:space="preserve">جوال سكر اذن رقم </t>
    </r>
    <r>
      <rPr>
        <b/>
        <sz val="14"/>
        <color rgb="FFFF0000"/>
        <rFont val="Calibri"/>
        <family val="2"/>
        <scheme val="minor"/>
      </rPr>
      <t>353</t>
    </r>
  </si>
  <si>
    <r>
      <t xml:space="preserve">جوال سكر اذن رقم </t>
    </r>
    <r>
      <rPr>
        <b/>
        <sz val="14"/>
        <color rgb="FFFF0000"/>
        <rFont val="Calibri"/>
        <family val="2"/>
        <scheme val="minor"/>
      </rPr>
      <t>354</t>
    </r>
  </si>
  <si>
    <r>
      <t xml:space="preserve">جوال سكر اذن رقم </t>
    </r>
    <r>
      <rPr>
        <b/>
        <sz val="14"/>
        <color rgb="FFFF0000"/>
        <rFont val="Calibri"/>
        <family val="2"/>
        <scheme val="minor"/>
      </rPr>
      <t>355</t>
    </r>
  </si>
  <si>
    <r>
      <t xml:space="preserve">جوال سكر اذن رقم </t>
    </r>
    <r>
      <rPr>
        <b/>
        <sz val="14"/>
        <color rgb="FFFF0000"/>
        <rFont val="Calibri"/>
        <family val="2"/>
        <scheme val="minor"/>
      </rPr>
      <t>356</t>
    </r>
  </si>
  <si>
    <r>
      <t xml:space="preserve">جوال سكر اذن رقم </t>
    </r>
    <r>
      <rPr>
        <b/>
        <sz val="14"/>
        <color rgb="FFFF0000"/>
        <rFont val="Calibri"/>
        <family val="2"/>
        <scheme val="minor"/>
      </rPr>
      <t>357</t>
    </r>
  </si>
  <si>
    <r>
      <t xml:space="preserve">جوال سكر اذن رقم </t>
    </r>
    <r>
      <rPr>
        <b/>
        <sz val="14"/>
        <color rgb="FFFF0000"/>
        <rFont val="Calibri"/>
        <family val="2"/>
        <scheme val="minor"/>
      </rPr>
      <t>358</t>
    </r>
  </si>
  <si>
    <t>ايداع حساب شركة سفانا للدواجن</t>
  </si>
  <si>
    <r>
      <t xml:space="preserve">جوال سكر اذن رقم </t>
    </r>
    <r>
      <rPr>
        <b/>
        <sz val="14"/>
        <color rgb="FFFF0000"/>
        <rFont val="Calibri"/>
        <family val="2"/>
        <scheme val="minor"/>
      </rPr>
      <t>366</t>
    </r>
  </si>
  <si>
    <r>
      <t xml:space="preserve">جوال سكر اذن رقم </t>
    </r>
    <r>
      <rPr>
        <b/>
        <sz val="14"/>
        <color rgb="FFFF0000"/>
        <rFont val="Calibri"/>
        <family val="2"/>
        <scheme val="minor"/>
      </rPr>
      <t>368</t>
    </r>
  </si>
</sst>
</file>

<file path=xl/styles.xml><?xml version="1.0" encoding="utf-8"?>
<styleSheet xmlns="http://schemas.openxmlformats.org/spreadsheetml/2006/main">
  <numFmts count="2">
    <numFmt numFmtId="41" formatCode="_(* #,##0_);_(* \(#,##0\);_(* &quot;-&quot;_);_(@_)"/>
    <numFmt numFmtId="43" formatCode="_(* #,##0.00_);_(* \(#,##0.00\);_(* &quot;-&quot;??_);_(@_)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5">
    <xf numFmtId="0" fontId="0" fillId="0" borderId="0" xfId="0"/>
    <xf numFmtId="0" fontId="2" fillId="0" borderId="1" xfId="0" applyFont="1" applyBorder="1"/>
    <xf numFmtId="14" fontId="2" fillId="0" borderId="1" xfId="0" applyNumberFormat="1" applyFont="1" applyBorder="1"/>
    <xf numFmtId="43" fontId="2" fillId="0" borderId="1" xfId="1" applyFont="1" applyBorder="1"/>
    <xf numFmtId="0" fontId="3" fillId="0" borderId="1" xfId="0" applyFont="1" applyBorder="1"/>
    <xf numFmtId="43" fontId="2" fillId="2" borderId="1" xfId="1" applyFont="1" applyFill="1" applyBorder="1"/>
    <xf numFmtId="0" fontId="4" fillId="3" borderId="1" xfId="0" applyFont="1" applyFill="1" applyBorder="1"/>
    <xf numFmtId="14" fontId="4" fillId="0" borderId="1" xfId="0" applyNumberFormat="1" applyFont="1" applyBorder="1"/>
    <xf numFmtId="0" fontId="4" fillId="0" borderId="1" xfId="0" applyFont="1" applyBorder="1"/>
    <xf numFmtId="0" fontId="4" fillId="2" borderId="1" xfId="0" applyFont="1" applyFill="1" applyBorder="1"/>
    <xf numFmtId="0" fontId="4" fillId="4" borderId="1" xfId="0" applyFont="1" applyFill="1" applyBorder="1"/>
    <xf numFmtId="41" fontId="2" fillId="0" borderId="1" xfId="2" applyFont="1" applyBorder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</cellXfs>
  <cellStyles count="3">
    <cellStyle name="Comma" xfId="1" builtinId="3"/>
    <cellStyle name="Comma [0]" xfId="2" builtinId="6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57"/>
  <sheetViews>
    <sheetView tabSelected="1" topLeftCell="A146" workbookViewId="0">
      <selection activeCell="E158" sqref="E158"/>
    </sheetView>
  </sheetViews>
  <sheetFormatPr defaultRowHeight="18.75"/>
  <cols>
    <col min="1" max="1" width="12" style="1" customWidth="1"/>
    <col min="2" max="2" width="34.7109375" style="1" bestFit="1" customWidth="1"/>
    <col min="3" max="3" width="8.7109375" style="1" customWidth="1"/>
    <col min="4" max="4" width="8.7109375" style="4" customWidth="1"/>
    <col min="5" max="5" width="20.5703125" style="3" bestFit="1" customWidth="1"/>
    <col min="6" max="6" width="21.140625" style="3" bestFit="1" customWidth="1"/>
    <col min="7" max="7" width="20.5703125" style="3" customWidth="1"/>
    <col min="9" max="12" width="20.140625" customWidth="1"/>
  </cols>
  <sheetData>
    <row r="1" spans="1:8">
      <c r="A1" s="12" t="s">
        <v>6</v>
      </c>
      <c r="B1" s="13"/>
      <c r="C1" s="13"/>
      <c r="D1" s="13"/>
      <c r="E1" s="13"/>
      <c r="F1" s="13"/>
      <c r="G1" s="14"/>
      <c r="H1">
        <v>1111</v>
      </c>
    </row>
    <row r="2" spans="1:8">
      <c r="A2" s="1" t="s">
        <v>0</v>
      </c>
      <c r="B2" s="1" t="s">
        <v>1</v>
      </c>
      <c r="C2" s="1" t="s">
        <v>2</v>
      </c>
      <c r="D2" s="4" t="s">
        <v>9</v>
      </c>
      <c r="E2" s="3" t="s">
        <v>3</v>
      </c>
      <c r="F2" s="3" t="s">
        <v>4</v>
      </c>
      <c r="G2" s="3" t="s">
        <v>5</v>
      </c>
      <c r="H2">
        <v>1112</v>
      </c>
    </row>
    <row r="3" spans="1:8">
      <c r="A3" s="2">
        <v>43237</v>
      </c>
      <c r="B3" s="1" t="s">
        <v>7</v>
      </c>
      <c r="E3" s="3">
        <v>14058000</v>
      </c>
    </row>
    <row r="4" spans="1:8">
      <c r="A4" s="2">
        <v>43239</v>
      </c>
      <c r="B4" s="1" t="s">
        <v>8</v>
      </c>
      <c r="C4" s="1">
        <v>4500</v>
      </c>
      <c r="D4" s="4">
        <v>1125</v>
      </c>
      <c r="E4" s="3">
        <f>E3+G4</f>
        <v>19120500</v>
      </c>
      <c r="G4" s="3">
        <f>D4*C4</f>
        <v>5062500</v>
      </c>
    </row>
    <row r="5" spans="1:8">
      <c r="A5" s="2">
        <v>43237</v>
      </c>
      <c r="B5" s="1" t="s">
        <v>10</v>
      </c>
      <c r="C5" s="1">
        <v>1200</v>
      </c>
      <c r="D5" s="4">
        <v>1125</v>
      </c>
      <c r="E5" s="3">
        <f>E4+G5</f>
        <v>20470500</v>
      </c>
      <c r="G5" s="3">
        <f>D5*C5</f>
        <v>1350000</v>
      </c>
    </row>
    <row r="6" spans="1:8">
      <c r="A6" s="2">
        <v>43242</v>
      </c>
      <c r="B6" s="1" t="s">
        <v>11</v>
      </c>
      <c r="E6" s="3">
        <f t="shared" ref="E6:E16" si="0">E5-F6</f>
        <v>17970500</v>
      </c>
      <c r="F6" s="3">
        <v>2500000</v>
      </c>
    </row>
    <row r="7" spans="1:8">
      <c r="A7" s="2">
        <v>43242</v>
      </c>
      <c r="B7" s="1" t="s">
        <v>12</v>
      </c>
      <c r="E7" s="3">
        <f t="shared" si="0"/>
        <v>15970500</v>
      </c>
      <c r="F7" s="3">
        <v>2000000</v>
      </c>
    </row>
    <row r="8" spans="1:8">
      <c r="A8" s="2">
        <v>43242</v>
      </c>
      <c r="B8" s="1" t="s">
        <v>11</v>
      </c>
      <c r="E8" s="3">
        <f t="shared" si="0"/>
        <v>14935500</v>
      </c>
      <c r="F8" s="3">
        <v>1035000</v>
      </c>
    </row>
    <row r="9" spans="1:8">
      <c r="A9" s="2">
        <v>43242</v>
      </c>
      <c r="B9" s="1" t="s">
        <v>11</v>
      </c>
      <c r="E9" s="3">
        <f t="shared" si="0"/>
        <v>14242500</v>
      </c>
      <c r="F9" s="3">
        <v>693000</v>
      </c>
    </row>
    <row r="10" spans="1:8">
      <c r="A10" s="2">
        <v>43242</v>
      </c>
      <c r="B10" s="1" t="s">
        <v>13</v>
      </c>
      <c r="E10" s="3">
        <f t="shared" si="0"/>
        <v>13992500</v>
      </c>
      <c r="F10" s="3">
        <v>250000</v>
      </c>
    </row>
    <row r="11" spans="1:8">
      <c r="A11" s="2">
        <v>43243</v>
      </c>
      <c r="B11" s="1" t="s">
        <v>14</v>
      </c>
      <c r="E11" s="3">
        <f t="shared" si="0"/>
        <v>10992500</v>
      </c>
      <c r="F11" s="3">
        <v>3000000</v>
      </c>
    </row>
    <row r="12" spans="1:8">
      <c r="A12" s="2">
        <v>43243</v>
      </c>
      <c r="B12" s="1" t="s">
        <v>14</v>
      </c>
      <c r="E12" s="3">
        <f t="shared" si="0"/>
        <v>9839500</v>
      </c>
      <c r="F12" s="3">
        <v>1153000</v>
      </c>
    </row>
    <row r="13" spans="1:8">
      <c r="A13" s="2">
        <v>43243</v>
      </c>
      <c r="B13" s="1" t="s">
        <v>14</v>
      </c>
      <c r="E13" s="3">
        <f t="shared" si="0"/>
        <v>8804500</v>
      </c>
      <c r="F13" s="3">
        <v>1035000</v>
      </c>
    </row>
    <row r="14" spans="1:8">
      <c r="A14" s="2">
        <v>43243</v>
      </c>
      <c r="B14" s="1" t="s">
        <v>14</v>
      </c>
      <c r="E14" s="3">
        <f t="shared" si="0"/>
        <v>7884500</v>
      </c>
      <c r="F14" s="3">
        <v>920000</v>
      </c>
    </row>
    <row r="15" spans="1:8">
      <c r="A15" s="2">
        <v>43243</v>
      </c>
      <c r="B15" s="1" t="s">
        <v>14</v>
      </c>
      <c r="E15" s="3">
        <f t="shared" si="0"/>
        <v>7722250</v>
      </c>
      <c r="F15" s="3">
        <v>162250</v>
      </c>
    </row>
    <row r="16" spans="1:8">
      <c r="A16" s="2">
        <v>43243</v>
      </c>
      <c r="B16" s="1" t="s">
        <v>14</v>
      </c>
      <c r="E16" s="3">
        <f t="shared" si="0"/>
        <v>6822250</v>
      </c>
      <c r="F16" s="3">
        <v>900000</v>
      </c>
    </row>
    <row r="17" spans="1:7">
      <c r="A17" s="2">
        <v>43240</v>
      </c>
      <c r="B17" s="1" t="s">
        <v>15</v>
      </c>
      <c r="C17" s="1">
        <v>1600</v>
      </c>
      <c r="D17" s="4">
        <v>1110</v>
      </c>
      <c r="E17" s="3">
        <f>E16+G17</f>
        <v>8598250</v>
      </c>
      <c r="G17" s="3">
        <f>D17*C17</f>
        <v>1776000</v>
      </c>
    </row>
    <row r="18" spans="1:7">
      <c r="A18" s="2">
        <v>43243</v>
      </c>
      <c r="B18" s="1" t="s">
        <v>11</v>
      </c>
      <c r="E18" s="3">
        <f>E17-F18</f>
        <v>8398250</v>
      </c>
      <c r="F18" s="3">
        <v>200000</v>
      </c>
    </row>
    <row r="19" spans="1:7">
      <c r="A19" s="2">
        <v>43241</v>
      </c>
      <c r="B19" s="1" t="s">
        <v>16</v>
      </c>
      <c r="C19" s="1">
        <v>2700</v>
      </c>
      <c r="D19" s="4">
        <v>1100</v>
      </c>
      <c r="E19" s="3">
        <f>E18+G19</f>
        <v>11368250</v>
      </c>
      <c r="G19" s="3">
        <f>D19*C19</f>
        <v>2970000</v>
      </c>
    </row>
    <row r="20" spans="1:7">
      <c r="A20" s="2">
        <v>43244</v>
      </c>
      <c r="B20" s="1" t="s">
        <v>14</v>
      </c>
      <c r="E20" s="3">
        <f>E19-F20</f>
        <v>11238250</v>
      </c>
      <c r="F20" s="3">
        <v>130000</v>
      </c>
    </row>
    <row r="21" spans="1:7">
      <c r="A21" s="2">
        <v>43244</v>
      </c>
      <c r="B21" s="1" t="s">
        <v>14</v>
      </c>
      <c r="E21" s="3">
        <f>E20-F21</f>
        <v>8838250</v>
      </c>
      <c r="F21" s="3">
        <v>2400000</v>
      </c>
    </row>
    <row r="22" spans="1:7">
      <c r="A22" s="2">
        <v>43244</v>
      </c>
      <c r="B22" s="1" t="s">
        <v>14</v>
      </c>
      <c r="E22" s="3">
        <f>E21-F22</f>
        <v>7808250</v>
      </c>
      <c r="F22" s="3">
        <v>1030000</v>
      </c>
    </row>
    <row r="23" spans="1:7">
      <c r="A23" s="2">
        <v>43240</v>
      </c>
      <c r="B23" s="1" t="s">
        <v>17</v>
      </c>
      <c r="C23" s="1">
        <v>3000</v>
      </c>
      <c r="D23" s="4">
        <v>1110</v>
      </c>
      <c r="E23" s="3">
        <f>E22+G23</f>
        <v>11138250</v>
      </c>
      <c r="G23" s="3">
        <f>C23*D23</f>
        <v>3330000</v>
      </c>
    </row>
    <row r="24" spans="1:7">
      <c r="A24" s="2">
        <v>43243</v>
      </c>
      <c r="B24" s="1" t="s">
        <v>18</v>
      </c>
      <c r="C24" s="1">
        <v>4300</v>
      </c>
      <c r="D24" s="4">
        <v>1100</v>
      </c>
      <c r="E24" s="3">
        <f>E23+G24</f>
        <v>15868250</v>
      </c>
      <c r="G24" s="3">
        <f>C24*D24</f>
        <v>4730000</v>
      </c>
    </row>
    <row r="25" spans="1:7">
      <c r="A25" s="2">
        <v>43244</v>
      </c>
      <c r="B25" s="1" t="s">
        <v>19</v>
      </c>
      <c r="C25" s="1">
        <v>1400</v>
      </c>
      <c r="D25" s="4">
        <v>1100</v>
      </c>
      <c r="E25" s="3">
        <f>E24+G25</f>
        <v>17408250</v>
      </c>
      <c r="G25" s="3">
        <f>C25*D25</f>
        <v>1540000</v>
      </c>
    </row>
    <row r="26" spans="1:7">
      <c r="A26" s="2">
        <v>43247</v>
      </c>
      <c r="B26" s="1" t="s">
        <v>14</v>
      </c>
      <c r="E26" s="3">
        <f>E25-F26</f>
        <v>13408250</v>
      </c>
      <c r="F26" s="3">
        <v>4000000</v>
      </c>
    </row>
    <row r="27" spans="1:7">
      <c r="A27" s="2">
        <v>43247</v>
      </c>
      <c r="B27" s="1" t="s">
        <v>14</v>
      </c>
      <c r="E27" s="3">
        <f>E26-F27</f>
        <v>11408250</v>
      </c>
      <c r="F27" s="3">
        <v>2000000</v>
      </c>
    </row>
    <row r="28" spans="1:7">
      <c r="A28" s="2">
        <v>43247</v>
      </c>
      <c r="B28" s="1" t="s">
        <v>14</v>
      </c>
      <c r="E28" s="3">
        <f>E27-F28</f>
        <v>10373250</v>
      </c>
      <c r="F28" s="3">
        <v>1035000</v>
      </c>
    </row>
    <row r="29" spans="1:7">
      <c r="A29" s="2">
        <v>43247</v>
      </c>
      <c r="B29" s="1" t="s">
        <v>14</v>
      </c>
      <c r="E29" s="3">
        <f>E28-F29</f>
        <v>7773250</v>
      </c>
      <c r="F29" s="3">
        <v>2600000</v>
      </c>
    </row>
    <row r="30" spans="1:7">
      <c r="A30" s="2">
        <v>43246</v>
      </c>
      <c r="B30" s="1" t="s">
        <v>20</v>
      </c>
      <c r="C30" s="1">
        <v>4400</v>
      </c>
      <c r="D30" s="4">
        <v>1050</v>
      </c>
      <c r="E30" s="3">
        <f>E29+G30</f>
        <v>12393250</v>
      </c>
      <c r="G30" s="3">
        <f>D30*C30</f>
        <v>4620000</v>
      </c>
    </row>
    <row r="31" spans="1:7">
      <c r="A31" s="2">
        <v>43247</v>
      </c>
      <c r="B31" s="1" t="s">
        <v>14</v>
      </c>
      <c r="E31" s="3">
        <f t="shared" ref="E31:E38" si="1">E30-F31</f>
        <v>11393250</v>
      </c>
      <c r="F31" s="3">
        <v>1000000</v>
      </c>
    </row>
    <row r="32" spans="1:7">
      <c r="A32" s="2">
        <v>43247</v>
      </c>
      <c r="B32" s="1" t="s">
        <v>14</v>
      </c>
      <c r="E32" s="3">
        <f t="shared" si="1"/>
        <v>10613250</v>
      </c>
      <c r="F32" s="3">
        <v>780000</v>
      </c>
    </row>
    <row r="33" spans="1:7">
      <c r="A33" s="2">
        <v>43248</v>
      </c>
      <c r="B33" s="1" t="s">
        <v>14</v>
      </c>
      <c r="E33" s="3">
        <f t="shared" si="1"/>
        <v>8213250</v>
      </c>
      <c r="F33" s="3">
        <v>2400000</v>
      </c>
    </row>
    <row r="34" spans="1:7">
      <c r="A34" s="2">
        <v>43248</v>
      </c>
      <c r="B34" s="1" t="s">
        <v>13</v>
      </c>
      <c r="E34" s="3">
        <f t="shared" si="1"/>
        <v>8063250</v>
      </c>
      <c r="F34" s="3">
        <v>150000</v>
      </c>
    </row>
    <row r="35" spans="1:7">
      <c r="A35" s="2">
        <v>43249</v>
      </c>
      <c r="B35" s="1" t="s">
        <v>14</v>
      </c>
      <c r="E35" s="3">
        <f t="shared" si="1"/>
        <v>5863250</v>
      </c>
      <c r="F35" s="3">
        <v>2200000</v>
      </c>
    </row>
    <row r="36" spans="1:7">
      <c r="A36" s="2">
        <v>43249</v>
      </c>
      <c r="B36" s="1" t="s">
        <v>14</v>
      </c>
      <c r="E36" s="3">
        <f t="shared" si="1"/>
        <v>4463250</v>
      </c>
      <c r="F36" s="3">
        <v>1400000</v>
      </c>
    </row>
    <row r="37" spans="1:7">
      <c r="A37" s="2">
        <v>43250</v>
      </c>
      <c r="B37" s="1" t="s">
        <v>13</v>
      </c>
      <c r="E37" s="3">
        <f t="shared" si="1"/>
        <v>4313250</v>
      </c>
      <c r="F37" s="3">
        <v>150000</v>
      </c>
    </row>
    <row r="38" spans="1:7">
      <c r="A38" s="2">
        <v>43250</v>
      </c>
      <c r="B38" s="4" t="s">
        <v>21</v>
      </c>
      <c r="E38" s="3">
        <f t="shared" si="1"/>
        <v>4309950</v>
      </c>
      <c r="F38" s="3">
        <v>3300</v>
      </c>
    </row>
    <row r="39" spans="1:7">
      <c r="A39" s="2">
        <v>43248</v>
      </c>
      <c r="B39" s="1" t="s">
        <v>22</v>
      </c>
      <c r="C39" s="1">
        <v>4800</v>
      </c>
      <c r="D39" s="4">
        <v>1000</v>
      </c>
      <c r="E39" s="3">
        <f>E38+G39</f>
        <v>9109950</v>
      </c>
      <c r="G39" s="3">
        <f>D39*C39</f>
        <v>4800000</v>
      </c>
    </row>
    <row r="40" spans="1:7">
      <c r="A40" s="2">
        <v>43250</v>
      </c>
      <c r="B40" s="1" t="s">
        <v>14</v>
      </c>
      <c r="E40" s="3">
        <f>E39-F40</f>
        <v>8128950</v>
      </c>
      <c r="F40" s="3">
        <v>981000</v>
      </c>
    </row>
    <row r="41" spans="1:7">
      <c r="A41" s="2">
        <v>43250</v>
      </c>
      <c r="B41" s="1" t="s">
        <v>14</v>
      </c>
      <c r="E41" s="3">
        <f>E40-F41</f>
        <v>7165950</v>
      </c>
      <c r="F41" s="3">
        <v>963000</v>
      </c>
    </row>
    <row r="42" spans="1:7">
      <c r="A42" s="2">
        <v>43250</v>
      </c>
      <c r="B42" s="1" t="s">
        <v>23</v>
      </c>
      <c r="E42" s="3">
        <f>E41-F42</f>
        <v>6065950</v>
      </c>
      <c r="F42" s="3">
        <v>1100000</v>
      </c>
    </row>
    <row r="43" spans="1:7">
      <c r="A43" s="2">
        <v>43251</v>
      </c>
      <c r="B43" s="1" t="s">
        <v>23</v>
      </c>
      <c r="E43" s="3">
        <f>E42-F43</f>
        <v>4065950</v>
      </c>
      <c r="F43" s="3">
        <v>2000000</v>
      </c>
    </row>
    <row r="44" spans="1:7">
      <c r="A44" s="2">
        <v>43250</v>
      </c>
      <c r="B44" s="1" t="s">
        <v>24</v>
      </c>
      <c r="C44" s="1">
        <v>3100</v>
      </c>
      <c r="D44" s="4">
        <v>930</v>
      </c>
      <c r="E44" s="3">
        <f>E43+G44</f>
        <v>6948950</v>
      </c>
      <c r="G44" s="3">
        <f>D44*C44</f>
        <v>2883000</v>
      </c>
    </row>
    <row r="45" spans="1:7">
      <c r="A45" s="2">
        <v>43254</v>
      </c>
      <c r="B45" s="1" t="s">
        <v>14</v>
      </c>
      <c r="E45" s="3">
        <f t="shared" ref="E45:E51" si="2">E44-F45</f>
        <v>5998950</v>
      </c>
      <c r="F45" s="3">
        <v>950000</v>
      </c>
    </row>
    <row r="46" spans="1:7">
      <c r="A46" s="2">
        <v>43254</v>
      </c>
      <c r="B46" s="1" t="s">
        <v>14</v>
      </c>
      <c r="E46" s="3">
        <f t="shared" si="2"/>
        <v>4498950</v>
      </c>
      <c r="F46" s="3">
        <v>1500000</v>
      </c>
    </row>
    <row r="47" spans="1:7">
      <c r="A47" s="2">
        <v>43254</v>
      </c>
      <c r="B47" s="1" t="s">
        <v>14</v>
      </c>
      <c r="E47" s="3">
        <f t="shared" si="2"/>
        <v>2998950</v>
      </c>
      <c r="F47" s="3">
        <v>1500000</v>
      </c>
    </row>
    <row r="48" spans="1:7">
      <c r="A48" s="2">
        <v>43254</v>
      </c>
      <c r="B48" s="1" t="s">
        <v>14</v>
      </c>
      <c r="E48" s="3">
        <f t="shared" si="2"/>
        <v>-1001050</v>
      </c>
      <c r="F48" s="3">
        <v>4000000</v>
      </c>
    </row>
    <row r="49" spans="1:7">
      <c r="A49" s="2">
        <v>43254</v>
      </c>
      <c r="B49" s="1" t="s">
        <v>13</v>
      </c>
      <c r="E49" s="3">
        <f t="shared" si="2"/>
        <v>-1221050</v>
      </c>
      <c r="F49" s="3">
        <v>220000</v>
      </c>
    </row>
    <row r="50" spans="1:7">
      <c r="A50" s="2">
        <v>43255</v>
      </c>
      <c r="B50" s="1" t="s">
        <v>14</v>
      </c>
      <c r="E50" s="3">
        <f t="shared" si="2"/>
        <v>-2201050</v>
      </c>
      <c r="F50" s="3">
        <v>980000</v>
      </c>
    </row>
    <row r="51" spans="1:7">
      <c r="A51" s="2">
        <v>43255</v>
      </c>
      <c r="B51" s="1" t="s">
        <v>14</v>
      </c>
      <c r="E51" s="3">
        <f t="shared" si="2"/>
        <v>-3201050</v>
      </c>
      <c r="F51" s="3">
        <v>1000000</v>
      </c>
    </row>
    <row r="52" spans="1:7">
      <c r="A52" s="2">
        <v>43255</v>
      </c>
      <c r="B52" s="1" t="s">
        <v>25</v>
      </c>
      <c r="C52" s="1">
        <v>4000</v>
      </c>
      <c r="D52" s="4">
        <v>1070</v>
      </c>
      <c r="E52" s="3">
        <f>E51+G52</f>
        <v>1078950</v>
      </c>
      <c r="G52" s="3">
        <f>D52*C52</f>
        <v>4280000</v>
      </c>
    </row>
    <row r="53" spans="1:7">
      <c r="A53" s="2">
        <v>43254</v>
      </c>
      <c r="B53" s="1" t="s">
        <v>26</v>
      </c>
      <c r="C53" s="1">
        <v>1600</v>
      </c>
      <c r="D53" s="4">
        <v>1070</v>
      </c>
      <c r="E53" s="3">
        <f>E52+G53</f>
        <v>2790950</v>
      </c>
      <c r="G53" s="3">
        <f>C53*D53</f>
        <v>1712000</v>
      </c>
    </row>
    <row r="54" spans="1:7">
      <c r="A54" s="2">
        <v>43256</v>
      </c>
      <c r="B54" s="1" t="s">
        <v>14</v>
      </c>
      <c r="E54" s="3">
        <f>E53-F54</f>
        <v>1790950</v>
      </c>
      <c r="F54" s="3">
        <v>1000000</v>
      </c>
    </row>
    <row r="55" spans="1:7">
      <c r="A55" s="2">
        <v>43256</v>
      </c>
      <c r="B55" s="1" t="s">
        <v>13</v>
      </c>
      <c r="E55" s="3">
        <f>E54-F55</f>
        <v>1695950</v>
      </c>
      <c r="F55" s="3">
        <v>95000</v>
      </c>
    </row>
    <row r="56" spans="1:7">
      <c r="A56" s="2">
        <v>43257</v>
      </c>
      <c r="B56" s="1" t="s">
        <v>13</v>
      </c>
      <c r="E56" s="3">
        <f>E55-F56</f>
        <v>1595950</v>
      </c>
      <c r="F56" s="3">
        <v>100000</v>
      </c>
    </row>
    <row r="57" spans="1:7">
      <c r="A57" s="2">
        <v>43257</v>
      </c>
      <c r="B57" s="1" t="s">
        <v>27</v>
      </c>
      <c r="C57" s="1">
        <v>1700</v>
      </c>
      <c r="D57" s="4">
        <v>1050</v>
      </c>
      <c r="E57" s="3">
        <f>E56+G57</f>
        <v>3380950</v>
      </c>
      <c r="G57" s="3">
        <f>D57*C57</f>
        <v>1785000</v>
      </c>
    </row>
    <row r="58" spans="1:7">
      <c r="A58" s="2">
        <v>43258</v>
      </c>
      <c r="B58" s="1" t="s">
        <v>14</v>
      </c>
      <c r="E58" s="3">
        <f>E57-F58</f>
        <v>2600450</v>
      </c>
      <c r="F58" s="3">
        <v>780500</v>
      </c>
    </row>
    <row r="59" spans="1:7">
      <c r="A59" s="2">
        <v>43258</v>
      </c>
      <c r="B59" s="1" t="s">
        <v>14</v>
      </c>
      <c r="E59" s="3">
        <f>E58-F59</f>
        <v>1712450</v>
      </c>
      <c r="F59" s="3">
        <v>888000</v>
      </c>
    </row>
    <row r="60" spans="1:7">
      <c r="A60" s="2">
        <v>43258</v>
      </c>
      <c r="B60" s="1" t="s">
        <v>28</v>
      </c>
      <c r="C60" s="1">
        <v>2900</v>
      </c>
      <c r="D60" s="4">
        <v>1050</v>
      </c>
      <c r="E60" s="3">
        <f>E59+G60</f>
        <v>4757450</v>
      </c>
      <c r="G60" s="3">
        <f>D60*C60</f>
        <v>3045000</v>
      </c>
    </row>
    <row r="61" spans="1:7">
      <c r="A61" s="2">
        <v>43260</v>
      </c>
      <c r="B61" s="1" t="s">
        <v>13</v>
      </c>
      <c r="E61" s="3">
        <f>E60-F61</f>
        <v>4607450</v>
      </c>
      <c r="F61" s="3">
        <v>150000</v>
      </c>
    </row>
    <row r="62" spans="1:7">
      <c r="A62" s="2">
        <v>43261</v>
      </c>
      <c r="B62" s="1" t="s">
        <v>14</v>
      </c>
      <c r="E62" s="3">
        <f>E61-F62</f>
        <v>307450</v>
      </c>
      <c r="F62" s="3">
        <v>4300000</v>
      </c>
    </row>
    <row r="63" spans="1:7">
      <c r="A63" s="2">
        <v>43260</v>
      </c>
      <c r="B63" s="1" t="s">
        <v>29</v>
      </c>
      <c r="C63" s="1">
        <v>5200</v>
      </c>
      <c r="D63" s="4">
        <v>970</v>
      </c>
      <c r="E63" s="3">
        <f>E62+G63</f>
        <v>5351450</v>
      </c>
      <c r="G63" s="3">
        <f>C63*D63</f>
        <v>5044000</v>
      </c>
    </row>
    <row r="64" spans="1:7">
      <c r="A64" s="2">
        <v>43262</v>
      </c>
      <c r="B64" s="1" t="s">
        <v>14</v>
      </c>
      <c r="E64" s="3">
        <f>E63-F64</f>
        <v>5051450</v>
      </c>
      <c r="F64" s="3">
        <v>300000</v>
      </c>
    </row>
    <row r="65" spans="1:7">
      <c r="A65" s="2">
        <v>43262</v>
      </c>
      <c r="B65" s="1" t="s">
        <v>14</v>
      </c>
      <c r="E65" s="3">
        <f>E64-F65</f>
        <v>4651450</v>
      </c>
      <c r="F65" s="3">
        <v>400000</v>
      </c>
    </row>
    <row r="66" spans="1:7">
      <c r="A66" s="2">
        <v>43262</v>
      </c>
      <c r="B66" s="1" t="s">
        <v>14</v>
      </c>
      <c r="E66" s="3">
        <f>E65-F66</f>
        <v>1215622</v>
      </c>
      <c r="F66" s="3">
        <v>3435828</v>
      </c>
    </row>
    <row r="67" spans="1:7">
      <c r="A67" s="2">
        <v>43261</v>
      </c>
      <c r="B67" s="1" t="s">
        <v>29</v>
      </c>
      <c r="C67" s="1">
        <v>3400</v>
      </c>
      <c r="D67" s="4">
        <v>970</v>
      </c>
      <c r="E67" s="3">
        <f>E66+G67</f>
        <v>4513622</v>
      </c>
      <c r="G67" s="3">
        <f>D67*C67</f>
        <v>3298000</v>
      </c>
    </row>
    <row r="68" spans="1:7">
      <c r="A68" s="2">
        <v>43262</v>
      </c>
      <c r="B68" s="1" t="s">
        <v>13</v>
      </c>
      <c r="E68" s="3">
        <f t="shared" ref="E68:E77" si="3">E67-F68</f>
        <v>4413622</v>
      </c>
      <c r="F68" s="3">
        <v>100000</v>
      </c>
    </row>
    <row r="69" spans="1:7">
      <c r="A69" s="2">
        <v>43263</v>
      </c>
      <c r="B69" s="1" t="s">
        <v>30</v>
      </c>
      <c r="E69" s="3">
        <f t="shared" si="3"/>
        <v>4163622</v>
      </c>
      <c r="F69" s="3">
        <v>250000</v>
      </c>
    </row>
    <row r="70" spans="1:7">
      <c r="A70" s="2">
        <v>43263</v>
      </c>
      <c r="B70" s="1" t="s">
        <v>13</v>
      </c>
      <c r="E70" s="3">
        <f t="shared" si="3"/>
        <v>3853622</v>
      </c>
      <c r="F70" s="3">
        <v>310000</v>
      </c>
    </row>
    <row r="71" spans="1:7">
      <c r="A71" s="2">
        <v>43264</v>
      </c>
      <c r="B71" s="1" t="s">
        <v>31</v>
      </c>
      <c r="E71" s="3">
        <f t="shared" si="3"/>
        <v>-66378</v>
      </c>
      <c r="F71" s="3">
        <v>3920000</v>
      </c>
    </row>
    <row r="72" spans="1:7">
      <c r="A72" s="2">
        <v>43264</v>
      </c>
      <c r="B72" s="1" t="s">
        <v>13</v>
      </c>
      <c r="E72" s="3">
        <f t="shared" si="3"/>
        <v>-266378</v>
      </c>
      <c r="F72" s="3">
        <v>200000</v>
      </c>
    </row>
    <row r="73" spans="1:7">
      <c r="A73" s="2">
        <v>43265</v>
      </c>
      <c r="B73" s="1" t="s">
        <v>32</v>
      </c>
      <c r="E73" s="3">
        <f t="shared" si="3"/>
        <v>-2446378</v>
      </c>
      <c r="F73" s="3">
        <v>2180000</v>
      </c>
    </row>
    <row r="74" spans="1:7">
      <c r="A74" s="2">
        <v>43265</v>
      </c>
      <c r="B74" s="1" t="s">
        <v>33</v>
      </c>
      <c r="E74" s="3">
        <f t="shared" si="3"/>
        <v>-3946378</v>
      </c>
      <c r="F74" s="3">
        <v>1500000</v>
      </c>
    </row>
    <row r="75" spans="1:7">
      <c r="A75" s="2">
        <v>43265</v>
      </c>
      <c r="B75" s="1" t="s">
        <v>34</v>
      </c>
      <c r="E75" s="3">
        <f t="shared" si="3"/>
        <v>-4026378</v>
      </c>
      <c r="F75" s="3">
        <v>80000</v>
      </c>
    </row>
    <row r="76" spans="1:7">
      <c r="A76" s="2">
        <v>43265</v>
      </c>
      <c r="B76" s="1" t="s">
        <v>33</v>
      </c>
      <c r="E76" s="3">
        <f t="shared" si="3"/>
        <v>-4346378</v>
      </c>
      <c r="F76" s="3">
        <v>320000</v>
      </c>
    </row>
    <row r="77" spans="1:7">
      <c r="A77" s="2">
        <v>43265</v>
      </c>
      <c r="B77" s="1" t="s">
        <v>33</v>
      </c>
      <c r="E77" s="3">
        <f t="shared" si="3"/>
        <v>-5426378</v>
      </c>
      <c r="F77" s="3">
        <v>1080000</v>
      </c>
    </row>
    <row r="78" spans="1:7">
      <c r="A78" s="2">
        <v>43265</v>
      </c>
      <c r="B78" s="1" t="s">
        <v>35</v>
      </c>
      <c r="C78" s="1">
        <v>1700</v>
      </c>
      <c r="D78" s="4">
        <v>970</v>
      </c>
      <c r="E78" s="3">
        <f>E77+G78</f>
        <v>-3777378</v>
      </c>
      <c r="G78" s="5">
        <f>D78*C78</f>
        <v>1649000</v>
      </c>
    </row>
    <row r="79" spans="1:7">
      <c r="A79" s="2">
        <v>43271</v>
      </c>
      <c r="B79" s="1" t="s">
        <v>36</v>
      </c>
      <c r="C79" s="1">
        <v>2400</v>
      </c>
      <c r="D79" s="4">
        <v>1040</v>
      </c>
      <c r="E79" s="3">
        <f>E78+G79</f>
        <v>-1281378</v>
      </c>
      <c r="G79" s="5">
        <f>D79*C79</f>
        <v>2496000</v>
      </c>
    </row>
    <row r="80" spans="1:7">
      <c r="A80" s="2">
        <v>43257</v>
      </c>
      <c r="B80" s="1" t="s">
        <v>14</v>
      </c>
      <c r="E80" s="3">
        <f>E79-F80</f>
        <v>-2193378</v>
      </c>
      <c r="F80" s="3">
        <v>912000</v>
      </c>
      <c r="G80" s="5"/>
    </row>
    <row r="81" spans="1:7">
      <c r="A81" s="2">
        <v>43274</v>
      </c>
      <c r="B81" s="1" t="s">
        <v>37</v>
      </c>
      <c r="C81" s="1">
        <v>1400</v>
      </c>
      <c r="D81" s="4">
        <v>1020</v>
      </c>
      <c r="E81" s="3">
        <f>E80+G81</f>
        <v>-765378</v>
      </c>
      <c r="G81" s="5">
        <f>D81*C81</f>
        <v>1428000</v>
      </c>
    </row>
    <row r="82" spans="1:7">
      <c r="A82" s="2">
        <v>43263</v>
      </c>
      <c r="B82" s="1" t="s">
        <v>14</v>
      </c>
      <c r="E82" s="3">
        <f>E81-F82</f>
        <v>-2486192</v>
      </c>
      <c r="F82" s="3">
        <v>1720814</v>
      </c>
      <c r="G82" s="5"/>
    </row>
    <row r="83" spans="1:7">
      <c r="A83" s="2">
        <v>43272</v>
      </c>
      <c r="B83" s="1" t="s">
        <v>33</v>
      </c>
      <c r="E83" s="3">
        <f>E82-F83</f>
        <v>-5186192</v>
      </c>
      <c r="F83" s="5">
        <v>2700000</v>
      </c>
      <c r="G83" s="5"/>
    </row>
    <row r="84" spans="1:7">
      <c r="A84" s="2">
        <v>43275</v>
      </c>
      <c r="B84" s="1" t="s">
        <v>38</v>
      </c>
      <c r="C84" s="1">
        <v>2500</v>
      </c>
      <c r="D84" s="4">
        <v>1020</v>
      </c>
      <c r="E84" s="3">
        <f>E83+G84</f>
        <v>-2636192</v>
      </c>
      <c r="F84" s="5"/>
      <c r="G84" s="5">
        <f>D84*C84</f>
        <v>2550000</v>
      </c>
    </row>
    <row r="85" spans="1:7">
      <c r="A85" s="2">
        <v>43276</v>
      </c>
      <c r="B85" s="1" t="s">
        <v>39</v>
      </c>
      <c r="E85" s="3">
        <f>E84-F85</f>
        <v>-4976192</v>
      </c>
      <c r="F85" s="5">
        <v>2340000</v>
      </c>
      <c r="G85" s="5"/>
    </row>
    <row r="86" spans="1:7">
      <c r="A86" s="2">
        <v>43277</v>
      </c>
      <c r="B86" s="1" t="s">
        <v>40</v>
      </c>
      <c r="C86" s="1">
        <v>4800</v>
      </c>
      <c r="D86" s="4">
        <v>1020</v>
      </c>
      <c r="E86" s="3">
        <f>E85+G86</f>
        <v>-80192</v>
      </c>
      <c r="F86" s="5"/>
      <c r="G86" s="5">
        <f>D86*C86</f>
        <v>4896000</v>
      </c>
    </row>
    <row r="87" spans="1:7">
      <c r="A87" s="2">
        <v>43279</v>
      </c>
      <c r="B87" s="1" t="s">
        <v>41</v>
      </c>
      <c r="E87" s="3">
        <f>E86-F87</f>
        <v>-630192</v>
      </c>
      <c r="F87" s="5">
        <v>550000</v>
      </c>
      <c r="G87" s="5"/>
    </row>
    <row r="88" spans="1:7">
      <c r="A88" s="2">
        <v>43279</v>
      </c>
      <c r="B88" s="1" t="s">
        <v>42</v>
      </c>
      <c r="C88" s="1">
        <v>3700</v>
      </c>
      <c r="D88" s="4">
        <v>980</v>
      </c>
      <c r="E88" s="3">
        <f>E87+G88</f>
        <v>2995808</v>
      </c>
      <c r="F88" s="5"/>
      <c r="G88" s="5">
        <f>D88*C88</f>
        <v>3626000</v>
      </c>
    </row>
    <row r="89" spans="1:7">
      <c r="A89" s="2">
        <v>43281</v>
      </c>
      <c r="B89" s="1" t="s">
        <v>43</v>
      </c>
      <c r="C89" s="1">
        <v>7000</v>
      </c>
      <c r="D89" s="4">
        <v>975</v>
      </c>
      <c r="E89" s="3">
        <f>E88+G89</f>
        <v>9820808</v>
      </c>
      <c r="F89" s="5"/>
      <c r="G89" s="5">
        <f>D89*C89</f>
        <v>6825000</v>
      </c>
    </row>
    <row r="90" spans="1:7">
      <c r="A90" s="2">
        <v>43282</v>
      </c>
      <c r="B90" s="1" t="s">
        <v>44</v>
      </c>
      <c r="E90" s="3">
        <f t="shared" ref="E90:E95" si="4">E89-F90</f>
        <v>5587808</v>
      </c>
      <c r="F90" s="5">
        <v>4233000</v>
      </c>
      <c r="G90" s="5"/>
    </row>
    <row r="91" spans="1:7">
      <c r="A91" s="2">
        <v>43283</v>
      </c>
      <c r="B91" s="1" t="s">
        <v>46</v>
      </c>
      <c r="E91" s="3">
        <f t="shared" si="4"/>
        <v>4387808</v>
      </c>
      <c r="F91" s="5">
        <v>1200000</v>
      </c>
      <c r="G91" s="5"/>
    </row>
    <row r="92" spans="1:7">
      <c r="A92" s="2">
        <v>43283</v>
      </c>
      <c r="B92" s="1" t="s">
        <v>44</v>
      </c>
      <c r="E92" s="3">
        <f t="shared" si="4"/>
        <v>1387808</v>
      </c>
      <c r="F92" s="5">
        <v>3000000</v>
      </c>
      <c r="G92" s="5"/>
    </row>
    <row r="93" spans="1:7">
      <c r="A93" s="2">
        <v>43284</v>
      </c>
      <c r="B93" s="1" t="s">
        <v>44</v>
      </c>
      <c r="E93" s="3">
        <f t="shared" si="4"/>
        <v>-362192</v>
      </c>
      <c r="F93" s="5">
        <v>1750000</v>
      </c>
      <c r="G93" s="5"/>
    </row>
    <row r="94" spans="1:7">
      <c r="A94" s="2">
        <v>43284</v>
      </c>
      <c r="B94" s="1" t="s">
        <v>45</v>
      </c>
      <c r="E94" s="3">
        <f t="shared" si="4"/>
        <v>-1031492</v>
      </c>
      <c r="F94" s="5">
        <v>669300</v>
      </c>
      <c r="G94" s="5"/>
    </row>
    <row r="95" spans="1:7">
      <c r="A95" s="2">
        <v>43284</v>
      </c>
      <c r="B95" s="1" t="s">
        <v>46</v>
      </c>
      <c r="E95" s="3">
        <f t="shared" si="4"/>
        <v>-2631492</v>
      </c>
      <c r="F95" s="5">
        <v>1600000</v>
      </c>
      <c r="G95" s="5"/>
    </row>
    <row r="96" spans="1:7">
      <c r="A96" s="2">
        <v>43285</v>
      </c>
      <c r="B96" s="1" t="s">
        <v>47</v>
      </c>
      <c r="C96" s="1">
        <v>3200</v>
      </c>
      <c r="D96" s="4">
        <v>1000</v>
      </c>
      <c r="E96" s="3">
        <f>E95+G96</f>
        <v>568508</v>
      </c>
      <c r="F96" s="5"/>
      <c r="G96" s="5">
        <f>D96*C96</f>
        <v>3200000</v>
      </c>
    </row>
    <row r="97" spans="1:7">
      <c r="A97" s="2">
        <v>43289</v>
      </c>
      <c r="B97" s="1" t="s">
        <v>44</v>
      </c>
      <c r="E97" s="3">
        <f>E96-F97</f>
        <v>-31492</v>
      </c>
      <c r="F97" s="5">
        <v>600000</v>
      </c>
      <c r="G97" s="5"/>
    </row>
    <row r="98" spans="1:7">
      <c r="A98" s="2">
        <v>43290</v>
      </c>
      <c r="B98" s="1" t="s">
        <v>48</v>
      </c>
      <c r="E98" s="3">
        <f>E97-F98</f>
        <v>-931492</v>
      </c>
      <c r="F98" s="5">
        <v>900000</v>
      </c>
      <c r="G98" s="5"/>
    </row>
    <row r="99" spans="1:7">
      <c r="A99" s="2">
        <v>43290</v>
      </c>
      <c r="B99" s="1" t="s">
        <v>49</v>
      </c>
      <c r="E99" s="3">
        <f>E98-F99</f>
        <v>-3431492</v>
      </c>
      <c r="F99" s="5">
        <v>2500000</v>
      </c>
      <c r="G99" s="5"/>
    </row>
    <row r="100" spans="1:7">
      <c r="A100" s="2">
        <v>43289</v>
      </c>
      <c r="B100" s="1" t="s">
        <v>50</v>
      </c>
      <c r="C100" s="1">
        <v>3800</v>
      </c>
      <c r="D100" s="4">
        <v>1040</v>
      </c>
      <c r="E100" s="3">
        <f>E99+G100</f>
        <v>520508</v>
      </c>
      <c r="F100" s="5"/>
      <c r="G100" s="5">
        <f>D100*C100</f>
        <v>3952000</v>
      </c>
    </row>
    <row r="101" spans="1:7">
      <c r="A101" s="2">
        <v>43289</v>
      </c>
      <c r="B101" s="1" t="s">
        <v>51</v>
      </c>
      <c r="C101" s="1">
        <v>1400</v>
      </c>
      <c r="D101" s="4">
        <v>1030</v>
      </c>
      <c r="E101" s="3">
        <f>E100+G101</f>
        <v>1962508</v>
      </c>
      <c r="F101" s="5"/>
      <c r="G101" s="5">
        <f>D101*C101</f>
        <v>1442000</v>
      </c>
    </row>
    <row r="102" spans="1:7">
      <c r="A102" s="2">
        <v>43291</v>
      </c>
      <c r="B102" s="1" t="s">
        <v>61</v>
      </c>
      <c r="E102" s="3">
        <f>E101-F102</f>
        <v>-417492</v>
      </c>
      <c r="F102" s="5">
        <v>2380000</v>
      </c>
      <c r="G102" s="5"/>
    </row>
    <row r="103" spans="1:7">
      <c r="A103" s="2">
        <v>43291</v>
      </c>
      <c r="B103" s="1" t="s">
        <v>52</v>
      </c>
      <c r="C103" s="1">
        <v>3200</v>
      </c>
      <c r="D103" s="4">
        <v>1000</v>
      </c>
      <c r="E103" s="3">
        <f>E102+G103</f>
        <v>2782508</v>
      </c>
      <c r="F103" s="5"/>
      <c r="G103" s="5">
        <f>D103*C103</f>
        <v>3200000</v>
      </c>
    </row>
    <row r="104" spans="1:7">
      <c r="A104" s="2">
        <v>43292</v>
      </c>
      <c r="B104" s="1" t="s">
        <v>53</v>
      </c>
      <c r="E104" s="3">
        <f>E103-F104</f>
        <v>182508</v>
      </c>
      <c r="F104" s="5">
        <v>2600000</v>
      </c>
      <c r="G104" s="5"/>
    </row>
    <row r="105" spans="1:7">
      <c r="A105" s="2">
        <v>43293</v>
      </c>
      <c r="B105" s="1" t="s">
        <v>55</v>
      </c>
      <c r="E105" s="3">
        <f>E104-F105</f>
        <v>-467492</v>
      </c>
      <c r="F105" s="5">
        <v>650000</v>
      </c>
      <c r="G105" s="5"/>
    </row>
    <row r="106" spans="1:7">
      <c r="A106" s="2">
        <v>43293</v>
      </c>
      <c r="B106" s="1" t="s">
        <v>53</v>
      </c>
      <c r="E106" s="3">
        <f>E105-F106</f>
        <v>-2067492</v>
      </c>
      <c r="F106" s="5">
        <v>1600000</v>
      </c>
      <c r="G106" s="5"/>
    </row>
    <row r="107" spans="1:7">
      <c r="A107" s="2">
        <v>43292</v>
      </c>
      <c r="B107" s="1" t="s">
        <v>54</v>
      </c>
      <c r="C107" s="1">
        <v>4100</v>
      </c>
      <c r="D107" s="4">
        <v>1015</v>
      </c>
      <c r="E107" s="3">
        <f>E106+G107</f>
        <v>2094008</v>
      </c>
      <c r="F107" s="5"/>
      <c r="G107" s="5">
        <f>D107*C107</f>
        <v>4161500</v>
      </c>
    </row>
    <row r="108" spans="1:7">
      <c r="A108" s="2">
        <v>43293</v>
      </c>
      <c r="B108" s="1" t="s">
        <v>56</v>
      </c>
      <c r="C108" s="1">
        <v>4500</v>
      </c>
      <c r="D108" s="4">
        <v>1025</v>
      </c>
      <c r="E108" s="3">
        <f>E107+G108</f>
        <v>6706508</v>
      </c>
      <c r="F108" s="5"/>
      <c r="G108" s="5">
        <f>D108*C108</f>
        <v>4612500</v>
      </c>
    </row>
    <row r="109" spans="1:7">
      <c r="A109" s="2">
        <v>43296</v>
      </c>
      <c r="B109" s="1" t="s">
        <v>62</v>
      </c>
      <c r="E109" s="3">
        <f>E108-F109</f>
        <v>5298508</v>
      </c>
      <c r="F109" s="5">
        <v>1408000</v>
      </c>
      <c r="G109" s="5"/>
    </row>
    <row r="110" spans="1:7">
      <c r="A110" s="2">
        <v>43236</v>
      </c>
      <c r="B110" s="1" t="s">
        <v>53</v>
      </c>
      <c r="E110" s="3">
        <f>E109-F110</f>
        <v>4998508</v>
      </c>
      <c r="F110" s="5">
        <v>300000</v>
      </c>
      <c r="G110" s="5"/>
    </row>
    <row r="111" spans="1:7">
      <c r="A111" s="2">
        <v>43236</v>
      </c>
      <c r="B111" s="1" t="s">
        <v>53</v>
      </c>
      <c r="E111" s="3">
        <f>E110-F111</f>
        <v>3498508</v>
      </c>
      <c r="F111" s="5">
        <v>1500000</v>
      </c>
      <c r="G111" s="5"/>
    </row>
    <row r="112" spans="1:7">
      <c r="A112" s="2">
        <v>43290</v>
      </c>
      <c r="B112" s="1" t="s">
        <v>57</v>
      </c>
      <c r="C112" s="1">
        <v>4700</v>
      </c>
      <c r="D112" s="4">
        <v>1035</v>
      </c>
      <c r="E112" s="3">
        <f>E111+G112</f>
        <v>8363008</v>
      </c>
      <c r="F112" s="5"/>
      <c r="G112" s="5">
        <f>D112*C112</f>
        <v>4864500</v>
      </c>
    </row>
    <row r="113" spans="1:12">
      <c r="A113" s="2">
        <v>43297</v>
      </c>
      <c r="B113" s="1" t="s">
        <v>58</v>
      </c>
      <c r="E113" s="3">
        <f t="shared" ref="E113:E119" si="5">E112-F113</f>
        <v>6963008</v>
      </c>
      <c r="F113" s="5">
        <v>1400000</v>
      </c>
      <c r="G113" s="5"/>
    </row>
    <row r="114" spans="1:12">
      <c r="A114" s="2">
        <v>43297</v>
      </c>
      <c r="B114" s="1" t="s">
        <v>59</v>
      </c>
      <c r="E114" s="3">
        <f t="shared" si="5"/>
        <v>5605008</v>
      </c>
      <c r="F114" s="5">
        <v>1358000</v>
      </c>
      <c r="G114" s="5"/>
    </row>
    <row r="115" spans="1:12">
      <c r="A115" s="2">
        <v>43297</v>
      </c>
      <c r="B115" s="1" t="s">
        <v>13</v>
      </c>
      <c r="E115" s="3">
        <f t="shared" si="5"/>
        <v>5155008</v>
      </c>
      <c r="F115" s="5">
        <v>450000</v>
      </c>
      <c r="G115" s="5"/>
    </row>
    <row r="116" spans="1:12">
      <c r="A116" s="2">
        <v>43297</v>
      </c>
      <c r="B116" s="1" t="s">
        <v>60</v>
      </c>
      <c r="E116" s="3">
        <f t="shared" si="5"/>
        <v>3155008</v>
      </c>
      <c r="F116" s="5">
        <v>2000000</v>
      </c>
    </row>
    <row r="117" spans="1:12">
      <c r="A117" s="2">
        <v>43298</v>
      </c>
      <c r="B117" s="1" t="s">
        <v>59</v>
      </c>
      <c r="E117" s="3">
        <f t="shared" si="5"/>
        <v>1797008</v>
      </c>
      <c r="F117" s="5">
        <v>1358000</v>
      </c>
    </row>
    <row r="118" spans="1:12">
      <c r="A118" s="2">
        <v>43298</v>
      </c>
      <c r="B118" s="1" t="s">
        <v>59</v>
      </c>
      <c r="E118" s="3">
        <f t="shared" si="5"/>
        <v>439008</v>
      </c>
      <c r="F118" s="5">
        <v>1358000</v>
      </c>
    </row>
    <row r="119" spans="1:12">
      <c r="A119" s="2">
        <v>43299</v>
      </c>
      <c r="B119" s="1" t="s">
        <v>59</v>
      </c>
      <c r="E119" s="3">
        <f t="shared" si="5"/>
        <v>-3560992</v>
      </c>
      <c r="F119" s="3">
        <v>4000000</v>
      </c>
    </row>
    <row r="120" spans="1:12">
      <c r="A120" s="2">
        <v>43297</v>
      </c>
      <c r="B120" s="1" t="s">
        <v>63</v>
      </c>
      <c r="C120" s="1">
        <v>700</v>
      </c>
      <c r="D120" s="4">
        <v>1145</v>
      </c>
      <c r="E120" s="3">
        <f>E119+G120</f>
        <v>-2759492</v>
      </c>
      <c r="G120" s="3">
        <f>D120*C120</f>
        <v>801500</v>
      </c>
    </row>
    <row r="121" spans="1:12">
      <c r="A121" s="2">
        <v>43305</v>
      </c>
      <c r="B121" s="1" t="s">
        <v>59</v>
      </c>
      <c r="E121" s="3">
        <f>E120-F121</f>
        <v>-5259492</v>
      </c>
      <c r="F121" s="3">
        <v>2500000</v>
      </c>
    </row>
    <row r="122" spans="1:12">
      <c r="A122" s="2">
        <v>43305</v>
      </c>
      <c r="B122" s="1" t="s">
        <v>59</v>
      </c>
      <c r="E122" s="3">
        <f>E121-F122</f>
        <v>-9059492</v>
      </c>
      <c r="F122" s="3">
        <v>3800000</v>
      </c>
    </row>
    <row r="123" spans="1:12">
      <c r="A123" s="2">
        <v>43305</v>
      </c>
      <c r="B123" s="1" t="s">
        <v>66</v>
      </c>
      <c r="C123" s="1">
        <v>800</v>
      </c>
      <c r="D123" s="4">
        <v>1040</v>
      </c>
      <c r="E123" s="3">
        <f>E122+G123</f>
        <v>-8227492</v>
      </c>
      <c r="G123" s="3">
        <f>D123*C123</f>
        <v>832000</v>
      </c>
    </row>
    <row r="124" spans="1:12">
      <c r="A124" s="2">
        <v>43325</v>
      </c>
      <c r="B124" s="1" t="s">
        <v>64</v>
      </c>
      <c r="E124" s="3">
        <f>E123+G124</f>
        <v>-7827492</v>
      </c>
      <c r="G124" s="3">
        <v>400000</v>
      </c>
    </row>
    <row r="125" spans="1:12" ht="26.25">
      <c r="A125" s="2">
        <v>42965</v>
      </c>
      <c r="B125" s="1" t="s">
        <v>65</v>
      </c>
      <c r="C125" s="1">
        <v>7562</v>
      </c>
      <c r="D125" s="4">
        <v>1035</v>
      </c>
      <c r="E125" s="3">
        <f>E124+G125</f>
        <v>-822</v>
      </c>
      <c r="G125" s="3">
        <f>D125*C125</f>
        <v>7826670</v>
      </c>
      <c r="I125" s="6" t="s">
        <v>67</v>
      </c>
      <c r="J125" s="6" t="s">
        <v>68</v>
      </c>
      <c r="K125" s="6" t="s">
        <v>69</v>
      </c>
      <c r="L125" s="6" t="s">
        <v>70</v>
      </c>
    </row>
    <row r="126" spans="1:12" ht="26.25">
      <c r="A126" s="2">
        <v>43331</v>
      </c>
      <c r="B126" s="1" t="s">
        <v>13</v>
      </c>
      <c r="E126" s="3">
        <f t="shared" ref="E126:E131" si="6">E125-F126</f>
        <v>-100822</v>
      </c>
      <c r="F126" s="3">
        <v>100000</v>
      </c>
      <c r="I126" s="7">
        <v>43330</v>
      </c>
      <c r="J126" s="10">
        <v>7562</v>
      </c>
      <c r="K126" s="8"/>
      <c r="L126" s="8">
        <v>7562</v>
      </c>
    </row>
    <row r="127" spans="1:12" ht="26.25">
      <c r="A127" s="2">
        <v>43331</v>
      </c>
      <c r="B127" s="1" t="s">
        <v>71</v>
      </c>
      <c r="E127" s="3">
        <f t="shared" si="6"/>
        <v>-152822</v>
      </c>
      <c r="F127" s="3">
        <v>52000</v>
      </c>
      <c r="I127" s="7">
        <v>43327</v>
      </c>
      <c r="J127" s="8"/>
      <c r="K127" s="8">
        <v>4300</v>
      </c>
      <c r="L127" s="8">
        <f>L126-K127</f>
        <v>3262</v>
      </c>
    </row>
    <row r="128" spans="1:12" ht="26.25">
      <c r="A128" s="2">
        <v>43331</v>
      </c>
      <c r="B128" s="1" t="s">
        <v>72</v>
      </c>
      <c r="E128" s="3">
        <f t="shared" si="6"/>
        <v>-157322</v>
      </c>
      <c r="F128" s="3">
        <v>4500</v>
      </c>
      <c r="I128" s="7">
        <v>43330</v>
      </c>
      <c r="J128" s="8"/>
      <c r="K128" s="8">
        <v>1500</v>
      </c>
      <c r="L128" s="8">
        <f>L127-K128</f>
        <v>1762</v>
      </c>
    </row>
    <row r="129" spans="1:12" ht="26.25">
      <c r="A129" s="2">
        <v>43331</v>
      </c>
      <c r="B129" s="1" t="s">
        <v>73</v>
      </c>
      <c r="E129" s="3">
        <f t="shared" si="6"/>
        <v>-158822</v>
      </c>
      <c r="F129" s="3">
        <v>1500</v>
      </c>
      <c r="I129" s="7">
        <v>43345</v>
      </c>
      <c r="J129" s="8"/>
      <c r="K129" s="8">
        <v>1500</v>
      </c>
      <c r="L129" s="9">
        <f>L128-K129</f>
        <v>262</v>
      </c>
    </row>
    <row r="130" spans="1:12" ht="26.25">
      <c r="A130" s="2">
        <v>43331</v>
      </c>
      <c r="B130" s="1" t="s">
        <v>74</v>
      </c>
      <c r="E130" s="3">
        <f t="shared" si="6"/>
        <v>-163822</v>
      </c>
      <c r="F130" s="3">
        <v>5000</v>
      </c>
      <c r="I130" s="7">
        <v>43368</v>
      </c>
      <c r="J130" s="10">
        <v>1238</v>
      </c>
      <c r="K130" s="8"/>
      <c r="L130" s="8">
        <f>L129+J130</f>
        <v>1500</v>
      </c>
    </row>
    <row r="131" spans="1:12" ht="26.25">
      <c r="A131" s="2">
        <v>43369</v>
      </c>
      <c r="B131" s="1" t="s">
        <v>59</v>
      </c>
      <c r="E131" s="3">
        <f t="shared" si="6"/>
        <v>-1213822</v>
      </c>
      <c r="F131" s="3">
        <v>1050000</v>
      </c>
      <c r="I131" s="7">
        <v>43368</v>
      </c>
      <c r="J131" s="8"/>
      <c r="K131" s="8">
        <v>1500</v>
      </c>
      <c r="L131" s="8">
        <f>L130-K131</f>
        <v>0</v>
      </c>
    </row>
    <row r="132" spans="1:12" ht="26.25">
      <c r="A132" s="2">
        <v>43369</v>
      </c>
      <c r="B132" s="1" t="s">
        <v>75</v>
      </c>
      <c r="C132" s="1">
        <v>1238</v>
      </c>
      <c r="D132" s="4">
        <v>990</v>
      </c>
      <c r="E132" s="3">
        <f>E131+G132</f>
        <v>11798</v>
      </c>
      <c r="G132" s="3">
        <v>1225620</v>
      </c>
      <c r="I132" s="8"/>
      <c r="J132" s="8"/>
      <c r="K132" s="8"/>
      <c r="L132" s="8"/>
    </row>
    <row r="133" spans="1:12" ht="26.25">
      <c r="A133" s="2">
        <v>43369</v>
      </c>
      <c r="B133" s="1" t="s">
        <v>76</v>
      </c>
      <c r="E133" s="3">
        <f>E132-F133</f>
        <v>8000</v>
      </c>
      <c r="F133" s="3">
        <v>3798</v>
      </c>
      <c r="I133" s="8"/>
      <c r="J133" s="8"/>
      <c r="K133" s="8"/>
      <c r="L133" s="8"/>
    </row>
    <row r="134" spans="1:12" ht="26.25">
      <c r="A134" s="2">
        <v>43372</v>
      </c>
      <c r="B134" s="1" t="s">
        <v>77</v>
      </c>
      <c r="E134" s="3">
        <f>E133-F134</f>
        <v>0</v>
      </c>
      <c r="F134" s="3">
        <v>8000</v>
      </c>
      <c r="I134" s="8"/>
      <c r="J134" s="8"/>
      <c r="K134" s="8"/>
      <c r="L134" s="8"/>
    </row>
    <row r="135" spans="1:12" ht="26.25">
      <c r="A135" s="2">
        <v>43373</v>
      </c>
      <c r="B135" s="1" t="s">
        <v>78</v>
      </c>
      <c r="C135" s="1">
        <v>1500</v>
      </c>
      <c r="D135" s="4">
        <v>985</v>
      </c>
      <c r="E135" s="3">
        <f>G135</f>
        <v>1477500</v>
      </c>
      <c r="G135" s="3">
        <f>C135*D135</f>
        <v>1477500</v>
      </c>
      <c r="I135" s="8"/>
      <c r="J135" s="8"/>
      <c r="K135" s="8"/>
      <c r="L135" s="8"/>
    </row>
    <row r="136" spans="1:12" ht="26.25">
      <c r="A136" s="2">
        <v>43373</v>
      </c>
      <c r="B136" s="1" t="s">
        <v>79</v>
      </c>
      <c r="E136" s="3">
        <f>E135-F136</f>
        <v>0</v>
      </c>
      <c r="F136" s="3">
        <v>1477500</v>
      </c>
      <c r="I136" s="8"/>
      <c r="J136" s="8"/>
      <c r="K136" s="8"/>
      <c r="L136" s="8"/>
    </row>
    <row r="137" spans="1:12" ht="26.25">
      <c r="A137" s="2">
        <v>43374</v>
      </c>
      <c r="B137" s="1" t="s">
        <v>59</v>
      </c>
      <c r="E137" s="3">
        <f>-F137</f>
        <v>-4600000</v>
      </c>
      <c r="F137" s="3">
        <v>4600000</v>
      </c>
      <c r="I137" s="8"/>
      <c r="J137" s="8"/>
      <c r="K137" s="8"/>
      <c r="L137" s="8"/>
    </row>
    <row r="138" spans="1:12" ht="26.25">
      <c r="A138" s="2">
        <v>43377</v>
      </c>
      <c r="B138" s="1" t="s">
        <v>59</v>
      </c>
      <c r="E138" s="3">
        <f t="shared" ref="E138:E143" si="7">E137-F138</f>
        <v>-6464000</v>
      </c>
      <c r="F138" s="3">
        <v>1864000</v>
      </c>
      <c r="I138" s="8"/>
      <c r="J138" s="8"/>
      <c r="K138" s="8"/>
      <c r="L138" s="8"/>
    </row>
    <row r="139" spans="1:12">
      <c r="A139" s="2">
        <v>43381</v>
      </c>
      <c r="B139" s="1" t="s">
        <v>80</v>
      </c>
      <c r="E139" s="3">
        <f t="shared" si="7"/>
        <v>-7514000</v>
      </c>
      <c r="F139" s="3">
        <v>1050000</v>
      </c>
    </row>
    <row r="140" spans="1:12">
      <c r="A140" s="2">
        <v>43381</v>
      </c>
      <c r="B140" s="1" t="s">
        <v>59</v>
      </c>
      <c r="E140" s="3">
        <f t="shared" si="7"/>
        <v>-7990000</v>
      </c>
      <c r="F140" s="3">
        <v>476000</v>
      </c>
    </row>
    <row r="141" spans="1:12">
      <c r="A141" s="2">
        <v>43382</v>
      </c>
      <c r="B141" s="1" t="s">
        <v>81</v>
      </c>
      <c r="E141" s="3">
        <f t="shared" si="7"/>
        <v>-13740000</v>
      </c>
      <c r="F141" s="3">
        <v>5750000</v>
      </c>
    </row>
    <row r="142" spans="1:12">
      <c r="A142" s="2">
        <v>43383</v>
      </c>
      <c r="B142" s="1" t="s">
        <v>81</v>
      </c>
      <c r="E142" s="3">
        <f t="shared" si="7"/>
        <v>-23740000</v>
      </c>
      <c r="F142" s="3">
        <v>10000000</v>
      </c>
    </row>
    <row r="143" spans="1:12">
      <c r="A143" s="2">
        <v>43382</v>
      </c>
      <c r="B143" s="1" t="s">
        <v>80</v>
      </c>
      <c r="E143" s="3">
        <f t="shared" si="7"/>
        <v>-29358000</v>
      </c>
      <c r="F143" s="3">
        <v>5618000</v>
      </c>
    </row>
    <row r="144" spans="1:12">
      <c r="A144" s="2">
        <v>43375</v>
      </c>
      <c r="B144" s="1" t="s">
        <v>82</v>
      </c>
      <c r="C144" s="1">
        <v>4600</v>
      </c>
      <c r="D144" s="4">
        <v>1010</v>
      </c>
      <c r="E144" s="3">
        <f t="shared" ref="E144:E150" si="8">E143+G144</f>
        <v>-24712000</v>
      </c>
      <c r="G144" s="3">
        <f t="shared" ref="G144:G151" si="9">D144*C144</f>
        <v>4646000</v>
      </c>
    </row>
    <row r="145" spans="1:7">
      <c r="A145" s="2">
        <v>43377</v>
      </c>
      <c r="B145" s="1" t="s">
        <v>83</v>
      </c>
      <c r="C145" s="1">
        <v>5300</v>
      </c>
      <c r="D145" s="4">
        <v>1060</v>
      </c>
      <c r="E145" s="3">
        <f t="shared" si="8"/>
        <v>-19094000</v>
      </c>
      <c r="G145" s="3">
        <f t="shared" si="9"/>
        <v>5618000</v>
      </c>
    </row>
    <row r="146" spans="1:7">
      <c r="A146" s="2">
        <v>43380</v>
      </c>
      <c r="B146" s="1" t="s">
        <v>84</v>
      </c>
      <c r="C146" s="1">
        <v>5000</v>
      </c>
      <c r="D146" s="4">
        <v>1120</v>
      </c>
      <c r="E146" s="3">
        <f t="shared" si="8"/>
        <v>-13494000</v>
      </c>
      <c r="G146" s="3">
        <f t="shared" si="9"/>
        <v>5600000</v>
      </c>
    </row>
    <row r="147" spans="1:7">
      <c r="A147" s="2">
        <v>43379</v>
      </c>
      <c r="B147" s="1" t="s">
        <v>85</v>
      </c>
      <c r="C147" s="1">
        <v>1400</v>
      </c>
      <c r="D147" s="4">
        <v>1090</v>
      </c>
      <c r="E147" s="3">
        <f t="shared" si="8"/>
        <v>-11968000</v>
      </c>
      <c r="G147" s="3">
        <f t="shared" si="9"/>
        <v>1526000</v>
      </c>
    </row>
    <row r="148" spans="1:7">
      <c r="A148" s="2">
        <v>43379</v>
      </c>
      <c r="B148" s="1" t="s">
        <v>86</v>
      </c>
      <c r="C148" s="1">
        <v>4900</v>
      </c>
      <c r="D148" s="4">
        <v>1120</v>
      </c>
      <c r="E148" s="3">
        <f t="shared" si="8"/>
        <v>-6480000</v>
      </c>
      <c r="G148" s="3">
        <f t="shared" si="9"/>
        <v>5488000</v>
      </c>
    </row>
    <row r="149" spans="1:7">
      <c r="A149" s="2">
        <v>43381</v>
      </c>
      <c r="B149" s="1" t="s">
        <v>87</v>
      </c>
      <c r="C149" s="1">
        <v>6100</v>
      </c>
      <c r="D149" s="4">
        <v>1120</v>
      </c>
      <c r="E149" s="3">
        <f t="shared" si="8"/>
        <v>352000</v>
      </c>
      <c r="G149" s="3">
        <f t="shared" si="9"/>
        <v>6832000</v>
      </c>
    </row>
    <row r="150" spans="1:7">
      <c r="A150" s="2">
        <v>43377</v>
      </c>
      <c r="B150" s="1" t="s">
        <v>88</v>
      </c>
      <c r="C150" s="1">
        <v>1800</v>
      </c>
      <c r="D150" s="4">
        <v>1010</v>
      </c>
      <c r="E150" s="3">
        <f t="shared" si="8"/>
        <v>2170000</v>
      </c>
      <c r="G150" s="3">
        <f t="shared" si="9"/>
        <v>1818000</v>
      </c>
    </row>
    <row r="151" spans="1:7">
      <c r="A151" s="2">
        <v>43382</v>
      </c>
      <c r="B151" s="1" t="s">
        <v>88</v>
      </c>
      <c r="C151" s="1">
        <v>7400</v>
      </c>
      <c r="D151" s="4">
        <v>1135</v>
      </c>
      <c r="E151" s="3">
        <f>E150+G151</f>
        <v>10569000</v>
      </c>
      <c r="G151" s="3">
        <f t="shared" si="9"/>
        <v>8399000</v>
      </c>
    </row>
    <row r="152" spans="1:7">
      <c r="A152" s="2">
        <v>43384</v>
      </c>
      <c r="B152" s="1" t="s">
        <v>89</v>
      </c>
      <c r="E152" s="3">
        <f>E151-F152</f>
        <v>5869000</v>
      </c>
      <c r="F152" s="3">
        <v>4700000</v>
      </c>
    </row>
    <row r="153" spans="1:7">
      <c r="A153" s="2">
        <v>43388</v>
      </c>
      <c r="B153" s="1" t="s">
        <v>89</v>
      </c>
      <c r="E153" s="3">
        <f>E152-F153</f>
        <v>3869000</v>
      </c>
      <c r="F153" s="3">
        <v>2000000</v>
      </c>
    </row>
    <row r="154" spans="1:7">
      <c r="A154" s="2">
        <v>43387</v>
      </c>
      <c r="B154" s="1" t="s">
        <v>90</v>
      </c>
      <c r="C154" s="1">
        <v>5800</v>
      </c>
      <c r="D154" s="4">
        <v>1040</v>
      </c>
      <c r="E154" s="3">
        <f>E153+G154</f>
        <v>9901000</v>
      </c>
      <c r="F154" s="11"/>
      <c r="G154" s="3">
        <f>D154*C154</f>
        <v>6032000</v>
      </c>
    </row>
    <row r="155" spans="1:7">
      <c r="A155" s="2">
        <v>43388</v>
      </c>
      <c r="B155" s="1" t="s">
        <v>91</v>
      </c>
      <c r="C155" s="1">
        <v>2200</v>
      </c>
      <c r="D155" s="4">
        <v>1030</v>
      </c>
      <c r="E155" s="3">
        <f>E154+G155</f>
        <v>12167000</v>
      </c>
      <c r="G155" s="3">
        <f>D155*C155</f>
        <v>2266000</v>
      </c>
    </row>
    <row r="156" spans="1:7">
      <c r="A156" s="2">
        <v>43390</v>
      </c>
      <c r="B156" s="1" t="s">
        <v>89</v>
      </c>
      <c r="E156" s="3">
        <f>E155-F156</f>
        <v>9467000</v>
      </c>
      <c r="F156" s="3">
        <v>2700000</v>
      </c>
    </row>
    <row r="157" spans="1:7">
      <c r="A157" s="2">
        <v>43391</v>
      </c>
      <c r="B157" s="1" t="s">
        <v>89</v>
      </c>
      <c r="E157" s="3">
        <f>E156-F157</f>
        <v>4867000</v>
      </c>
      <c r="F157" s="3">
        <v>4600000</v>
      </c>
    </row>
  </sheetData>
  <mergeCells count="1">
    <mergeCell ref="A1:G1"/>
  </mergeCells>
  <pageMargins left="0.7" right="0.7" top="0.75" bottom="0.75" header="0.3" footer="0.3"/>
  <pageSetup scale="95" orientation="landscape" verticalDpi="0" r:id="rId1"/>
  <ignoredErrors>
    <ignoredError sqref="E17:E19 E30 E39 E44 E57 E60 E63 E67 E80:E81 E84:E87 E96 E120 E112 E102:E103 L130 E135 E132 E137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2018-10-18T13:09:57Z</dcterms:modified>
</cp:coreProperties>
</file>