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3" i="1"/>
  <c r="E112"/>
  <c r="E111"/>
  <c r="G112"/>
  <c r="G111"/>
  <c r="E109"/>
  <c r="E108"/>
  <c r="E107"/>
  <c r="G107"/>
  <c r="G103" l="1"/>
  <c r="E103" s="1"/>
  <c r="E104" s="1"/>
  <c r="E105" s="1"/>
  <c r="E101"/>
  <c r="E100"/>
  <c r="E99"/>
  <c r="E98" l="1"/>
  <c r="G98"/>
  <c r="E96"/>
  <c r="G96"/>
  <c r="E95" l="1"/>
  <c r="E94"/>
  <c r="S92"/>
  <c r="S91"/>
  <c r="S90"/>
  <c r="S89"/>
  <c r="E93"/>
  <c r="E92"/>
  <c r="G93"/>
  <c r="G92"/>
  <c r="E90" l="1"/>
  <c r="E89"/>
  <c r="G90"/>
  <c r="S85" l="1"/>
  <c r="S84"/>
  <c r="S83"/>
  <c r="S82"/>
  <c r="S81"/>
  <c r="S80"/>
  <c r="E88"/>
  <c r="E87"/>
  <c r="E86"/>
  <c r="E85"/>
  <c r="E84"/>
  <c r="E79"/>
  <c r="G76"/>
  <c r="E80"/>
  <c r="E81" s="1"/>
  <c r="E82" s="1"/>
  <c r="E83" s="1"/>
  <c r="G81"/>
  <c r="G80"/>
  <c r="S78"/>
  <c r="S79" s="1"/>
  <c r="E76"/>
  <c r="E75"/>
  <c r="N92"/>
  <c r="N91"/>
  <c r="N90"/>
  <c r="N89"/>
  <c r="N88"/>
  <c r="N87"/>
  <c r="N86"/>
  <c r="N84"/>
  <c r="N83"/>
  <c r="N82"/>
  <c r="E73"/>
  <c r="G73"/>
  <c r="E72"/>
  <c r="E71"/>
  <c r="E70"/>
  <c r="E69"/>
  <c r="E68"/>
  <c r="E67"/>
  <c r="E66"/>
  <c r="E65"/>
  <c r="E64"/>
  <c r="E63"/>
  <c r="E62"/>
  <c r="E61"/>
  <c r="E60"/>
  <c r="N81"/>
  <c r="N79"/>
  <c r="N80" s="1"/>
  <c r="E58"/>
  <c r="G58"/>
  <c r="E57"/>
  <c r="G55"/>
  <c r="G54"/>
  <c r="M53" l="1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<sst xmlns="http://schemas.openxmlformats.org/spreadsheetml/2006/main" count="119" uniqueCount="93">
  <si>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</si>
  <si>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</si>
  <si>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</si>
  <si>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</si>
  <si>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</si>
  <si>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</si>
  <si>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</si>
  <si>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</si>
  <si>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</si>
  <si>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</si>
  <si>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</si>
  <si>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</si>
  <si>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</si>
  <si>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</si>
  <si>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</si>
  <si>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</si>
  <si>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</si>
  <si>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</si>
  <si>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</si>
  <si>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</si>
  <si>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</si>
  <si>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</si>
  <si>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</si>
  <si>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</si>
  <si>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</si>
  <si>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</si>
  <si>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</si>
  <si>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</si>
  <si>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</si>
  <si>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</si>
  <si>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</si>
  <si>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</si>
  <si>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</si>
  <si>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</si>
  <si>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</si>
  <si>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</si>
  <si>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</si>
  <si>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</si>
  <si>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</si>
  <si>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</si>
  <si>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</si>
  <si>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</si>
  <si>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</si>
  <si>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</si>
  <si>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</si>
  <si>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</si>
  <si>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</si>
  <si>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</si>
  <si>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</si>
  <si>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</si>
  <si>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</si>
  <si>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</si>
  <si>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</si>
  <si>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</si>
  <si>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</si>
  <si>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</si>
  <si>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</si>
  <si>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</si>
  <si>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</si>
  <si>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</si>
  <si>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</si>
  <si>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</si>
  <si>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</si>
  <si>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</si>
  <si>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</si>
  <si>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</si>
  <si>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</si>
  <si>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</si>
  <si>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</si>
  <si>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</si>
  <si>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</si>
  <si>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</si>
  <si>
    <t>شيك رقم 394 خالد محمد</t>
  </si>
  <si>
    <t xml:space="preserve">شيك رقم 94 مصنع </t>
  </si>
  <si>
    <t xml:space="preserve">باقي حساب </t>
  </si>
  <si>
    <t xml:space="preserve">وردت ترافكو </t>
  </si>
  <si>
    <t>شيك رقم</t>
  </si>
  <si>
    <t xml:space="preserve">شيك رقم 525 مهند الامين </t>
  </si>
  <si>
    <t xml:space="preserve">شيك رقم 12237 عمر محمد </t>
  </si>
  <si>
    <t xml:space="preserve">ايداع حساب سفانا للدواجن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</si>
  <si>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</si>
  <si>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364</t>
    </r>
  </si>
  <si>
    <t xml:space="preserve">شيك رقم 11265 ايمن مجذوب </t>
  </si>
  <si>
    <t xml:space="preserve">شيك 11264 ايمن مجذوب </t>
  </si>
  <si>
    <t xml:space="preserve">شيك 11259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</si>
  <si>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369</t>
    </r>
  </si>
  <si>
    <t xml:space="preserve">شيك 11266 ايمن مجذوب </t>
  </si>
  <si>
    <t xml:space="preserve">شيك 11267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</si>
  <si>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370</t>
    </r>
  </si>
  <si>
    <t xml:space="preserve">شيك 11261 ايمن مجذوب </t>
  </si>
  <si>
    <t xml:space="preserve">شيك 11268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</si>
  <si>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371</t>
    </r>
  </si>
  <si>
    <t xml:space="preserve">شيك 11274 ايمن مجذوب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</si>
</sst>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3"/>
  <sheetViews>
    <sheetView tabSelected="1" topLeftCell="A94" workbookViewId="0">
      <selection activeCell="F117" sqref="F117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9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9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9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9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9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9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9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9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9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9">
      <c r="K74" s="9"/>
      <c r="L74" s="9"/>
      <c r="M74" s="9"/>
    </row>
    <row r="75" spans="1:19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9">
      <c r="A76" s="5">
        <v>43369</v>
      </c>
      <c r="B76" s="2" t="s">
        <v>70</v>
      </c>
      <c r="C76" s="1">
        <v>2000</v>
      </c>
      <c r="D76" s="18">
        <v>980</v>
      </c>
      <c r="E76" s="4">
        <f>E75+G76</f>
        <v>-40000</v>
      </c>
      <c r="G76" s="7">
        <f>D76*C76</f>
        <v>1960000</v>
      </c>
      <c r="P76" s="14" t="s">
        <v>45</v>
      </c>
      <c r="Q76" s="14" t="s">
        <v>46</v>
      </c>
      <c r="R76" s="14" t="s">
        <v>56</v>
      </c>
      <c r="S76" s="14" t="s">
        <v>47</v>
      </c>
    </row>
    <row r="77" spans="1:19">
      <c r="K77" s="14" t="s">
        <v>45</v>
      </c>
      <c r="L77" s="14" t="s">
        <v>46</v>
      </c>
      <c r="M77" s="14" t="s">
        <v>56</v>
      </c>
      <c r="N77" s="14" t="s">
        <v>47</v>
      </c>
      <c r="P77" s="13"/>
      <c r="Q77" s="12"/>
      <c r="R77" s="12"/>
      <c r="S77" s="12"/>
    </row>
    <row r="78" spans="1:19">
      <c r="K78" s="13">
        <v>43297</v>
      </c>
      <c r="L78" s="15">
        <v>2400</v>
      </c>
      <c r="M78" s="12"/>
      <c r="N78" s="17">
        <v>2400</v>
      </c>
      <c r="P78" s="13">
        <v>43373</v>
      </c>
      <c r="Q78" s="15">
        <v>1600</v>
      </c>
      <c r="R78" s="12"/>
      <c r="S78" s="12">
        <f>S77+Q78</f>
        <v>1600</v>
      </c>
    </row>
    <row r="79" spans="1:19">
      <c r="A79" s="5"/>
      <c r="B79" s="2" t="s">
        <v>74</v>
      </c>
      <c r="E79" s="4">
        <f>E76</f>
        <v>-40000</v>
      </c>
      <c r="K79" s="13">
        <v>43316</v>
      </c>
      <c r="L79" s="15">
        <v>3300</v>
      </c>
      <c r="M79" s="12"/>
      <c r="N79" s="12">
        <f>N78+L79</f>
        <v>5700</v>
      </c>
      <c r="P79" s="13">
        <v>43373</v>
      </c>
      <c r="Q79" s="15">
        <v>10000</v>
      </c>
      <c r="R79" s="12"/>
      <c r="S79" s="12">
        <f>S78+Q79</f>
        <v>11600</v>
      </c>
    </row>
    <row r="80" spans="1:19">
      <c r="A80" s="5">
        <v>43373</v>
      </c>
      <c r="B80" s="2" t="s">
        <v>70</v>
      </c>
      <c r="C80" s="1">
        <v>1600</v>
      </c>
      <c r="D80" s="3">
        <v>975</v>
      </c>
      <c r="E80" s="4">
        <f>E79+G80</f>
        <v>1520000</v>
      </c>
      <c r="G80" s="4">
        <f>D80*C80</f>
        <v>1560000</v>
      </c>
      <c r="K80" s="13">
        <v>43327</v>
      </c>
      <c r="L80" s="12"/>
      <c r="M80" s="17">
        <v>2400</v>
      </c>
      <c r="N80" s="12">
        <f>N79-M80</f>
        <v>3300</v>
      </c>
      <c r="P80" s="13">
        <v>43370</v>
      </c>
      <c r="Q80" s="12"/>
      <c r="R80" s="17">
        <v>1600</v>
      </c>
      <c r="S80" s="12">
        <f t="shared" ref="S80:S85" si="4">S79-R80</f>
        <v>10000</v>
      </c>
    </row>
    <row r="81" spans="1:19">
      <c r="A81" s="5">
        <v>43373</v>
      </c>
      <c r="B81" s="2" t="s">
        <v>70</v>
      </c>
      <c r="C81" s="1">
        <v>10000</v>
      </c>
      <c r="D81" s="3">
        <v>970</v>
      </c>
      <c r="E81" s="4">
        <f>E80+G81</f>
        <v>11220000</v>
      </c>
      <c r="G81" s="4">
        <f>D81*C81</f>
        <v>9700000</v>
      </c>
      <c r="K81" s="13">
        <v>43327</v>
      </c>
      <c r="L81" s="12"/>
      <c r="M81" s="12">
        <v>700</v>
      </c>
      <c r="N81" s="12">
        <f>N80-M81</f>
        <v>2600</v>
      </c>
      <c r="P81" s="13">
        <v>43372</v>
      </c>
      <c r="Q81" s="12"/>
      <c r="R81" s="12">
        <v>4000</v>
      </c>
      <c r="S81" s="12">
        <f t="shared" si="4"/>
        <v>6000</v>
      </c>
    </row>
    <row r="82" spans="1:19">
      <c r="A82" s="5">
        <v>43370</v>
      </c>
      <c r="B82" s="2" t="s">
        <v>72</v>
      </c>
      <c r="E82" s="4">
        <f t="shared" ref="E82:E88" si="5">E81-F82</f>
        <v>9834000</v>
      </c>
      <c r="F82" s="4">
        <v>1386000</v>
      </c>
      <c r="K82" s="13">
        <v>43330</v>
      </c>
      <c r="L82" s="12"/>
      <c r="M82" s="12">
        <v>2100</v>
      </c>
      <c r="N82" s="12">
        <f>N81-M82</f>
        <v>500</v>
      </c>
      <c r="P82" s="13">
        <v>43373</v>
      </c>
      <c r="Q82" s="12"/>
      <c r="R82" s="12">
        <v>2100</v>
      </c>
      <c r="S82" s="12">
        <f t="shared" si="4"/>
        <v>3900</v>
      </c>
    </row>
    <row r="83" spans="1:19">
      <c r="A83" s="5">
        <v>43370</v>
      </c>
      <c r="B83" s="2" t="s">
        <v>73</v>
      </c>
      <c r="E83" s="4">
        <f t="shared" si="5"/>
        <v>8854000</v>
      </c>
      <c r="F83" s="4">
        <v>980000</v>
      </c>
      <c r="K83" s="13">
        <v>43331</v>
      </c>
      <c r="L83" s="15">
        <v>800</v>
      </c>
      <c r="M83" s="12"/>
      <c r="N83" s="12">
        <f>N82+L83</f>
        <v>1300</v>
      </c>
      <c r="P83" s="13">
        <v>43375</v>
      </c>
      <c r="Q83" s="12"/>
      <c r="R83" s="12">
        <v>1000</v>
      </c>
      <c r="S83" s="12">
        <f t="shared" si="4"/>
        <v>2900</v>
      </c>
    </row>
    <row r="84" spans="1:19">
      <c r="A84" s="5">
        <v>43370</v>
      </c>
      <c r="B84" s="2" t="s">
        <v>75</v>
      </c>
      <c r="E84" s="4">
        <f t="shared" si="5"/>
        <v>7700000</v>
      </c>
      <c r="F84" s="4">
        <v>1154000</v>
      </c>
      <c r="K84" s="13">
        <v>43338</v>
      </c>
      <c r="L84" s="12"/>
      <c r="M84" s="12">
        <v>1300</v>
      </c>
      <c r="N84" s="12">
        <f>N83-M84</f>
        <v>0</v>
      </c>
      <c r="P84" s="13">
        <v>43376</v>
      </c>
      <c r="Q84" s="12"/>
      <c r="R84" s="12">
        <v>800</v>
      </c>
      <c r="S84" s="12">
        <f t="shared" si="4"/>
        <v>2100</v>
      </c>
    </row>
    <row r="85" spans="1:19">
      <c r="A85" s="5">
        <v>43375</v>
      </c>
      <c r="B85" s="2" t="s">
        <v>76</v>
      </c>
      <c r="E85" s="4">
        <f t="shared" si="5"/>
        <v>6680000</v>
      </c>
      <c r="F85" s="4">
        <v>1020000</v>
      </c>
      <c r="K85" s="13">
        <v>43338</v>
      </c>
      <c r="L85" s="15">
        <v>12000</v>
      </c>
      <c r="M85" s="12"/>
      <c r="N85" s="12">
        <v>12000</v>
      </c>
      <c r="P85" s="13">
        <v>43377</v>
      </c>
      <c r="Q85" s="12"/>
      <c r="R85" s="12">
        <v>1300</v>
      </c>
      <c r="S85" s="12">
        <f t="shared" si="4"/>
        <v>800</v>
      </c>
    </row>
    <row r="86" spans="1:19">
      <c r="A86" s="5">
        <v>43376</v>
      </c>
      <c r="B86" s="2" t="s">
        <v>76</v>
      </c>
      <c r="E86" s="4">
        <f t="shared" si="5"/>
        <v>5700000</v>
      </c>
      <c r="F86" s="4">
        <v>980000</v>
      </c>
      <c r="K86" s="13">
        <v>43338</v>
      </c>
      <c r="L86" s="12"/>
      <c r="M86" s="12">
        <v>1300</v>
      </c>
      <c r="N86" s="12">
        <f t="shared" ref="N86:N92" si="6">N85-M86</f>
        <v>10700</v>
      </c>
      <c r="P86" s="13">
        <v>43381</v>
      </c>
      <c r="Q86" s="12"/>
      <c r="R86" s="12">
        <v>600</v>
      </c>
      <c r="S86" s="12">
        <v>200</v>
      </c>
    </row>
    <row r="87" spans="1:19">
      <c r="A87" s="5">
        <v>43377</v>
      </c>
      <c r="B87" s="2" t="s">
        <v>76</v>
      </c>
      <c r="E87" s="7">
        <f t="shared" si="5"/>
        <v>2100000</v>
      </c>
      <c r="F87" s="4">
        <v>3600000</v>
      </c>
      <c r="K87" s="13">
        <v>43342</v>
      </c>
      <c r="L87" s="12"/>
      <c r="M87" s="12">
        <v>6200</v>
      </c>
      <c r="N87" s="12">
        <f t="shared" si="6"/>
        <v>4500</v>
      </c>
      <c r="P87" s="13">
        <v>43383</v>
      </c>
      <c r="Q87" s="15">
        <v>500</v>
      </c>
      <c r="R87" s="12"/>
      <c r="S87" s="12">
        <v>700</v>
      </c>
    </row>
    <row r="88" spans="1:19">
      <c r="A88" s="5">
        <v>43378</v>
      </c>
      <c r="B88" s="2" t="s">
        <v>76</v>
      </c>
      <c r="E88" s="4">
        <f t="shared" si="5"/>
        <v>0</v>
      </c>
      <c r="F88" s="7">
        <v>2100000</v>
      </c>
      <c r="K88" s="13">
        <v>43345</v>
      </c>
      <c r="L88" s="12"/>
      <c r="M88" s="12">
        <v>1400</v>
      </c>
      <c r="N88" s="12">
        <f t="shared" si="6"/>
        <v>3100</v>
      </c>
      <c r="P88" s="13">
        <v>43382</v>
      </c>
      <c r="Q88" s="12"/>
      <c r="R88" s="12">
        <v>700</v>
      </c>
      <c r="S88" s="12">
        <v>0</v>
      </c>
    </row>
    <row r="89" spans="1:19">
      <c r="A89" s="5">
        <v>43383</v>
      </c>
      <c r="B89" s="2" t="s">
        <v>77</v>
      </c>
      <c r="E89" s="7">
        <f>-F89</f>
        <v>-565000</v>
      </c>
      <c r="F89" s="4">
        <v>565000</v>
      </c>
      <c r="K89" s="13">
        <v>43346</v>
      </c>
      <c r="L89" s="12"/>
      <c r="M89" s="12">
        <v>600</v>
      </c>
      <c r="N89" s="12">
        <f t="shared" si="6"/>
        <v>2500</v>
      </c>
      <c r="P89" s="13">
        <v>43383</v>
      </c>
      <c r="Q89" s="15">
        <v>1400</v>
      </c>
      <c r="R89" s="12"/>
      <c r="S89" s="12">
        <f>Q89</f>
        <v>1400</v>
      </c>
    </row>
    <row r="90" spans="1:19">
      <c r="A90" s="5">
        <v>43382</v>
      </c>
      <c r="B90" s="2" t="s">
        <v>70</v>
      </c>
      <c r="C90" s="1">
        <v>500</v>
      </c>
      <c r="D90" s="3">
        <v>1130</v>
      </c>
      <c r="E90" s="4">
        <f>E89+G90</f>
        <v>0</v>
      </c>
      <c r="G90" s="7">
        <f>D90*C90</f>
        <v>565000</v>
      </c>
      <c r="K90" s="13">
        <v>43347</v>
      </c>
      <c r="L90" s="12"/>
      <c r="M90" s="12">
        <v>700</v>
      </c>
      <c r="N90" s="12">
        <f t="shared" si="6"/>
        <v>1800</v>
      </c>
      <c r="P90" s="13">
        <v>43384</v>
      </c>
      <c r="Q90" s="15">
        <v>3500</v>
      </c>
      <c r="R90" s="12"/>
      <c r="S90" s="12">
        <f>S89+Q90</f>
        <v>4900</v>
      </c>
    </row>
    <row r="91" spans="1:19">
      <c r="K91" s="13">
        <v>43348</v>
      </c>
      <c r="L91" s="12"/>
      <c r="M91" s="12">
        <v>900</v>
      </c>
      <c r="N91" s="12">
        <f t="shared" si="6"/>
        <v>900</v>
      </c>
      <c r="P91" s="13">
        <v>43414</v>
      </c>
      <c r="Q91" s="12"/>
      <c r="R91" s="12">
        <v>1400</v>
      </c>
      <c r="S91" s="12">
        <f>S90-R91</f>
        <v>3500</v>
      </c>
    </row>
    <row r="92" spans="1:19">
      <c r="A92" s="5">
        <v>43383</v>
      </c>
      <c r="B92" s="2" t="s">
        <v>70</v>
      </c>
      <c r="C92" s="1">
        <v>1400</v>
      </c>
      <c r="D92" s="3">
        <v>1040</v>
      </c>
      <c r="E92" s="4">
        <f>G92</f>
        <v>1456000</v>
      </c>
      <c r="G92" s="4">
        <f>D92*C92</f>
        <v>1456000</v>
      </c>
      <c r="K92" s="13">
        <v>43349</v>
      </c>
      <c r="L92" s="12"/>
      <c r="M92" s="12">
        <v>900</v>
      </c>
      <c r="N92" s="15">
        <f t="shared" si="6"/>
        <v>0</v>
      </c>
      <c r="P92" s="13">
        <v>43384</v>
      </c>
      <c r="Q92" s="12"/>
      <c r="R92" s="12">
        <v>3500</v>
      </c>
      <c r="S92" s="12">
        <f>S91-R92</f>
        <v>0</v>
      </c>
    </row>
    <row r="93" spans="1:19">
      <c r="A93" s="5">
        <v>43384</v>
      </c>
      <c r="B93" s="2" t="s">
        <v>70</v>
      </c>
      <c r="C93" s="1">
        <v>3500</v>
      </c>
      <c r="D93" s="3">
        <v>1040</v>
      </c>
      <c r="E93" s="4">
        <f>E92+G93</f>
        <v>5096000</v>
      </c>
      <c r="G93" s="4">
        <f>D93*C93</f>
        <v>3640000</v>
      </c>
      <c r="K93" s="12"/>
      <c r="L93" s="12"/>
      <c r="M93" s="12"/>
      <c r="N93" s="12"/>
      <c r="P93" s="13">
        <v>43386</v>
      </c>
      <c r="Q93" s="15">
        <v>1400</v>
      </c>
      <c r="R93" s="12"/>
      <c r="S93" s="12">
        <v>1400</v>
      </c>
    </row>
    <row r="94" spans="1:19">
      <c r="A94" s="5">
        <v>43388</v>
      </c>
      <c r="B94" s="2" t="s">
        <v>78</v>
      </c>
      <c r="E94" s="4">
        <f>E93-F94</f>
        <v>2096000</v>
      </c>
      <c r="F94" s="4">
        <v>3000000</v>
      </c>
      <c r="P94" s="13">
        <v>43386</v>
      </c>
      <c r="Q94" s="12"/>
      <c r="R94" s="12">
        <v>1400</v>
      </c>
      <c r="S94" s="12">
        <v>0</v>
      </c>
    </row>
    <row r="95" spans="1:19">
      <c r="A95" s="5">
        <v>43388</v>
      </c>
      <c r="B95" s="2" t="s">
        <v>79</v>
      </c>
      <c r="E95" s="7">
        <f>E94-F95</f>
        <v>-1456000</v>
      </c>
      <c r="F95" s="4">
        <v>3552000</v>
      </c>
      <c r="P95" s="13">
        <v>43386</v>
      </c>
      <c r="Q95" s="15">
        <v>9000</v>
      </c>
      <c r="R95" s="12"/>
      <c r="S95" s="12">
        <v>9000</v>
      </c>
    </row>
    <row r="96" spans="1:19">
      <c r="A96" s="5">
        <v>43386</v>
      </c>
      <c r="B96" s="2" t="s">
        <v>81</v>
      </c>
      <c r="C96" s="1">
        <v>1400</v>
      </c>
      <c r="D96" s="3">
        <v>1040</v>
      </c>
      <c r="E96" s="4">
        <f>E95+G96</f>
        <v>0</v>
      </c>
      <c r="G96" s="7">
        <f>D96*C96</f>
        <v>1456000</v>
      </c>
      <c r="P96" s="13">
        <v>43386</v>
      </c>
      <c r="Q96" s="12"/>
      <c r="R96" s="12">
        <v>9000</v>
      </c>
      <c r="S96" s="12">
        <v>0</v>
      </c>
    </row>
    <row r="97" spans="1:19">
      <c r="P97" s="13">
        <v>43388</v>
      </c>
      <c r="Q97" s="15">
        <v>5100</v>
      </c>
      <c r="R97" s="12"/>
      <c r="S97" s="12">
        <v>5100</v>
      </c>
    </row>
    <row r="98" spans="1:19">
      <c r="A98" s="5">
        <v>43386</v>
      </c>
      <c r="B98" s="2" t="s">
        <v>80</v>
      </c>
      <c r="C98" s="1">
        <v>9000</v>
      </c>
      <c r="D98" s="3">
        <v>1048</v>
      </c>
      <c r="E98" s="4">
        <f>G98</f>
        <v>9432000</v>
      </c>
      <c r="G98" s="4">
        <f>D98*C98</f>
        <v>9432000</v>
      </c>
      <c r="P98" s="13">
        <v>43388</v>
      </c>
      <c r="Q98" s="12"/>
      <c r="R98" s="17">
        <v>5100</v>
      </c>
      <c r="S98" s="12">
        <v>0</v>
      </c>
    </row>
    <row r="99" spans="1:19">
      <c r="A99" s="5">
        <v>43389</v>
      </c>
      <c r="B99" s="2" t="s">
        <v>82</v>
      </c>
      <c r="E99" s="4">
        <f>E98-F99</f>
        <v>6432000</v>
      </c>
      <c r="F99" s="4">
        <v>3000000</v>
      </c>
      <c r="P99" s="13">
        <v>43389</v>
      </c>
      <c r="Q99" s="15">
        <v>4200</v>
      </c>
      <c r="R99" s="12"/>
      <c r="S99" s="12">
        <v>4200</v>
      </c>
    </row>
    <row r="100" spans="1:19">
      <c r="A100" s="5">
        <v>43389</v>
      </c>
      <c r="B100" s="2" t="s">
        <v>83</v>
      </c>
      <c r="E100" s="7">
        <f>E99-F100</f>
        <v>3232000</v>
      </c>
      <c r="F100" s="4">
        <v>3200000</v>
      </c>
      <c r="P100" s="13">
        <v>43389</v>
      </c>
      <c r="Q100" s="12"/>
      <c r="R100" s="12">
        <v>4200</v>
      </c>
      <c r="S100" s="12">
        <v>0</v>
      </c>
    </row>
    <row r="101" spans="1:19">
      <c r="A101" s="5">
        <v>43390</v>
      </c>
      <c r="B101" s="2" t="s">
        <v>84</v>
      </c>
      <c r="E101" s="4">
        <f>E100-F101</f>
        <v>0</v>
      </c>
      <c r="F101" s="7">
        <v>3232000</v>
      </c>
    </row>
    <row r="103" spans="1:19">
      <c r="A103" s="5">
        <v>43388</v>
      </c>
      <c r="B103" s="2" t="s">
        <v>85</v>
      </c>
      <c r="C103" s="1">
        <v>5100</v>
      </c>
      <c r="D103" s="3">
        <v>1030</v>
      </c>
      <c r="E103" s="4">
        <f>G103</f>
        <v>5253000</v>
      </c>
      <c r="G103" s="4">
        <f>D103*C103</f>
        <v>5253000</v>
      </c>
    </row>
    <row r="104" spans="1:19">
      <c r="A104" s="5">
        <v>43391</v>
      </c>
      <c r="B104" s="2" t="s">
        <v>86</v>
      </c>
      <c r="E104" s="7">
        <f>E103-F104</f>
        <v>2153000</v>
      </c>
      <c r="F104" s="4">
        <v>3100000</v>
      </c>
    </row>
    <row r="105" spans="1:19">
      <c r="A105" s="5">
        <v>43391</v>
      </c>
      <c r="B105" s="2" t="s">
        <v>87</v>
      </c>
      <c r="E105" s="4">
        <f>E104-F105</f>
        <v>0</v>
      </c>
      <c r="F105" s="7">
        <v>2153000</v>
      </c>
    </row>
    <row r="107" spans="1:19">
      <c r="A107" s="5">
        <v>43389</v>
      </c>
      <c r="B107" s="2" t="s">
        <v>88</v>
      </c>
      <c r="C107" s="1">
        <v>4200</v>
      </c>
      <c r="D107" s="3">
        <v>1030</v>
      </c>
      <c r="E107" s="4">
        <f>G107</f>
        <v>4326000</v>
      </c>
      <c r="G107" s="4">
        <f>D107*C107</f>
        <v>4326000</v>
      </c>
    </row>
    <row r="108" spans="1:19">
      <c r="A108" s="5">
        <v>43391</v>
      </c>
      <c r="B108" s="2" t="s">
        <v>89</v>
      </c>
      <c r="E108" s="7">
        <f>E107-F108</f>
        <v>2326000</v>
      </c>
      <c r="F108" s="4">
        <v>2000000</v>
      </c>
    </row>
    <row r="109" spans="1:19">
      <c r="A109" s="5">
        <v>43394</v>
      </c>
      <c r="B109" s="2" t="s">
        <v>90</v>
      </c>
      <c r="E109" s="4">
        <f>E108-F109</f>
        <v>0</v>
      </c>
      <c r="F109" s="7">
        <v>2326000</v>
      </c>
    </row>
    <row r="111" spans="1:19">
      <c r="A111" s="5">
        <v>43389</v>
      </c>
      <c r="B111" s="2" t="s">
        <v>91</v>
      </c>
      <c r="C111" s="1">
        <v>1300</v>
      </c>
      <c r="D111" s="3">
        <v>1040</v>
      </c>
      <c r="E111" s="4">
        <f>G111</f>
        <v>1352000</v>
      </c>
      <c r="G111" s="4">
        <f>D111*C111</f>
        <v>1352000</v>
      </c>
    </row>
    <row r="112" spans="1:19">
      <c r="A112" s="5">
        <v>43389</v>
      </c>
      <c r="B112" s="2" t="s">
        <v>91</v>
      </c>
      <c r="C112" s="1">
        <v>100</v>
      </c>
      <c r="D112" s="3">
        <v>1030</v>
      </c>
      <c r="E112" s="7">
        <f>E111+G112</f>
        <v>1455000</v>
      </c>
      <c r="G112" s="4">
        <f>D112*C112</f>
        <v>103000</v>
      </c>
    </row>
    <row r="113" spans="1:6">
      <c r="A113" s="5">
        <v>43394</v>
      </c>
      <c r="B113" s="2" t="s">
        <v>92</v>
      </c>
      <c r="E113" s="4">
        <f>E112-F113</f>
        <v>0</v>
      </c>
      <c r="F113" s="7">
        <v>1455000</v>
      </c>
    </row>
  </sheetData>
  <mergeCells count="3">
    <mergeCell ref="A1:G1"/>
    <mergeCell ref="K59:M59"/>
    <mergeCell ref="K46:M46"/>
  </mergeCells>
  <pageMargins left="0.7" right="0.7" top="0.75" bottom="0.75" header="0.3" footer="0.3"/>
  <pageSetup orientation="portrait" verticalDpi="0" r:id="rId1"/>
  <ignoredErrors>
    <ignoredError sqref="E51 E53 N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2018-10-18T14:18:01Z</dcterms:modified>
</cp:coreProperties>
</file>