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390" windowHeight="8010" tabRatio="908" activeTab="3"/>
  </bookViews>
  <sheets>
    <sheet name="الاستراحة الرئيسية" sheetId="35" r:id="rId1"/>
    <sheet name="انتاج B" sheetId="22" r:id="rId2"/>
    <sheet name="انتاج C" sheetId="23" r:id="rId3"/>
    <sheet name="تربية C" sheetId="24" r:id="rId4"/>
    <sheet name="تربية B" sheetId="25" r:id="rId5"/>
    <sheet name="انتاج A" sheetId="26" r:id="rId6"/>
    <sheet name="تربية A" sheetId="27" r:id="rId7"/>
    <sheet name="مصنع العلف" sheetId="28" r:id="rId8"/>
    <sheet name="السور" sheetId="30" r:id="rId9"/>
    <sheet name="حديد الجملونات A B" sheetId="29" r:id="rId10"/>
    <sheet name="حديد الجملونات C" sheetId="31" r:id="rId11"/>
    <sheet name="مختصر A B" sheetId="32" r:id="rId12"/>
    <sheet name="مختصر C" sheetId="33" r:id="rId13"/>
    <sheet name="Sheet1" sheetId="34" r:id="rId14"/>
    <sheet name="Sheet3" sheetId="36" r:id="rId15"/>
  </sheets>
  <calcPr calcId="124519"/>
</workbook>
</file>

<file path=xl/calcChain.xml><?xml version="1.0" encoding="utf-8"?>
<calcChain xmlns="http://schemas.openxmlformats.org/spreadsheetml/2006/main">
  <c r="A23" i="34"/>
  <c r="A13" i="31"/>
  <c r="A14"/>
  <c r="A15"/>
  <c r="A16"/>
  <c r="A17"/>
  <c r="A18"/>
  <c r="A10" i="29"/>
  <c r="A11"/>
  <c r="A12"/>
  <c r="A13"/>
  <c r="A14"/>
  <c r="A15"/>
  <c r="A16"/>
  <c r="A17"/>
  <c r="A18"/>
  <c r="A19"/>
  <c r="A20"/>
  <c r="A21"/>
  <c r="A22"/>
  <c r="A23"/>
  <c r="A24"/>
  <c r="A25"/>
  <c r="A10" i="30"/>
  <c r="A11"/>
  <c r="A12"/>
  <c r="A13"/>
  <c r="A10" i="28"/>
  <c r="A11"/>
  <c r="A12"/>
  <c r="A13"/>
  <c r="A10" i="27"/>
  <c r="A11"/>
  <c r="A12"/>
  <c r="A13"/>
  <c r="A14"/>
  <c r="A15"/>
  <c r="A10" i="26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10" i="25"/>
  <c r="A11"/>
  <c r="A12"/>
  <c r="A13"/>
  <c r="A14"/>
  <c r="A15"/>
  <c r="A16"/>
  <c r="A10" i="24"/>
  <c r="A11"/>
  <c r="A12"/>
  <c r="A13"/>
  <c r="A14"/>
  <c r="A15"/>
  <c r="A16"/>
  <c r="A17"/>
  <c r="A10" i="23"/>
  <c r="A11"/>
  <c r="A12"/>
  <c r="A13"/>
  <c r="A14"/>
  <c r="A15"/>
  <c r="A16"/>
  <c r="A17"/>
  <c r="A18"/>
  <c r="A19"/>
  <c r="A20"/>
  <c r="A21"/>
  <c r="A22"/>
  <c r="A23"/>
  <c r="A10" i="22"/>
  <c r="A11"/>
  <c r="A12"/>
  <c r="A13"/>
  <c r="A14"/>
  <c r="A15"/>
  <c r="A16"/>
  <c r="A17"/>
  <c r="A18"/>
  <c r="A19"/>
  <c r="A20"/>
  <c r="A21"/>
  <c r="A22"/>
  <c r="A23"/>
  <c r="D9" i="33"/>
  <c r="D8"/>
  <c r="D7"/>
  <c r="A12" i="31"/>
  <c r="A10" i="35"/>
  <c r="D20" i="32"/>
  <c r="A9" i="35"/>
  <c r="D15" i="32"/>
  <c r="D16"/>
  <c r="D14"/>
  <c r="A9" i="27"/>
  <c r="A11" i="35" l="1"/>
  <c r="A20" i="32" s="1"/>
  <c r="D19" l="1"/>
  <c r="D18"/>
  <c r="D17"/>
  <c r="D13"/>
  <c r="A9" i="29" l="1"/>
  <c r="A26" s="1"/>
  <c r="A19" i="31" l="1"/>
  <c r="A9" i="33" s="1"/>
  <c r="A17" i="32"/>
  <c r="A9" i="30"/>
  <c r="A14" l="1"/>
  <c r="A19" i="32" s="1"/>
  <c r="A9" i="28" l="1"/>
  <c r="A14" l="1"/>
  <c r="A18" i="32" s="1"/>
  <c r="A52" i="27"/>
  <c r="A16" l="1"/>
  <c r="A14" i="32" s="1"/>
  <c r="A66" i="26"/>
  <c r="A9"/>
  <c r="A30" s="1"/>
  <c r="A13" i="32" l="1"/>
  <c r="A53" i="25"/>
  <c r="A9"/>
  <c r="A54" i="24"/>
  <c r="A9"/>
  <c r="A60" i="23"/>
  <c r="A9"/>
  <c r="A17" i="25" l="1"/>
  <c r="A16" i="32" s="1"/>
  <c r="A18" i="24"/>
  <c r="A8" i="33" s="1"/>
  <c r="A24" i="23"/>
  <c r="A9" i="22"/>
  <c r="A24" s="1"/>
  <c r="A15" i="32" s="1"/>
  <c r="A7" i="33" l="1"/>
  <c r="A10" s="1"/>
  <c r="A21" i="32"/>
</calcChain>
</file>

<file path=xl/sharedStrings.xml><?xml version="1.0" encoding="utf-8"?>
<sst xmlns="http://schemas.openxmlformats.org/spreadsheetml/2006/main" count="268" uniqueCount="111">
  <si>
    <t>مزرعة دواجن يريم</t>
  </si>
  <si>
    <t>القيمة الكلية</t>
  </si>
  <si>
    <t>بيان العمل</t>
  </si>
  <si>
    <t>البند</t>
  </si>
  <si>
    <t xml:space="preserve">المجموع  </t>
  </si>
  <si>
    <t>المساحة</t>
  </si>
  <si>
    <t>ثلاجة بيض</t>
  </si>
  <si>
    <t>سكن عمال</t>
  </si>
  <si>
    <t>جملون انتاج B-1</t>
  </si>
  <si>
    <t>جملون انتاج B-2</t>
  </si>
  <si>
    <t>جملون انتاج B-3</t>
  </si>
  <si>
    <t>جملون انتاج B-4</t>
  </si>
  <si>
    <t>سكن دكاترة</t>
  </si>
  <si>
    <t xml:space="preserve">منافع </t>
  </si>
  <si>
    <t>سعر المتر</t>
  </si>
  <si>
    <t>مجمع الكهرباء</t>
  </si>
  <si>
    <t>قاعد الصهريج الرئيسي</t>
  </si>
  <si>
    <t xml:space="preserve">مخازن </t>
  </si>
  <si>
    <t>مصاطب خارجية</t>
  </si>
  <si>
    <t>غرفة الحرس</t>
  </si>
  <si>
    <t>غرفة الحرس (غير مكتملة)</t>
  </si>
  <si>
    <t>غرفة البير</t>
  </si>
  <si>
    <t>جملون انتاج C-1</t>
  </si>
  <si>
    <t>جملون انتاج C-2</t>
  </si>
  <si>
    <t>جملون انتاج C-3</t>
  </si>
  <si>
    <t>جملون انتاج C-4</t>
  </si>
  <si>
    <t>جملون انتاج C-5</t>
  </si>
  <si>
    <t>السور الخارجي</t>
  </si>
  <si>
    <t>وحدة معالجة الدجاج النافق</t>
  </si>
  <si>
    <t>البيان</t>
  </si>
  <si>
    <t>جملون تربية C</t>
  </si>
  <si>
    <t>مخازن / زنك</t>
  </si>
  <si>
    <t>مخزن</t>
  </si>
  <si>
    <t>السور الخارجي كامل</t>
  </si>
  <si>
    <t>جملون انتاج A-1</t>
  </si>
  <si>
    <t>جملون انتاج A-2</t>
  </si>
  <si>
    <t>جملون انتاج A-3</t>
  </si>
  <si>
    <t>جملون انتاج A-4</t>
  </si>
  <si>
    <t>جملون انتاج A-5</t>
  </si>
  <si>
    <t>جملون انتاج A-6</t>
  </si>
  <si>
    <t>جملون انتاج A-7</t>
  </si>
  <si>
    <t>جملون انتاج  short cl. A-8</t>
  </si>
  <si>
    <t>مخازن الحظائر</t>
  </si>
  <si>
    <t>مخزن الادارة</t>
  </si>
  <si>
    <t>غرفة المحول</t>
  </si>
  <si>
    <t>جملون تربية A</t>
  </si>
  <si>
    <t>حمامات تحت الانشاء</t>
  </si>
  <si>
    <t>المصنع الرئيسي</t>
  </si>
  <si>
    <t>جملون التخزين</t>
  </si>
  <si>
    <t>قواعد ال Silos</t>
  </si>
  <si>
    <t>طرق الشاحنات و التحميل</t>
  </si>
  <si>
    <t>مغاطس المداخل</t>
  </si>
  <si>
    <t>اعمال سور (غير مكتمل)</t>
  </si>
  <si>
    <t>البوابة</t>
  </si>
  <si>
    <t>مواد اسوار</t>
  </si>
  <si>
    <t>جملون تربية B</t>
  </si>
  <si>
    <t>قاعدة الصهريج الرئيسي</t>
  </si>
  <si>
    <t>حديد جملونات C</t>
  </si>
  <si>
    <t>الحظائر</t>
  </si>
  <si>
    <t>الابيار</t>
  </si>
  <si>
    <t>الصهاريج</t>
  </si>
  <si>
    <t>المولدات</t>
  </si>
  <si>
    <t>منافع المصنع</t>
  </si>
  <si>
    <t>مشروع سافانا للدواجن</t>
  </si>
  <si>
    <r>
      <t xml:space="preserve">جملون انتاج A-9 - </t>
    </r>
    <r>
      <rPr>
        <b/>
        <sz val="12"/>
        <color theme="1"/>
        <rFont val="Arial"/>
        <family val="2"/>
      </rPr>
      <t>حفريات و فرشات</t>
    </r>
  </si>
  <si>
    <t>ثلاجة و مخزن البيض</t>
  </si>
  <si>
    <t>مكاتب الادارة</t>
  </si>
  <si>
    <t>سكن الدكاترة</t>
  </si>
  <si>
    <t>المقصف و الكافتيريا</t>
  </si>
  <si>
    <t>المنافع العامة</t>
  </si>
  <si>
    <t>سكن العمال</t>
  </si>
  <si>
    <t>المصاطب خارجية</t>
  </si>
  <si>
    <t>Evaluation report</t>
  </si>
  <si>
    <t>Project A - Raring sector</t>
  </si>
  <si>
    <t>Project A - Production sector</t>
  </si>
  <si>
    <t>المنافع و الحمامات</t>
  </si>
  <si>
    <t>المخازن</t>
  </si>
  <si>
    <t>Project B - Production sector</t>
  </si>
  <si>
    <t>ثلاجة  و مخزن البيض</t>
  </si>
  <si>
    <t xml:space="preserve">غرف الابيار </t>
  </si>
  <si>
    <t>Project B - Raring sector</t>
  </si>
  <si>
    <t>ثلاجة و مخزن البيض A</t>
  </si>
  <si>
    <t>جملون التربية A</t>
  </si>
  <si>
    <t>ثلاجة و مخزن البيض B</t>
  </si>
  <si>
    <t>جملون مصنع العلف</t>
  </si>
  <si>
    <t xml:space="preserve">جملون امتداد مصنع العلف </t>
  </si>
  <si>
    <t>جملون التربية B</t>
  </si>
  <si>
    <t>Feeding Factory</t>
  </si>
  <si>
    <t>Hangers and Steel works</t>
  </si>
  <si>
    <t>مواد جملونات</t>
  </si>
  <si>
    <t>حظائر مخزنة</t>
  </si>
  <si>
    <t>Main Gest house</t>
  </si>
  <si>
    <t xml:space="preserve">الاستراحة الرئيسية </t>
  </si>
  <si>
    <t>المصاطب الخارجية</t>
  </si>
  <si>
    <t>Entrance and fence</t>
  </si>
  <si>
    <t>Project C - Production sector</t>
  </si>
  <si>
    <t>Project C - Raring sector</t>
  </si>
  <si>
    <t xml:space="preserve">ثلاجة و مخزن البيض </t>
  </si>
  <si>
    <t>مخازن</t>
  </si>
  <si>
    <t>العلف القديم</t>
  </si>
  <si>
    <t>مصنع العلف الجديد</t>
  </si>
  <si>
    <t>الصوامع</t>
  </si>
  <si>
    <t xml:space="preserve">العربات و الاليات و ناقلات العلف </t>
  </si>
  <si>
    <t>الشبكات و المحولات و المعدات</t>
  </si>
  <si>
    <t>مصنع البلوك</t>
  </si>
  <si>
    <t>الدواجن</t>
  </si>
  <si>
    <t>ارض المشاريع</t>
  </si>
  <si>
    <t>الزراعة و الاشجار</t>
  </si>
  <si>
    <t>معدات الحظائر</t>
  </si>
  <si>
    <t>مختصر AB</t>
  </si>
  <si>
    <t>مختصر C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</si>
</sst>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charset val="178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u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8">
    <xf numFmtId="0" fontId="0" fillId="0" borderId="0" xfId="0"/>
    <xf numFmtId="0" fontId="2" fillId="0" borderId="0" xfId="2" applyFont="1" applyFill="1" applyBorder="1" applyAlignment="1">
      <alignment horizontal="right"/>
    </xf>
    <xf numFmtId="2" fontId="2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0" fontId="3" fillId="0" borderId="0" xfId="0" applyFont="1"/>
    <xf numFmtId="0" fontId="5" fillId="0" borderId="0" xfId="1" applyFont="1" applyFill="1" applyBorder="1" applyAlignment="1">
      <alignment horizontal="right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6" fillId="0" borderId="0" xfId="1" applyFont="1" applyFill="1" applyBorder="1" applyAlignment="1">
      <alignment horizontal="right"/>
    </xf>
    <xf numFmtId="0" fontId="6" fillId="0" borderId="0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right"/>
    </xf>
    <xf numFmtId="0" fontId="8" fillId="0" borderId="0" xfId="1" applyFont="1" applyFill="1" applyBorder="1" applyAlignment="1"/>
    <xf numFmtId="0" fontId="5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6" fillId="0" borderId="1" xfId="1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4" fontId="7" fillId="0" borderId="0" xfId="2" applyNumberFormat="1" applyFont="1" applyFill="1" applyBorder="1" applyAlignment="1">
      <alignment horizontal="center"/>
    </xf>
    <xf numFmtId="2" fontId="7" fillId="0" borderId="0" xfId="2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5" fontId="9" fillId="0" borderId="0" xfId="1" applyNumberFormat="1" applyFont="1" applyFill="1" applyBorder="1" applyAlignment="1">
      <alignment horizontal="left"/>
    </xf>
    <xf numFmtId="0" fontId="0" fillId="0" borderId="0" xfId="0" applyFill="1"/>
    <xf numFmtId="0" fontId="10" fillId="2" borderId="0" xfId="1" applyFont="1" applyFill="1" applyBorder="1" applyAlignment="1">
      <alignment horizontal="center"/>
    </xf>
    <xf numFmtId="2" fontId="0" fillId="0" borderId="0" xfId="0" applyNumberFormat="1"/>
    <xf numFmtId="0" fontId="5" fillId="0" borderId="0" xfId="1" applyFont="1" applyFill="1" applyBorder="1" applyAlignment="1">
      <alignment horizontal="left"/>
    </xf>
    <xf numFmtId="0" fontId="10" fillId="0" borderId="0" xfId="1" applyFont="1" applyFill="1" applyBorder="1" applyAlignment="1">
      <alignment horizontal="left"/>
    </xf>
    <xf numFmtId="164" fontId="4" fillId="0" borderId="0" xfId="1" applyNumberFormat="1" applyFont="1" applyFill="1" applyBorder="1" applyAlignment="1">
      <alignment horizontal="right"/>
    </xf>
    <xf numFmtId="164" fontId="12" fillId="0" borderId="0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left"/>
    </xf>
    <xf numFmtId="164" fontId="0" fillId="0" borderId="0" xfId="0" applyNumberFormat="1"/>
    <xf numFmtId="164" fontId="7" fillId="0" borderId="0" xfId="2" applyNumberFormat="1" applyFont="1" applyFill="1" applyBorder="1" applyAlignment="1">
      <alignment horizontal="right"/>
    </xf>
    <xf numFmtId="0" fontId="8" fillId="0" borderId="1" xfId="1" applyFont="1" applyFill="1" applyBorder="1" applyAlignment="1"/>
    <xf numFmtId="0" fontId="0" fillId="0" borderId="1" xfId="0" applyBorder="1"/>
  </cellXfs>
  <cellStyles count="3">
    <cellStyle name="Normal" xfId="0" builtinId="0"/>
    <cellStyle name="Normal 2" xfId="2"/>
    <cellStyle name="Normal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C10" sqref="C10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8" t="s">
        <v>91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22"/>
      <c r="B8" s="22"/>
      <c r="C8" s="22"/>
      <c r="D8" s="22"/>
      <c r="E8" s="22"/>
    </row>
    <row r="9" spans="1:5" ht="20.25">
      <c r="A9" s="15">
        <f t="shared" ref="A9:A10" si="0">C9*B9</f>
        <v>16200000</v>
      </c>
      <c r="B9" s="13">
        <v>36000</v>
      </c>
      <c r="C9" s="20">
        <v>450</v>
      </c>
      <c r="D9" s="14" t="s">
        <v>92</v>
      </c>
      <c r="E9" s="12">
        <v>1.1000000000000001</v>
      </c>
    </row>
    <row r="10" spans="1:5" ht="20.25">
      <c r="A10" s="15">
        <f t="shared" si="0"/>
        <v>710000</v>
      </c>
      <c r="B10" s="13">
        <v>2000</v>
      </c>
      <c r="C10" s="20">
        <v>355</v>
      </c>
      <c r="D10" s="14" t="s">
        <v>93</v>
      </c>
      <c r="E10" s="12">
        <v>1.2</v>
      </c>
    </row>
    <row r="11" spans="1:5" ht="21" thickBot="1">
      <c r="A11" s="16">
        <f>SUM(A9:A10)</f>
        <v>16910000</v>
      </c>
      <c r="B11" s="17"/>
      <c r="C11" s="17"/>
      <c r="D11" s="18" t="s">
        <v>4</v>
      </c>
      <c r="E11" s="19"/>
    </row>
    <row r="12" spans="1:5" ht="15.75" thickTop="1"/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9"/>
  <sheetViews>
    <sheetView topLeftCell="A7" workbookViewId="0">
      <selection activeCell="I15" sqref="I15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7" t="s">
        <v>88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22"/>
      <c r="B8" s="22"/>
      <c r="C8" s="22"/>
      <c r="D8" s="22"/>
      <c r="E8" s="22"/>
    </row>
    <row r="9" spans="1:5" ht="20.25">
      <c r="A9" s="15">
        <f t="shared" ref="A9:A25" si="0">C9*B9</f>
        <v>4774000</v>
      </c>
      <c r="B9" s="13">
        <v>3100</v>
      </c>
      <c r="C9" s="20">
        <v>1540</v>
      </c>
      <c r="D9" s="14" t="s">
        <v>34</v>
      </c>
      <c r="E9" s="12">
        <v>1.1000000000000001</v>
      </c>
    </row>
    <row r="10" spans="1:5" ht="20.25">
      <c r="A10" s="15">
        <f t="shared" si="0"/>
        <v>4774000</v>
      </c>
      <c r="B10" s="13">
        <v>3100</v>
      </c>
      <c r="C10" s="20">
        <v>1540</v>
      </c>
      <c r="D10" s="14" t="s">
        <v>35</v>
      </c>
      <c r="E10" s="12">
        <v>1.2</v>
      </c>
    </row>
    <row r="11" spans="1:5" ht="20.25">
      <c r="A11" s="15">
        <f t="shared" si="0"/>
        <v>4774000</v>
      </c>
      <c r="B11" s="13">
        <v>3100</v>
      </c>
      <c r="C11" s="20">
        <v>1540</v>
      </c>
      <c r="D11" s="14" t="s">
        <v>36</v>
      </c>
      <c r="E11" s="12">
        <v>1.3</v>
      </c>
    </row>
    <row r="12" spans="1:5" ht="20.25">
      <c r="A12" s="15">
        <f t="shared" si="0"/>
        <v>4774000</v>
      </c>
      <c r="B12" s="13">
        <v>3100</v>
      </c>
      <c r="C12" s="20">
        <v>1540</v>
      </c>
      <c r="D12" s="14" t="s">
        <v>37</v>
      </c>
      <c r="E12" s="12">
        <v>1.4</v>
      </c>
    </row>
    <row r="13" spans="1:5" ht="20.25">
      <c r="A13" s="15">
        <f t="shared" si="0"/>
        <v>4774000</v>
      </c>
      <c r="B13" s="13">
        <v>3100</v>
      </c>
      <c r="C13" s="20">
        <v>1540</v>
      </c>
      <c r="D13" s="14" t="s">
        <v>38</v>
      </c>
      <c r="E13" s="12">
        <v>1.5</v>
      </c>
    </row>
    <row r="14" spans="1:5" ht="20.25">
      <c r="A14" s="15">
        <f t="shared" si="0"/>
        <v>4774000</v>
      </c>
      <c r="B14" s="13">
        <v>3100</v>
      </c>
      <c r="C14" s="20">
        <v>1540</v>
      </c>
      <c r="D14" s="14" t="s">
        <v>39</v>
      </c>
      <c r="E14" s="12">
        <v>1.6</v>
      </c>
    </row>
    <row r="15" spans="1:5" ht="20.25">
      <c r="A15" s="15">
        <f t="shared" si="0"/>
        <v>4774000</v>
      </c>
      <c r="B15" s="13">
        <v>3100</v>
      </c>
      <c r="C15" s="20">
        <v>1540</v>
      </c>
      <c r="D15" s="14" t="s">
        <v>40</v>
      </c>
      <c r="E15" s="12">
        <v>1.7</v>
      </c>
    </row>
    <row r="16" spans="1:5" ht="20.25">
      <c r="A16" s="15">
        <f t="shared" si="0"/>
        <v>4336900</v>
      </c>
      <c r="B16" s="13">
        <v>3100</v>
      </c>
      <c r="C16" s="21">
        <v>1399</v>
      </c>
      <c r="D16" s="14" t="s">
        <v>81</v>
      </c>
      <c r="E16" s="12">
        <v>1.8</v>
      </c>
    </row>
    <row r="17" spans="1:5" ht="20.25">
      <c r="A17" s="15">
        <f t="shared" si="0"/>
        <v>3713800</v>
      </c>
      <c r="B17" s="13">
        <v>3100</v>
      </c>
      <c r="C17" s="20">
        <v>1198</v>
      </c>
      <c r="D17" s="14" t="s">
        <v>82</v>
      </c>
      <c r="E17" s="12">
        <v>1.9</v>
      </c>
    </row>
    <row r="18" spans="1:5" ht="20.25">
      <c r="A18" s="15">
        <f t="shared" si="0"/>
        <v>3645000</v>
      </c>
      <c r="B18" s="13">
        <v>4500</v>
      </c>
      <c r="C18" s="20">
        <v>810</v>
      </c>
      <c r="D18" s="14" t="s">
        <v>84</v>
      </c>
      <c r="E18" s="2">
        <v>1.1000000000000001</v>
      </c>
    </row>
    <row r="19" spans="1:5" ht="20.25">
      <c r="A19" s="15">
        <f t="shared" si="0"/>
        <v>2400000</v>
      </c>
      <c r="B19" s="13">
        <v>4000</v>
      </c>
      <c r="C19" s="20">
        <v>600</v>
      </c>
      <c r="D19" s="14" t="s">
        <v>85</v>
      </c>
      <c r="E19" s="2">
        <v>1.1100000000000001</v>
      </c>
    </row>
    <row r="20" spans="1:5" ht="20.25">
      <c r="A20" s="15">
        <f t="shared" si="0"/>
        <v>4774000</v>
      </c>
      <c r="B20" s="13">
        <v>3100</v>
      </c>
      <c r="C20" s="20">
        <v>1540</v>
      </c>
      <c r="D20" s="14" t="s">
        <v>8</v>
      </c>
      <c r="E20" s="2">
        <v>1.1200000000000001</v>
      </c>
    </row>
    <row r="21" spans="1:5" ht="20.25">
      <c r="A21" s="15">
        <f t="shared" si="0"/>
        <v>4774000</v>
      </c>
      <c r="B21" s="13">
        <v>3100</v>
      </c>
      <c r="C21" s="20">
        <v>1540</v>
      </c>
      <c r="D21" s="14" t="s">
        <v>9</v>
      </c>
      <c r="E21" s="2">
        <v>1.1299999999999999</v>
      </c>
    </row>
    <row r="22" spans="1:5" ht="20.25">
      <c r="A22" s="15">
        <f t="shared" si="0"/>
        <v>4774000</v>
      </c>
      <c r="B22" s="13">
        <v>3100</v>
      </c>
      <c r="C22" s="20">
        <v>1540</v>
      </c>
      <c r="D22" s="14" t="s">
        <v>10</v>
      </c>
      <c r="E22" s="2">
        <v>1.1399999999999999</v>
      </c>
    </row>
    <row r="23" spans="1:5" ht="20.25">
      <c r="A23" s="15">
        <f t="shared" si="0"/>
        <v>4774000</v>
      </c>
      <c r="B23" s="13">
        <v>3100</v>
      </c>
      <c r="C23" s="20">
        <v>1540</v>
      </c>
      <c r="D23" s="14" t="s">
        <v>11</v>
      </c>
      <c r="E23" s="2">
        <v>1.1499999999999999</v>
      </c>
    </row>
    <row r="24" spans="1:5" ht="20.25">
      <c r="A24" s="15">
        <f t="shared" si="0"/>
        <v>1680200</v>
      </c>
      <c r="B24" s="13">
        <v>3100</v>
      </c>
      <c r="C24" s="21">
        <v>542</v>
      </c>
      <c r="D24" s="14" t="s">
        <v>83</v>
      </c>
      <c r="E24" s="2">
        <v>1.1599999999999999</v>
      </c>
    </row>
    <row r="25" spans="1:5" ht="20.25">
      <c r="A25" s="15">
        <f t="shared" si="0"/>
        <v>3868800</v>
      </c>
      <c r="B25" s="13">
        <v>3100</v>
      </c>
      <c r="C25" s="20">
        <v>1248</v>
      </c>
      <c r="D25" s="14" t="s">
        <v>86</v>
      </c>
      <c r="E25" s="2">
        <v>1.17</v>
      </c>
    </row>
    <row r="26" spans="1:5" ht="21" thickBot="1">
      <c r="A26" s="16">
        <f>SUM(A9:A25)</f>
        <v>72158700</v>
      </c>
      <c r="B26" s="17"/>
      <c r="C26" s="33"/>
      <c r="D26" s="18" t="s">
        <v>4</v>
      </c>
      <c r="E26" s="19"/>
    </row>
    <row r="27" spans="1:5" ht="21" thickTop="1">
      <c r="E27" s="12"/>
    </row>
    <row r="28" spans="1:5" ht="20.25">
      <c r="E28" s="12"/>
    </row>
    <row r="29" spans="1:5" ht="20.25">
      <c r="E29" s="1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0"/>
  <sheetViews>
    <sheetView topLeftCell="A8" workbookViewId="0">
      <selection activeCell="H22" sqref="H22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43167</v>
      </c>
      <c r="B1" s="3"/>
      <c r="C1" s="3"/>
      <c r="D1" s="3" t="s">
        <v>0</v>
      </c>
      <c r="E1" s="4"/>
    </row>
    <row r="2" spans="1:5" ht="20.25">
      <c r="A2" s="3"/>
      <c r="B2" s="3"/>
      <c r="C2" s="3"/>
      <c r="D2" s="5" t="s">
        <v>57</v>
      </c>
      <c r="E2" s="6"/>
    </row>
    <row r="3" spans="1:5" ht="20.25">
      <c r="A3" s="3"/>
      <c r="B3" s="3"/>
      <c r="C3" s="3"/>
      <c r="D3" s="5"/>
      <c r="E3" s="6"/>
    </row>
    <row r="4" spans="1:5" ht="21">
      <c r="A4" s="23">
        <v>43304</v>
      </c>
      <c r="B4" s="3"/>
      <c r="C4" s="29"/>
      <c r="E4" s="4"/>
    </row>
    <row r="5" spans="1:5" ht="21">
      <c r="A5" s="23"/>
      <c r="B5" s="3"/>
      <c r="C5" s="29"/>
      <c r="D5" s="3" t="s">
        <v>63</v>
      </c>
      <c r="E5" s="4"/>
    </row>
    <row r="6" spans="1:5" ht="20.25">
      <c r="A6" s="27" t="s">
        <v>88</v>
      </c>
      <c r="B6" s="3"/>
      <c r="C6" s="29"/>
      <c r="E6" s="6"/>
    </row>
    <row r="7" spans="1:5" ht="20.25">
      <c r="A7" s="5"/>
      <c r="B7" s="3"/>
      <c r="C7" s="29"/>
      <c r="E7" s="6"/>
    </row>
    <row r="8" spans="1:5" ht="20.25">
      <c r="A8" s="5"/>
      <c r="B8" s="3"/>
      <c r="C8" s="30" t="s">
        <v>72</v>
      </c>
      <c r="E8" s="6"/>
    </row>
    <row r="9" spans="1:5" ht="20.25">
      <c r="A9" s="5"/>
      <c r="B9" s="3"/>
      <c r="C9" s="30"/>
      <c r="E9" s="6"/>
    </row>
    <row r="10" spans="1:5" ht="20.25">
      <c r="A10" s="8" t="s">
        <v>1</v>
      </c>
      <c r="B10" s="25" t="s">
        <v>14</v>
      </c>
      <c r="C10" s="8" t="s">
        <v>5</v>
      </c>
      <c r="D10" s="8" t="s">
        <v>2</v>
      </c>
      <c r="E10" s="8" t="s">
        <v>3</v>
      </c>
    </row>
    <row r="11" spans="1:5" ht="20.25">
      <c r="A11" s="22"/>
      <c r="B11" s="22"/>
      <c r="C11" s="22"/>
      <c r="D11" s="22"/>
      <c r="E11" s="22"/>
    </row>
    <row r="12" spans="1:5" ht="20.25">
      <c r="A12" s="15">
        <f t="shared" ref="A12:A18" si="0">C12*B12</f>
        <v>4774000</v>
      </c>
      <c r="B12" s="13">
        <v>3100</v>
      </c>
      <c r="C12" s="20">
        <v>1540</v>
      </c>
      <c r="D12" s="14" t="s">
        <v>22</v>
      </c>
      <c r="E12" s="12">
        <v>1.1000000000000001</v>
      </c>
    </row>
    <row r="13" spans="1:5" ht="20.25">
      <c r="A13" s="15">
        <f t="shared" si="0"/>
        <v>4774000</v>
      </c>
      <c r="B13" s="13">
        <v>3100</v>
      </c>
      <c r="C13" s="20">
        <v>1540</v>
      </c>
      <c r="D13" s="14" t="s">
        <v>23</v>
      </c>
      <c r="E13" s="12">
        <v>1.2</v>
      </c>
    </row>
    <row r="14" spans="1:5" ht="20.25">
      <c r="A14" s="15">
        <f t="shared" si="0"/>
        <v>4774000</v>
      </c>
      <c r="B14" s="13">
        <v>3100</v>
      </c>
      <c r="C14" s="20">
        <v>1540</v>
      </c>
      <c r="D14" s="14" t="s">
        <v>24</v>
      </c>
      <c r="E14" s="12">
        <v>1.3</v>
      </c>
    </row>
    <row r="15" spans="1:5" ht="20.25">
      <c r="A15" s="15">
        <f t="shared" si="0"/>
        <v>4774000</v>
      </c>
      <c r="B15" s="13">
        <v>3100</v>
      </c>
      <c r="C15" s="20">
        <v>1540</v>
      </c>
      <c r="D15" s="14" t="s">
        <v>25</v>
      </c>
      <c r="E15" s="12">
        <v>1.4</v>
      </c>
    </row>
    <row r="16" spans="1:5" ht="20.25">
      <c r="A16" s="15">
        <f t="shared" si="0"/>
        <v>4774000</v>
      </c>
      <c r="B16" s="13">
        <v>3100</v>
      </c>
      <c r="C16" s="20">
        <v>1540</v>
      </c>
      <c r="D16" s="14" t="s">
        <v>26</v>
      </c>
      <c r="E16" s="12">
        <v>1.5</v>
      </c>
    </row>
    <row r="17" spans="1:5" ht="20.25">
      <c r="A17" s="15">
        <f t="shared" si="0"/>
        <v>2498600</v>
      </c>
      <c r="B17" s="13">
        <v>3100</v>
      </c>
      <c r="C17" s="21">
        <v>806</v>
      </c>
      <c r="D17" s="14" t="s">
        <v>97</v>
      </c>
      <c r="E17" s="12">
        <v>1.6</v>
      </c>
    </row>
    <row r="18" spans="1:5" ht="20.25">
      <c r="A18" s="15">
        <f t="shared" si="0"/>
        <v>3868800</v>
      </c>
      <c r="B18" s="13">
        <v>3100</v>
      </c>
      <c r="C18" s="20">
        <v>1248</v>
      </c>
      <c r="D18" s="14" t="s">
        <v>30</v>
      </c>
      <c r="E18" s="12">
        <v>1.7</v>
      </c>
    </row>
    <row r="19" spans="1:5" ht="21" thickBot="1">
      <c r="A19" s="16">
        <f>SUM(A12:A18)</f>
        <v>30237400</v>
      </c>
      <c r="B19" s="17"/>
      <c r="C19" s="17"/>
      <c r="D19" s="18" t="s">
        <v>4</v>
      </c>
      <c r="E19" s="19"/>
    </row>
    <row r="20" spans="1:5" ht="15.75" thickTop="1"/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3:E22"/>
  <sheetViews>
    <sheetView topLeftCell="A6" workbookViewId="0">
      <selection activeCell="D28" sqref="D28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  <col min="7" max="7" width="10" bestFit="1" customWidth="1"/>
  </cols>
  <sheetData>
    <row r="3" spans="1:5" ht="21">
      <c r="A3" s="23">
        <v>43167</v>
      </c>
      <c r="B3" s="3"/>
      <c r="C3" s="3"/>
      <c r="D3" s="3" t="s">
        <v>0</v>
      </c>
      <c r="E3" s="4"/>
    </row>
    <row r="4" spans="1:5" ht="20.25">
      <c r="A4" s="3"/>
      <c r="B4" s="3"/>
      <c r="C4" s="3"/>
      <c r="D4" s="5"/>
      <c r="E4" s="6"/>
    </row>
    <row r="5" spans="1:5" ht="20.25">
      <c r="A5" s="3"/>
      <c r="B5" s="3"/>
      <c r="C5" s="3"/>
      <c r="D5" s="5"/>
      <c r="E5" s="6"/>
    </row>
    <row r="6" spans="1:5" ht="21">
      <c r="A6" s="23">
        <v>43304</v>
      </c>
      <c r="B6" s="3"/>
      <c r="C6" s="29"/>
      <c r="E6" s="4"/>
    </row>
    <row r="7" spans="1:5" ht="21">
      <c r="A7" s="23"/>
      <c r="B7" s="3"/>
      <c r="C7" s="29"/>
      <c r="D7" s="3" t="s">
        <v>63</v>
      </c>
      <c r="E7" s="4"/>
    </row>
    <row r="8" spans="1:5" ht="20.25">
      <c r="A8" s="5"/>
      <c r="B8" s="3"/>
      <c r="C8" s="29"/>
      <c r="D8" t="s">
        <v>109</v>
      </c>
      <c r="E8" s="6"/>
    </row>
    <row r="9" spans="1:5" ht="20.25">
      <c r="A9" s="5"/>
      <c r="B9" s="3"/>
      <c r="C9" s="30" t="s">
        <v>72</v>
      </c>
      <c r="E9" s="6"/>
    </row>
    <row r="10" spans="1:5" ht="20.25">
      <c r="A10" s="5"/>
      <c r="B10" s="3"/>
      <c r="C10" s="30"/>
      <c r="E10" s="6"/>
    </row>
    <row r="11" spans="1:5" ht="20.25">
      <c r="A11" s="8" t="s">
        <v>1</v>
      </c>
      <c r="B11" s="25"/>
      <c r="C11" s="8"/>
      <c r="D11" s="8" t="s">
        <v>2</v>
      </c>
      <c r="E11" s="8" t="s">
        <v>3</v>
      </c>
    </row>
    <row r="12" spans="1:5" ht="20.25">
      <c r="A12" s="22"/>
      <c r="B12" s="22"/>
      <c r="C12" s="22"/>
      <c r="D12" s="22"/>
      <c r="E12" s="22"/>
    </row>
    <row r="13" spans="1:5" ht="20.25">
      <c r="A13" s="15">
        <f>'انتاج A'!A30</f>
        <v>55167145</v>
      </c>
      <c r="B13" s="13"/>
      <c r="C13" s="20"/>
      <c r="D13" s="14" t="str">
        <f>'انتاج A'!A3</f>
        <v>Project A - Production sector</v>
      </c>
      <c r="E13" s="12">
        <v>1.1000000000000001</v>
      </c>
    </row>
    <row r="14" spans="1:5" ht="20.25">
      <c r="A14" s="15">
        <f>'تربية A'!A16</f>
        <v>6252675</v>
      </c>
      <c r="B14" s="13"/>
      <c r="C14" s="20"/>
      <c r="D14" s="14" t="str">
        <f>'تربية A'!A3</f>
        <v>Project A - Raring sector</v>
      </c>
      <c r="E14" s="12">
        <v>1.2</v>
      </c>
    </row>
    <row r="15" spans="1:5" ht="20.25">
      <c r="A15" s="15">
        <f>'انتاج B'!A24</f>
        <v>31453625</v>
      </c>
      <c r="B15" s="13"/>
      <c r="C15" s="20"/>
      <c r="D15" s="14" t="str">
        <f>'انتاج B'!A3</f>
        <v>Project B - Production sector</v>
      </c>
      <c r="E15" s="12">
        <v>1.3</v>
      </c>
    </row>
    <row r="16" spans="1:5" ht="20.25">
      <c r="A16" s="15">
        <f>'تربية B'!A17</f>
        <v>6494525</v>
      </c>
      <c r="B16" s="13"/>
      <c r="C16" s="20"/>
      <c r="D16" s="14" t="str">
        <f>'تربية B'!A3</f>
        <v>Project B - Raring sector</v>
      </c>
      <c r="E16" s="12">
        <v>1.4</v>
      </c>
    </row>
    <row r="17" spans="1:5" ht="20.25">
      <c r="A17" s="15">
        <f>'حديد الجملونات A B'!A26</f>
        <v>72158700</v>
      </c>
      <c r="B17" s="13"/>
      <c r="C17" s="20"/>
      <c r="D17" s="14" t="str">
        <f>'حديد الجملونات A B'!A3</f>
        <v>Hangers and Steel works</v>
      </c>
      <c r="E17" s="12">
        <v>1.5</v>
      </c>
    </row>
    <row r="18" spans="1:5" ht="20.25">
      <c r="A18" s="15">
        <f>'مصنع العلف'!A14</f>
        <v>10435000</v>
      </c>
      <c r="B18" s="13"/>
      <c r="C18" s="20"/>
      <c r="D18" s="14" t="str">
        <f>'مصنع العلف'!A3</f>
        <v>Feeding Factory</v>
      </c>
      <c r="E18" s="12">
        <v>1.6</v>
      </c>
    </row>
    <row r="19" spans="1:5" ht="20.25">
      <c r="A19" s="15">
        <f>السور!A14</f>
        <v>5701950</v>
      </c>
      <c r="B19" s="13"/>
      <c r="C19" s="21"/>
      <c r="D19" s="14" t="str">
        <f>السور!A3</f>
        <v>Entrance and fence</v>
      </c>
      <c r="E19" s="12">
        <v>1.7</v>
      </c>
    </row>
    <row r="20" spans="1:5" ht="20.25">
      <c r="A20" s="15">
        <f>'الاستراحة الرئيسية'!A11</f>
        <v>16910000</v>
      </c>
      <c r="D20" s="14" t="str">
        <f>'الاستراحة الرئيسية'!A3</f>
        <v>Main Gest house</v>
      </c>
      <c r="E20" s="12">
        <v>1.8</v>
      </c>
    </row>
    <row r="21" spans="1:5" ht="18.75" thickBot="1">
      <c r="A21" s="36">
        <f>SUM(A13:A20)</f>
        <v>204573620</v>
      </c>
      <c r="B21" s="37"/>
      <c r="C21" s="37"/>
      <c r="D21" s="37"/>
      <c r="E21" s="37"/>
    </row>
    <row r="22" spans="1:5" ht="15.75" thickTop="1"/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5" sqref="D5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5"/>
      <c r="B3" s="3"/>
      <c r="C3" s="30" t="s">
        <v>72</v>
      </c>
      <c r="E3" s="6"/>
    </row>
    <row r="4" spans="1:5">
      <c r="D4" t="s">
        <v>110</v>
      </c>
    </row>
    <row r="5" spans="1:5" ht="20.25">
      <c r="A5" s="8" t="s">
        <v>1</v>
      </c>
      <c r="B5" s="25" t="s">
        <v>14</v>
      </c>
      <c r="C5" s="8" t="s">
        <v>5</v>
      </c>
      <c r="D5" s="8" t="s">
        <v>2</v>
      </c>
      <c r="E5" s="8" t="s">
        <v>3</v>
      </c>
    </row>
    <row r="6" spans="1:5" ht="20.25">
      <c r="A6" s="22"/>
      <c r="B6" s="22"/>
      <c r="C6" s="22"/>
      <c r="D6" s="22"/>
      <c r="E6" s="22"/>
    </row>
    <row r="7" spans="1:5" ht="20.25">
      <c r="A7" s="15">
        <f>'انتاج C'!A24</f>
        <v>38635825</v>
      </c>
      <c r="B7" s="13"/>
      <c r="C7" s="20"/>
      <c r="D7" s="14" t="str">
        <f>'انتاج C'!A3</f>
        <v>Project C - Production sector</v>
      </c>
      <c r="E7" s="12">
        <v>1</v>
      </c>
    </row>
    <row r="8" spans="1:5" ht="20.25">
      <c r="A8" s="15">
        <f>'تربية C'!A18</f>
        <v>6962025</v>
      </c>
      <c r="B8" s="13"/>
      <c r="C8" s="20"/>
      <c r="D8" s="14" t="str">
        <f>'تربية C'!A3</f>
        <v>Project C - Raring sector</v>
      </c>
      <c r="E8" s="12">
        <v>2</v>
      </c>
    </row>
    <row r="9" spans="1:5" ht="20.25">
      <c r="A9" s="15">
        <f>'حديد الجملونات C'!A19</f>
        <v>30237400</v>
      </c>
      <c r="B9" s="13"/>
      <c r="C9" s="20"/>
      <c r="D9" s="14" t="str">
        <f>'حديد الجملونات C'!A6</f>
        <v>Hangers and Steel works</v>
      </c>
      <c r="E9" s="12">
        <v>3</v>
      </c>
    </row>
    <row r="10" spans="1:5" ht="21" thickBot="1">
      <c r="A10" s="16">
        <f>SUM(A7:A9)</f>
        <v>75835250</v>
      </c>
      <c r="B10" s="17"/>
      <c r="C10" s="17"/>
      <c r="D10" s="18" t="s">
        <v>4</v>
      </c>
      <c r="E10" s="19"/>
    </row>
    <row r="11" spans="1:5" ht="21" thickTop="1">
      <c r="A11" s="15"/>
      <c r="B11" s="13"/>
      <c r="C11" s="20"/>
      <c r="D11" s="14"/>
      <c r="E11" s="12"/>
    </row>
    <row r="12" spans="1:5" ht="20.25">
      <c r="A12" s="15"/>
      <c r="B12" s="13"/>
      <c r="C12" s="20"/>
      <c r="D12" s="14"/>
      <c r="E12" s="12"/>
    </row>
    <row r="13" spans="1:5" ht="20.25">
      <c r="A13" s="15"/>
      <c r="B13" s="13"/>
      <c r="C13" s="21"/>
      <c r="D13" s="14"/>
      <c r="E13" s="1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2" sqref="D12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  <col min="12" max="12" width="11.425781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5"/>
      <c r="B3" s="3"/>
      <c r="C3" s="29"/>
      <c r="E3" s="6"/>
    </row>
    <row r="4" spans="1:5" ht="20.25">
      <c r="A4" s="5"/>
      <c r="B4" s="3"/>
      <c r="C4" s="30" t="s">
        <v>72</v>
      </c>
      <c r="E4" s="6"/>
    </row>
    <row r="5" spans="1:5" ht="20.25">
      <c r="A5" s="5"/>
      <c r="B5" s="3"/>
      <c r="C5" s="30"/>
      <c r="E5" s="6"/>
    </row>
    <row r="6" spans="1:5" ht="20.25">
      <c r="A6" s="8" t="s">
        <v>1</v>
      </c>
      <c r="B6" s="25"/>
      <c r="C6" s="8"/>
      <c r="D6" s="8" t="s">
        <v>2</v>
      </c>
      <c r="E6" s="8" t="s">
        <v>3</v>
      </c>
    </row>
    <row r="7" spans="1:5" ht="20.25">
      <c r="A7" s="22"/>
      <c r="B7" s="22"/>
      <c r="C7" s="22"/>
      <c r="D7" s="22"/>
      <c r="E7" s="22"/>
    </row>
    <row r="8" spans="1:5" ht="20.25">
      <c r="B8" s="13"/>
      <c r="C8" s="20"/>
      <c r="D8" s="3" t="s">
        <v>108</v>
      </c>
      <c r="E8" s="12">
        <v>1.1000000000000001</v>
      </c>
    </row>
    <row r="9" spans="1:5" ht="20.25">
      <c r="B9" s="13"/>
      <c r="C9" s="20"/>
      <c r="D9" s="3" t="s">
        <v>90</v>
      </c>
      <c r="E9" s="12">
        <v>1.2</v>
      </c>
    </row>
    <row r="10" spans="1:5" ht="20.25">
      <c r="B10" s="13"/>
      <c r="C10" s="20"/>
      <c r="D10" s="3" t="s">
        <v>99</v>
      </c>
      <c r="E10" s="12">
        <v>1.3</v>
      </c>
    </row>
    <row r="11" spans="1:5" ht="20.25">
      <c r="B11" s="13"/>
      <c r="C11" s="20"/>
      <c r="D11" s="3" t="s">
        <v>100</v>
      </c>
      <c r="E11" s="12">
        <v>1.4</v>
      </c>
    </row>
    <row r="12" spans="1:5" ht="20.25">
      <c r="B12" s="13"/>
      <c r="C12" s="20"/>
      <c r="D12" s="3" t="s">
        <v>101</v>
      </c>
      <c r="E12" s="12">
        <v>1.5</v>
      </c>
    </row>
    <row r="13" spans="1:5" ht="20.25">
      <c r="B13" s="13"/>
      <c r="C13" s="20"/>
      <c r="D13" s="3" t="s">
        <v>105</v>
      </c>
      <c r="E13" s="12">
        <v>1.6</v>
      </c>
    </row>
    <row r="14" spans="1:5" ht="20.25">
      <c r="B14" s="13"/>
      <c r="C14" s="21"/>
      <c r="D14" s="3" t="s">
        <v>59</v>
      </c>
      <c r="E14" s="12">
        <v>1.7</v>
      </c>
    </row>
    <row r="15" spans="1:5" ht="20.25">
      <c r="D15" s="3" t="s">
        <v>60</v>
      </c>
      <c r="E15" s="12">
        <v>1.8</v>
      </c>
    </row>
    <row r="16" spans="1:5" ht="20.25">
      <c r="D16" s="3" t="s">
        <v>61</v>
      </c>
      <c r="E16" s="12">
        <v>1.9</v>
      </c>
    </row>
    <row r="17" spans="1:5" ht="20.25">
      <c r="D17" s="3" t="s">
        <v>103</v>
      </c>
      <c r="E17" s="2">
        <v>1.1000000000000001</v>
      </c>
    </row>
    <row r="18" spans="1:5" ht="20.25">
      <c r="D18" s="3" t="s">
        <v>89</v>
      </c>
      <c r="E18" s="12">
        <v>1.1100000000000001</v>
      </c>
    </row>
    <row r="19" spans="1:5" ht="20.25">
      <c r="D19" s="3" t="s">
        <v>107</v>
      </c>
      <c r="E19" s="2">
        <v>1.1200000000000001</v>
      </c>
    </row>
    <row r="20" spans="1:5" ht="20.25">
      <c r="D20" s="3" t="s">
        <v>104</v>
      </c>
      <c r="E20" s="12">
        <v>1.1299999999999999</v>
      </c>
    </row>
    <row r="21" spans="1:5" ht="20.25">
      <c r="D21" s="3" t="s">
        <v>102</v>
      </c>
      <c r="E21" s="2">
        <v>1.1399999999999999</v>
      </c>
    </row>
    <row r="22" spans="1:5" ht="20.25">
      <c r="B22" s="13"/>
      <c r="C22" s="20"/>
      <c r="D22" s="3" t="s">
        <v>106</v>
      </c>
      <c r="E22" s="12">
        <v>1.1499999999999999</v>
      </c>
    </row>
    <row r="23" spans="1:5" ht="18.75" thickBot="1">
      <c r="A23" s="36">
        <f>SUM(A8:A22)</f>
        <v>0</v>
      </c>
      <c r="B23" s="37"/>
      <c r="C23" s="37"/>
      <c r="D23" s="37"/>
      <c r="E23" s="37"/>
    </row>
    <row r="24" spans="1:5" ht="15.75" thickTop="1"/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24"/>
  <sheetViews>
    <sheetView topLeftCell="A5" workbookViewId="0">
      <selection activeCell="D8" sqref="D8:D22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  <col min="12" max="12" width="11.425781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5"/>
      <c r="B3" s="3"/>
      <c r="C3" s="29"/>
      <c r="E3" s="6"/>
    </row>
    <row r="4" spans="1:5" ht="20.25">
      <c r="A4" s="5"/>
      <c r="B4" s="3"/>
      <c r="C4" s="30" t="s">
        <v>72</v>
      </c>
      <c r="E4" s="6"/>
    </row>
    <row r="5" spans="1:5" ht="20.25">
      <c r="A5" s="5"/>
      <c r="B5" s="3"/>
      <c r="C5" s="30"/>
      <c r="E5" s="6"/>
    </row>
    <row r="6" spans="1:5" ht="20.25">
      <c r="A6" s="8" t="s">
        <v>1</v>
      </c>
      <c r="B6" s="25"/>
      <c r="C6" s="8"/>
      <c r="D6" s="8" t="s">
        <v>2</v>
      </c>
      <c r="E6" s="8" t="s">
        <v>3</v>
      </c>
    </row>
    <row r="7" spans="1:5" ht="20.25">
      <c r="A7" s="22"/>
      <c r="B7" s="22"/>
      <c r="C7" s="22"/>
      <c r="D7" s="22"/>
      <c r="E7" s="22"/>
    </row>
    <row r="8" spans="1:5" ht="20.25">
      <c r="B8" s="13"/>
      <c r="C8" s="20"/>
      <c r="D8" s="3" t="s">
        <v>58</v>
      </c>
      <c r="E8" s="12">
        <v>1.1000000000000001</v>
      </c>
    </row>
    <row r="9" spans="1:5" ht="20.25">
      <c r="B9" s="13"/>
      <c r="C9" s="20"/>
      <c r="D9" s="3" t="s">
        <v>90</v>
      </c>
      <c r="E9" s="12">
        <v>1.2</v>
      </c>
    </row>
    <row r="10" spans="1:5" ht="20.25">
      <c r="B10" s="13"/>
      <c r="C10" s="20"/>
      <c r="D10" s="3" t="s">
        <v>99</v>
      </c>
      <c r="E10" s="12">
        <v>1.3</v>
      </c>
    </row>
    <row r="11" spans="1:5" ht="20.25">
      <c r="B11" s="13"/>
      <c r="C11" s="20"/>
      <c r="D11" s="3" t="s">
        <v>100</v>
      </c>
      <c r="E11" s="12">
        <v>1.4</v>
      </c>
    </row>
    <row r="12" spans="1:5" ht="20.25">
      <c r="B12" s="13"/>
      <c r="C12" s="20"/>
      <c r="D12" s="3" t="s">
        <v>101</v>
      </c>
      <c r="E12" s="12">
        <v>1.5</v>
      </c>
    </row>
    <row r="13" spans="1:5" ht="20.25">
      <c r="B13" s="13"/>
      <c r="C13" s="20"/>
      <c r="D13" s="3" t="s">
        <v>105</v>
      </c>
      <c r="E13" s="12">
        <v>1.6</v>
      </c>
    </row>
    <row r="14" spans="1:5" ht="20.25">
      <c r="B14" s="13"/>
      <c r="C14" s="21"/>
      <c r="D14" s="3" t="s">
        <v>59</v>
      </c>
      <c r="E14" s="12">
        <v>1.7</v>
      </c>
    </row>
    <row r="15" spans="1:5" ht="20.25">
      <c r="D15" s="3" t="s">
        <v>60</v>
      </c>
      <c r="E15" s="12">
        <v>1.8</v>
      </c>
    </row>
    <row r="16" spans="1:5" ht="20.25">
      <c r="D16" s="3" t="s">
        <v>61</v>
      </c>
      <c r="E16" s="12">
        <v>1.9</v>
      </c>
    </row>
    <row r="17" spans="1:5" ht="20.25">
      <c r="D17" s="3" t="s">
        <v>103</v>
      </c>
      <c r="E17" s="2">
        <v>1.1000000000000001</v>
      </c>
    </row>
    <row r="18" spans="1:5" ht="20.25">
      <c r="D18" s="3" t="s">
        <v>89</v>
      </c>
      <c r="E18" s="12">
        <v>1.1100000000000001</v>
      </c>
    </row>
    <row r="19" spans="1:5" ht="20.25">
      <c r="D19" s="3" t="s">
        <v>107</v>
      </c>
      <c r="E19" s="2">
        <v>1.1200000000000001</v>
      </c>
    </row>
    <row r="20" spans="1:5" ht="20.25">
      <c r="D20" s="3" t="s">
        <v>104</v>
      </c>
      <c r="E20" s="12">
        <v>1.1299999999999999</v>
      </c>
    </row>
    <row r="21" spans="1:5" ht="20.25">
      <c r="D21" s="3" t="s">
        <v>102</v>
      </c>
      <c r="E21" s="2">
        <v>1.1399999999999999</v>
      </c>
    </row>
    <row r="22" spans="1:5" ht="20.25">
      <c r="B22" s="13"/>
      <c r="C22" s="20"/>
      <c r="D22" s="3" t="s">
        <v>106</v>
      </c>
      <c r="E22" s="12">
        <v>1.1499999999999999</v>
      </c>
    </row>
    <row r="23" spans="1:5" ht="18.75" thickBot="1">
      <c r="A23" s="36"/>
      <c r="B23" s="37"/>
      <c r="C23" s="37"/>
      <c r="D23" s="37"/>
      <c r="E23" s="37"/>
    </row>
    <row r="24" spans="1:5" ht="15.75" thickTop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0"/>
  <sheetViews>
    <sheetView topLeftCell="A6" workbookViewId="0">
      <selection activeCell="G16" sqref="G16"/>
    </sheetView>
  </sheetViews>
  <sheetFormatPr defaultRowHeight="15"/>
  <cols>
    <col min="1" max="1" width="15.7109375" customWidth="1"/>
    <col min="2" max="2" width="15.85546875" customWidth="1"/>
    <col min="3" max="3" width="15.140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8" t="s">
        <v>77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29</v>
      </c>
      <c r="E7" s="8" t="s">
        <v>3</v>
      </c>
    </row>
    <row r="8" spans="1:5" ht="20.25">
      <c r="A8" s="15"/>
      <c r="B8" s="1"/>
      <c r="C8" s="9"/>
      <c r="D8" s="10"/>
      <c r="E8" s="11"/>
    </row>
    <row r="9" spans="1:5" ht="20.25">
      <c r="A9" s="15">
        <f t="shared" ref="A9:A23" si="0">C9*B9</f>
        <v>6031000</v>
      </c>
      <c r="B9" s="13">
        <v>3700</v>
      </c>
      <c r="C9" s="35">
        <v>1630</v>
      </c>
      <c r="D9" s="14" t="s">
        <v>8</v>
      </c>
      <c r="E9" s="12">
        <v>1.1000000000000001</v>
      </c>
    </row>
    <row r="10" spans="1:5" ht="20.25">
      <c r="A10" s="15">
        <f t="shared" si="0"/>
        <v>6031000</v>
      </c>
      <c r="B10" s="13">
        <v>3700</v>
      </c>
      <c r="C10" s="35">
        <v>1630</v>
      </c>
      <c r="D10" s="14" t="s">
        <v>9</v>
      </c>
      <c r="E10" s="12">
        <v>1.2</v>
      </c>
    </row>
    <row r="11" spans="1:5" ht="20.25">
      <c r="A11" s="15">
        <f t="shared" si="0"/>
        <v>6031000</v>
      </c>
      <c r="B11" s="13">
        <v>3700</v>
      </c>
      <c r="C11" s="35">
        <v>1630</v>
      </c>
      <c r="D11" s="14" t="s">
        <v>10</v>
      </c>
      <c r="E11" s="12">
        <v>1.3</v>
      </c>
    </row>
    <row r="12" spans="1:5" ht="20.25">
      <c r="A12" s="15">
        <f t="shared" si="0"/>
        <v>6031000</v>
      </c>
      <c r="B12" s="13">
        <v>3700</v>
      </c>
      <c r="C12" s="35">
        <v>1630</v>
      </c>
      <c r="D12" s="14" t="s">
        <v>11</v>
      </c>
      <c r="E12" s="12">
        <v>1.4</v>
      </c>
    </row>
    <row r="13" spans="1:5" ht="20.25">
      <c r="A13" s="15">
        <f t="shared" si="0"/>
        <v>2005400</v>
      </c>
      <c r="B13" s="13">
        <v>3700</v>
      </c>
      <c r="C13" s="35">
        <v>542</v>
      </c>
      <c r="D13" s="14" t="s">
        <v>78</v>
      </c>
      <c r="E13" s="12">
        <v>1.5</v>
      </c>
    </row>
    <row r="14" spans="1:5" ht="20.25">
      <c r="A14" s="15">
        <f t="shared" si="0"/>
        <v>1464900</v>
      </c>
      <c r="B14" s="13">
        <v>9500</v>
      </c>
      <c r="C14" s="35">
        <v>154.19999999999999</v>
      </c>
      <c r="D14" s="14" t="s">
        <v>12</v>
      </c>
      <c r="E14" s="12">
        <v>1.6</v>
      </c>
    </row>
    <row r="15" spans="1:5" ht="20.25">
      <c r="A15" s="15">
        <f t="shared" si="0"/>
        <v>1012500</v>
      </c>
      <c r="B15" s="13">
        <v>9000</v>
      </c>
      <c r="C15" s="35">
        <v>112.5</v>
      </c>
      <c r="D15" s="14" t="s">
        <v>70</v>
      </c>
      <c r="E15" s="12">
        <v>1.7</v>
      </c>
    </row>
    <row r="16" spans="1:5" ht="20.25">
      <c r="A16" s="15">
        <f t="shared" si="0"/>
        <v>536750</v>
      </c>
      <c r="B16" s="13">
        <v>9500</v>
      </c>
      <c r="C16" s="35">
        <v>56.5</v>
      </c>
      <c r="D16" s="14" t="s">
        <v>75</v>
      </c>
      <c r="E16" s="12">
        <v>1.8</v>
      </c>
    </row>
    <row r="17" spans="1:8" ht="20.25">
      <c r="A17" s="15">
        <f t="shared" si="0"/>
        <v>877500</v>
      </c>
      <c r="B17" s="13">
        <v>9000</v>
      </c>
      <c r="C17" s="35">
        <v>97.5</v>
      </c>
      <c r="D17" s="14" t="s">
        <v>15</v>
      </c>
      <c r="E17" s="12">
        <v>1.9</v>
      </c>
    </row>
    <row r="18" spans="1:8" ht="20.25">
      <c r="A18" s="15">
        <f t="shared" si="0"/>
        <v>89375</v>
      </c>
      <c r="B18" s="13">
        <v>3250</v>
      </c>
      <c r="C18" s="35">
        <v>27.5</v>
      </c>
      <c r="D18" s="14" t="s">
        <v>16</v>
      </c>
      <c r="E18" s="2">
        <v>1.1000000000000001</v>
      </c>
    </row>
    <row r="19" spans="1:8" ht="20.25">
      <c r="A19" s="15">
        <f t="shared" si="0"/>
        <v>162000</v>
      </c>
      <c r="B19" s="13">
        <v>9000</v>
      </c>
      <c r="C19" s="35">
        <v>18</v>
      </c>
      <c r="D19" s="14" t="s">
        <v>17</v>
      </c>
      <c r="E19" s="12">
        <v>1.1100000000000001</v>
      </c>
    </row>
    <row r="20" spans="1:8" ht="20.25">
      <c r="A20" s="15">
        <f t="shared" si="0"/>
        <v>383200</v>
      </c>
      <c r="B20" s="13">
        <v>800</v>
      </c>
      <c r="C20" s="35">
        <v>479</v>
      </c>
      <c r="D20" s="14" t="s">
        <v>18</v>
      </c>
      <c r="E20" s="12">
        <v>1.1200000000000001</v>
      </c>
      <c r="H20" s="26"/>
    </row>
    <row r="21" spans="1:8" ht="20.25">
      <c r="A21" s="15">
        <f t="shared" si="0"/>
        <v>270000</v>
      </c>
      <c r="B21" s="13">
        <v>9000</v>
      </c>
      <c r="C21" s="35">
        <v>30</v>
      </c>
      <c r="D21" s="14" t="s">
        <v>79</v>
      </c>
      <c r="E21" s="12">
        <v>1.1299999999999999</v>
      </c>
    </row>
    <row r="22" spans="1:8" ht="20.25">
      <c r="A22" s="15">
        <f t="shared" si="0"/>
        <v>72000</v>
      </c>
      <c r="B22" s="13">
        <v>4500</v>
      </c>
      <c r="C22" s="35">
        <v>16</v>
      </c>
      <c r="D22" s="14" t="s">
        <v>20</v>
      </c>
      <c r="E22" s="12">
        <v>1.1399999999999999</v>
      </c>
    </row>
    <row r="23" spans="1:8" ht="20.25">
      <c r="A23" s="15">
        <f t="shared" si="0"/>
        <v>456000</v>
      </c>
      <c r="B23" s="13">
        <v>9500</v>
      </c>
      <c r="C23" s="35">
        <v>48</v>
      </c>
      <c r="D23" s="14" t="s">
        <v>28</v>
      </c>
      <c r="E23" s="12">
        <v>1.1499999999999999</v>
      </c>
    </row>
    <row r="24" spans="1:8" ht="21" thickBot="1">
      <c r="A24" s="16">
        <f>SUM(A9:A23)</f>
        <v>31453625</v>
      </c>
      <c r="B24" s="17"/>
      <c r="C24" s="33"/>
      <c r="D24" s="18" t="s">
        <v>4</v>
      </c>
      <c r="E24" s="19"/>
    </row>
    <row r="25" spans="1:8" ht="15.75" thickTop="1"/>
    <row r="28" spans="1:8">
      <c r="C28" s="26"/>
    </row>
    <row r="30" spans="1:8">
      <c r="C30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0"/>
  <sheetViews>
    <sheetView workbookViewId="0">
      <selection activeCell="D24" sqref="D24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5" t="s">
        <v>63</v>
      </c>
      <c r="E2" s="4"/>
    </row>
    <row r="3" spans="1:5" ht="20.25">
      <c r="A3" s="28" t="s">
        <v>95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3"/>
      <c r="E6" s="7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15"/>
      <c r="B8" s="1"/>
      <c r="C8" s="9"/>
      <c r="D8" s="10"/>
      <c r="E8" s="11">
        <v>1</v>
      </c>
    </row>
    <row r="9" spans="1:5" ht="20.25">
      <c r="A9" s="15">
        <f t="shared" ref="A9:A23" si="0">C9*B9</f>
        <v>6031000</v>
      </c>
      <c r="B9" s="13">
        <v>3700</v>
      </c>
      <c r="C9" s="20">
        <v>1630</v>
      </c>
      <c r="D9" s="14" t="s">
        <v>22</v>
      </c>
      <c r="E9" s="12">
        <v>1.1000000000000001</v>
      </c>
    </row>
    <row r="10" spans="1:5" ht="20.25">
      <c r="A10" s="15">
        <f t="shared" si="0"/>
        <v>6031000</v>
      </c>
      <c r="B10" s="13">
        <v>3700</v>
      </c>
      <c r="C10" s="20">
        <v>1630</v>
      </c>
      <c r="D10" s="14" t="s">
        <v>23</v>
      </c>
      <c r="E10" s="12">
        <v>1.2</v>
      </c>
    </row>
    <row r="11" spans="1:5" ht="20.25">
      <c r="A11" s="15">
        <f t="shared" si="0"/>
        <v>6031000</v>
      </c>
      <c r="B11" s="13">
        <v>3700</v>
      </c>
      <c r="C11" s="20">
        <v>1630</v>
      </c>
      <c r="D11" s="14" t="s">
        <v>24</v>
      </c>
      <c r="E11" s="12">
        <v>1.3</v>
      </c>
    </row>
    <row r="12" spans="1:5" ht="20.25">
      <c r="A12" s="15">
        <f t="shared" si="0"/>
        <v>6031000</v>
      </c>
      <c r="B12" s="13">
        <v>3700</v>
      </c>
      <c r="C12" s="20">
        <v>1630</v>
      </c>
      <c r="D12" s="14" t="s">
        <v>25</v>
      </c>
      <c r="E12" s="12">
        <v>1.4</v>
      </c>
    </row>
    <row r="13" spans="1:5" ht="20.25">
      <c r="A13" s="15">
        <f t="shared" si="0"/>
        <v>6031000</v>
      </c>
      <c r="B13" s="13">
        <v>3700</v>
      </c>
      <c r="C13" s="20">
        <v>1630</v>
      </c>
      <c r="D13" s="14" t="s">
        <v>26</v>
      </c>
      <c r="E13" s="12">
        <v>1.5</v>
      </c>
    </row>
    <row r="14" spans="1:5" ht="20.25">
      <c r="A14" s="15">
        <f t="shared" si="0"/>
        <v>2984050</v>
      </c>
      <c r="B14" s="13">
        <v>3700</v>
      </c>
      <c r="C14" s="21">
        <v>806.5</v>
      </c>
      <c r="D14" s="14" t="s">
        <v>6</v>
      </c>
      <c r="E14" s="12">
        <v>1.6</v>
      </c>
    </row>
    <row r="15" spans="1:5" ht="20.25">
      <c r="A15" s="15">
        <f t="shared" si="0"/>
        <v>1464900</v>
      </c>
      <c r="B15" s="13">
        <v>9500</v>
      </c>
      <c r="C15" s="21">
        <v>154.19999999999999</v>
      </c>
      <c r="D15" s="14" t="s">
        <v>12</v>
      </c>
      <c r="E15" s="12">
        <v>1.7</v>
      </c>
    </row>
    <row r="16" spans="1:5" ht="20.25">
      <c r="A16" s="15">
        <f t="shared" si="0"/>
        <v>1080000</v>
      </c>
      <c r="B16" s="13">
        <v>9000</v>
      </c>
      <c r="C16" s="21">
        <v>120</v>
      </c>
      <c r="D16" s="14" t="s">
        <v>7</v>
      </c>
      <c r="E16" s="12">
        <v>1.8</v>
      </c>
    </row>
    <row r="17" spans="1:5" ht="20.25">
      <c r="A17" s="15">
        <f t="shared" si="0"/>
        <v>541500</v>
      </c>
      <c r="B17" s="13">
        <v>9500</v>
      </c>
      <c r="C17" s="21">
        <v>57</v>
      </c>
      <c r="D17" s="14" t="s">
        <v>13</v>
      </c>
      <c r="E17" s="12">
        <v>1.9</v>
      </c>
    </row>
    <row r="18" spans="1:5" ht="20.25">
      <c r="A18" s="15">
        <f t="shared" si="0"/>
        <v>972000</v>
      </c>
      <c r="B18" s="13">
        <v>9000</v>
      </c>
      <c r="C18" s="21">
        <v>108</v>
      </c>
      <c r="D18" s="14" t="s">
        <v>15</v>
      </c>
      <c r="E18" s="2">
        <v>1.1000000000000001</v>
      </c>
    </row>
    <row r="19" spans="1:5" ht="20.25">
      <c r="A19" s="15">
        <f t="shared" si="0"/>
        <v>89375</v>
      </c>
      <c r="B19" s="13">
        <v>3250</v>
      </c>
      <c r="C19" s="21">
        <v>27.5</v>
      </c>
      <c r="D19" s="14" t="s">
        <v>16</v>
      </c>
      <c r="E19" s="12">
        <v>1.1100000000000001</v>
      </c>
    </row>
    <row r="20" spans="1:5" ht="20.25">
      <c r="A20" s="15">
        <f t="shared" si="0"/>
        <v>300000</v>
      </c>
      <c r="B20" s="13">
        <v>3000</v>
      </c>
      <c r="C20" s="21">
        <v>100</v>
      </c>
      <c r="D20" s="14" t="s">
        <v>31</v>
      </c>
      <c r="E20" s="12">
        <v>1.1200000000000001</v>
      </c>
    </row>
    <row r="21" spans="1:5" ht="20.25">
      <c r="A21" s="15">
        <f t="shared" si="0"/>
        <v>260000</v>
      </c>
      <c r="B21" s="13">
        <v>800</v>
      </c>
      <c r="C21" s="21">
        <v>325</v>
      </c>
      <c r="D21" s="14" t="s">
        <v>18</v>
      </c>
      <c r="E21" s="12">
        <v>1.1299999999999999</v>
      </c>
    </row>
    <row r="22" spans="1:5" ht="20.25">
      <c r="A22" s="15">
        <f t="shared" si="0"/>
        <v>144000</v>
      </c>
      <c r="B22" s="13">
        <v>9000</v>
      </c>
      <c r="C22" s="21">
        <v>16</v>
      </c>
      <c r="D22" s="14" t="s">
        <v>21</v>
      </c>
      <c r="E22" s="12">
        <v>1.1399999999999999</v>
      </c>
    </row>
    <row r="23" spans="1:5" ht="20.25">
      <c r="A23" s="15">
        <f t="shared" si="0"/>
        <v>645000</v>
      </c>
      <c r="B23" s="13">
        <v>1500</v>
      </c>
      <c r="C23" s="21">
        <v>430</v>
      </c>
      <c r="D23" s="14" t="s">
        <v>27</v>
      </c>
      <c r="E23" s="12">
        <v>1.1499999999999999</v>
      </c>
    </row>
    <row r="24" spans="1:5" ht="21" thickBot="1">
      <c r="A24" s="16">
        <f>SUM(A9:A23)</f>
        <v>38635825</v>
      </c>
      <c r="B24" s="17"/>
      <c r="C24" s="17"/>
      <c r="D24" s="18" t="s">
        <v>4</v>
      </c>
      <c r="E24" s="19"/>
    </row>
    <row r="25" spans="1:5" ht="15.75" thickTop="1"/>
    <row r="27" spans="1:5" ht="18">
      <c r="A27" s="15"/>
      <c r="B27" s="13"/>
      <c r="C27" s="20"/>
      <c r="D27" s="14"/>
    </row>
    <row r="28" spans="1:5" ht="18">
      <c r="A28" s="15"/>
      <c r="B28" s="13"/>
      <c r="C28" s="20"/>
      <c r="D28" s="14"/>
    </row>
    <row r="29" spans="1:5" ht="18">
      <c r="A29" s="15"/>
      <c r="B29" s="13"/>
      <c r="C29" s="20"/>
      <c r="D29" s="14"/>
    </row>
    <row r="30" spans="1:5" ht="18">
      <c r="A30" s="15"/>
      <c r="B30" s="13"/>
      <c r="C30" s="20"/>
      <c r="D30" s="14"/>
    </row>
    <row r="31" spans="1:5" ht="18">
      <c r="A31" s="15"/>
      <c r="B31" s="13"/>
      <c r="C31" s="20"/>
      <c r="D31" s="14"/>
    </row>
    <row r="32" spans="1:5" ht="18">
      <c r="A32" s="15"/>
      <c r="B32" s="13"/>
      <c r="C32" s="21"/>
      <c r="D32" s="14"/>
    </row>
    <row r="33" spans="1:4" ht="18">
      <c r="A33" s="15"/>
      <c r="B33" s="13"/>
      <c r="C33" s="21"/>
      <c r="D33" s="14"/>
    </row>
    <row r="34" spans="1:4" ht="18">
      <c r="A34" s="15"/>
      <c r="B34" s="13"/>
      <c r="C34" s="21"/>
      <c r="D34" s="14"/>
    </row>
    <row r="35" spans="1:4" ht="18">
      <c r="A35" s="15"/>
      <c r="B35" s="13"/>
      <c r="C35" s="21"/>
      <c r="D35" s="14"/>
    </row>
    <row r="36" spans="1:4" ht="18">
      <c r="A36" s="15"/>
      <c r="B36" s="13"/>
      <c r="C36" s="21"/>
      <c r="D36" s="14"/>
    </row>
    <row r="37" spans="1:4" ht="18">
      <c r="A37" s="15"/>
      <c r="B37" s="13"/>
      <c r="C37" s="21"/>
      <c r="D37" s="14"/>
    </row>
    <row r="38" spans="1:4" ht="18">
      <c r="A38" s="15"/>
      <c r="B38" s="13"/>
      <c r="C38" s="21"/>
      <c r="D38" s="14"/>
    </row>
    <row r="39" spans="1:4" ht="18">
      <c r="A39" s="15"/>
      <c r="B39" s="13"/>
      <c r="C39" s="21"/>
      <c r="D39" s="14"/>
    </row>
    <row r="40" spans="1:4" ht="18">
      <c r="A40" s="15"/>
      <c r="B40" s="13"/>
      <c r="C40" s="21"/>
      <c r="D40" s="14"/>
    </row>
    <row r="41" spans="1:4" ht="18">
      <c r="A41" s="15"/>
      <c r="B41" s="13"/>
      <c r="C41" s="21"/>
      <c r="D41" s="14"/>
    </row>
    <row r="60" spans="1:1">
      <c r="A60">
        <f>SUM(A27:A59)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>
      <selection activeCell="F9" sqref="F9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8" t="s">
        <v>96</v>
      </c>
      <c r="B3" s="3"/>
      <c r="C3" s="29"/>
      <c r="E3" s="6"/>
    </row>
    <row r="4" spans="1:5" ht="20.25">
      <c r="A4" s="5"/>
      <c r="B4" s="3"/>
      <c r="C4" s="29"/>
      <c r="E4" s="6"/>
    </row>
    <row r="5" spans="1:5" s="24" customFormat="1" ht="20.25">
      <c r="A5" s="5"/>
      <c r="B5" s="3"/>
      <c r="C5" s="30" t="s">
        <v>72</v>
      </c>
      <c r="D5"/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s="24" customFormat="1" ht="20.25">
      <c r="A8" s="22"/>
      <c r="B8" s="22"/>
      <c r="C8" s="22"/>
      <c r="D8" s="22"/>
      <c r="E8" s="22"/>
    </row>
    <row r="9" spans="1:5" ht="20.25">
      <c r="A9" s="15">
        <f t="shared" ref="A9:A17" si="0">C9*B9</f>
        <v>4939500</v>
      </c>
      <c r="B9" s="13">
        <v>3700</v>
      </c>
      <c r="C9" s="20">
        <v>1335</v>
      </c>
      <c r="D9" s="14" t="s">
        <v>30</v>
      </c>
      <c r="E9" s="12">
        <v>1.1000000000000001</v>
      </c>
    </row>
    <row r="10" spans="1:5" ht="20.25">
      <c r="A10" s="15">
        <f t="shared" si="0"/>
        <v>292600</v>
      </c>
      <c r="B10" s="13">
        <v>9500</v>
      </c>
      <c r="C10" s="21">
        <v>30.8</v>
      </c>
      <c r="D10" s="14" t="s">
        <v>12</v>
      </c>
      <c r="E10" s="12">
        <v>1.2</v>
      </c>
    </row>
    <row r="11" spans="1:5" ht="20.25">
      <c r="A11" s="15">
        <f t="shared" si="0"/>
        <v>210600</v>
      </c>
      <c r="B11" s="13">
        <v>9000</v>
      </c>
      <c r="C11" s="21">
        <v>23.4</v>
      </c>
      <c r="D11" s="14" t="s">
        <v>7</v>
      </c>
      <c r="E11" s="12">
        <v>1.3</v>
      </c>
    </row>
    <row r="12" spans="1:5" ht="20.25">
      <c r="A12" s="15">
        <f t="shared" si="0"/>
        <v>619400</v>
      </c>
      <c r="B12" s="13">
        <v>9500</v>
      </c>
      <c r="C12" s="21">
        <v>65.2</v>
      </c>
      <c r="D12" s="14" t="s">
        <v>13</v>
      </c>
      <c r="E12" s="12">
        <v>1.4</v>
      </c>
    </row>
    <row r="13" spans="1:5" ht="20.25">
      <c r="A13" s="15">
        <f t="shared" si="0"/>
        <v>73125</v>
      </c>
      <c r="B13" s="13">
        <v>3250</v>
      </c>
      <c r="C13" s="21">
        <v>22.5</v>
      </c>
      <c r="D13" s="14" t="s">
        <v>16</v>
      </c>
      <c r="E13" s="12">
        <v>1.5</v>
      </c>
    </row>
    <row r="14" spans="1:5" ht="20.25">
      <c r="A14" s="15">
        <f t="shared" si="0"/>
        <v>117600</v>
      </c>
      <c r="B14" s="13">
        <v>800</v>
      </c>
      <c r="C14" s="21">
        <v>147</v>
      </c>
      <c r="D14" s="14" t="s">
        <v>18</v>
      </c>
      <c r="E14" s="12">
        <v>1.6</v>
      </c>
    </row>
    <row r="15" spans="1:5" ht="20.25">
      <c r="A15" s="15">
        <f t="shared" si="0"/>
        <v>144000</v>
      </c>
      <c r="B15" s="13">
        <v>9000</v>
      </c>
      <c r="C15" s="21">
        <v>16</v>
      </c>
      <c r="D15" s="14" t="s">
        <v>21</v>
      </c>
      <c r="E15" s="12">
        <v>1.7</v>
      </c>
    </row>
    <row r="16" spans="1:5" ht="20.25">
      <c r="A16" s="15">
        <f t="shared" si="0"/>
        <v>421200</v>
      </c>
      <c r="B16" s="13">
        <v>9000</v>
      </c>
      <c r="C16" s="21">
        <v>46.8</v>
      </c>
      <c r="D16" s="14" t="s">
        <v>32</v>
      </c>
      <c r="E16" s="12">
        <v>1.8</v>
      </c>
    </row>
    <row r="17" spans="1:5" ht="20.25">
      <c r="A17" s="15">
        <f t="shared" si="0"/>
        <v>144000</v>
      </c>
      <c r="B17" s="13">
        <v>9000</v>
      </c>
      <c r="C17" s="21">
        <v>16</v>
      </c>
      <c r="D17" s="14" t="s">
        <v>19</v>
      </c>
      <c r="E17" s="12">
        <v>1.9</v>
      </c>
    </row>
    <row r="18" spans="1:5" ht="21" thickBot="1">
      <c r="A18" s="16">
        <f>SUM(A9:A17)</f>
        <v>6962025</v>
      </c>
      <c r="B18" s="17"/>
      <c r="C18" s="17"/>
      <c r="D18" s="18" t="s">
        <v>4</v>
      </c>
      <c r="E18" s="19"/>
    </row>
    <row r="19" spans="1:5" ht="15.75" thickTop="1"/>
    <row r="21" spans="1:5" ht="18">
      <c r="A21" s="15"/>
      <c r="B21" s="13"/>
      <c r="C21" s="20"/>
      <c r="D21" s="14"/>
    </row>
    <row r="22" spans="1:5" ht="18">
      <c r="A22" s="15"/>
      <c r="B22" s="13"/>
      <c r="C22" s="20"/>
      <c r="D22" s="14"/>
    </row>
    <row r="23" spans="1:5" ht="18">
      <c r="A23" s="15"/>
      <c r="B23" s="13"/>
      <c r="C23" s="20"/>
      <c r="D23" s="14"/>
    </row>
    <row r="24" spans="1:5" ht="18">
      <c r="A24" s="15"/>
      <c r="B24" s="13"/>
      <c r="C24" s="20"/>
      <c r="D24" s="14"/>
    </row>
    <row r="25" spans="1:5" ht="18">
      <c r="A25" s="15"/>
      <c r="B25" s="13"/>
      <c r="C25" s="20"/>
      <c r="D25" s="14"/>
    </row>
    <row r="26" spans="1:5" ht="18">
      <c r="A26" s="15"/>
      <c r="B26" s="13"/>
      <c r="C26" s="21"/>
      <c r="D26" s="14"/>
    </row>
    <row r="27" spans="1:5" ht="18">
      <c r="A27" s="15"/>
      <c r="B27" s="13"/>
      <c r="C27" s="21"/>
      <c r="D27" s="14"/>
    </row>
    <row r="28" spans="1:5" ht="18">
      <c r="A28" s="15"/>
      <c r="B28" s="13"/>
      <c r="C28" s="21"/>
      <c r="D28" s="14"/>
    </row>
    <row r="29" spans="1:5" ht="18">
      <c r="A29" s="15"/>
      <c r="B29" s="13"/>
      <c r="C29" s="21"/>
      <c r="D29" s="14"/>
    </row>
    <row r="30" spans="1:5" ht="18">
      <c r="A30" s="15"/>
      <c r="B30" s="13"/>
      <c r="C30" s="21"/>
      <c r="D30" s="14"/>
    </row>
    <row r="31" spans="1:5" ht="18">
      <c r="A31" s="15"/>
      <c r="B31" s="13"/>
      <c r="C31" s="21"/>
      <c r="D31" s="14"/>
    </row>
    <row r="32" spans="1:5" ht="18">
      <c r="A32" s="15"/>
      <c r="B32" s="13"/>
      <c r="C32" s="21"/>
      <c r="D32" s="14"/>
    </row>
    <row r="33" spans="1:4" ht="18">
      <c r="A33" s="15"/>
      <c r="B33" s="13"/>
      <c r="C33" s="21"/>
      <c r="D33" s="14"/>
    </row>
    <row r="34" spans="1:4" ht="18">
      <c r="A34" s="15"/>
      <c r="B34" s="13"/>
      <c r="C34" s="21"/>
      <c r="D34" s="14"/>
    </row>
    <row r="35" spans="1:4" ht="18">
      <c r="A35" s="15"/>
      <c r="B35" s="13"/>
      <c r="C35" s="21"/>
      <c r="D35" s="14"/>
    </row>
    <row r="54" spans="1:1">
      <c r="A54">
        <f>SUM(A21:A53)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3"/>
  <sheetViews>
    <sheetView workbookViewId="0">
      <selection activeCell="D16" sqref="D16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8" t="s">
        <v>80</v>
      </c>
      <c r="B3" s="3"/>
      <c r="C3" s="29"/>
      <c r="E3" s="6"/>
    </row>
    <row r="4" spans="1:5" ht="20.25">
      <c r="A4" s="5"/>
      <c r="B4" s="3"/>
      <c r="C4" s="29"/>
      <c r="E4" s="6"/>
    </row>
    <row r="5" spans="1:5" s="24" customFormat="1" ht="20.25">
      <c r="A5" s="5"/>
      <c r="B5" s="3"/>
      <c r="C5" s="30" t="s">
        <v>72</v>
      </c>
      <c r="D5"/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22"/>
      <c r="B8" s="22"/>
      <c r="C8" s="22"/>
      <c r="D8" s="22"/>
      <c r="E8" s="22"/>
    </row>
    <row r="9" spans="1:5" ht="20.25">
      <c r="A9" s="15">
        <f t="shared" ref="A9:A16" si="0">C9*B9</f>
        <v>4939500</v>
      </c>
      <c r="B9" s="13">
        <v>3700</v>
      </c>
      <c r="C9" s="20">
        <v>1335</v>
      </c>
      <c r="D9" s="14" t="s">
        <v>55</v>
      </c>
      <c r="E9" s="12">
        <v>1.1000000000000001</v>
      </c>
    </row>
    <row r="10" spans="1:5" ht="20.25">
      <c r="A10" s="15">
        <f t="shared" si="0"/>
        <v>245100</v>
      </c>
      <c r="B10" s="13">
        <v>9500</v>
      </c>
      <c r="C10" s="21">
        <v>25.8</v>
      </c>
      <c r="D10" s="14" t="s">
        <v>12</v>
      </c>
      <c r="E10" s="12">
        <v>1.2</v>
      </c>
    </row>
    <row r="11" spans="1:5" ht="20.25">
      <c r="A11" s="15">
        <f t="shared" si="0"/>
        <v>210600</v>
      </c>
      <c r="B11" s="13">
        <v>9000</v>
      </c>
      <c r="C11" s="21">
        <v>23.4</v>
      </c>
      <c r="D11" s="14" t="s">
        <v>7</v>
      </c>
      <c r="E11" s="12">
        <v>1.3</v>
      </c>
    </row>
    <row r="12" spans="1:5" ht="20.25">
      <c r="A12" s="15">
        <f t="shared" si="0"/>
        <v>459800</v>
      </c>
      <c r="B12" s="13">
        <v>9500</v>
      </c>
      <c r="C12" s="21">
        <v>48.4</v>
      </c>
      <c r="D12" s="14" t="s">
        <v>75</v>
      </c>
      <c r="E12" s="12">
        <v>1.4</v>
      </c>
    </row>
    <row r="13" spans="1:5" ht="20.25">
      <c r="A13" s="15">
        <f t="shared" si="0"/>
        <v>73125</v>
      </c>
      <c r="B13" s="13">
        <v>3250</v>
      </c>
      <c r="C13" s="21">
        <v>22.5</v>
      </c>
      <c r="D13" s="14" t="s">
        <v>16</v>
      </c>
      <c r="E13" s="12">
        <v>1.5</v>
      </c>
    </row>
    <row r="14" spans="1:5" ht="20.25">
      <c r="A14" s="15">
        <f t="shared" si="0"/>
        <v>13800</v>
      </c>
      <c r="B14" s="13">
        <v>800</v>
      </c>
      <c r="C14" s="21">
        <v>17.25</v>
      </c>
      <c r="D14" s="14" t="s">
        <v>18</v>
      </c>
      <c r="E14" s="12">
        <v>1.6</v>
      </c>
    </row>
    <row r="15" spans="1:5" ht="20.25">
      <c r="A15" s="15">
        <f t="shared" si="0"/>
        <v>408600</v>
      </c>
      <c r="B15" s="13">
        <v>9000</v>
      </c>
      <c r="C15" s="21">
        <v>45.4</v>
      </c>
      <c r="D15" s="14" t="s">
        <v>98</v>
      </c>
      <c r="E15" s="12">
        <v>1.7</v>
      </c>
    </row>
    <row r="16" spans="1:5" ht="20.25">
      <c r="A16" s="15">
        <f t="shared" si="0"/>
        <v>144000</v>
      </c>
      <c r="B16" s="13">
        <v>9000</v>
      </c>
      <c r="C16" s="21">
        <v>16</v>
      </c>
      <c r="D16" s="14" t="s">
        <v>19</v>
      </c>
      <c r="E16" s="12">
        <v>1.8</v>
      </c>
    </row>
    <row r="17" spans="1:5" ht="21" thickBot="1">
      <c r="A17" s="16">
        <f>SUM(A9:A16)</f>
        <v>6494525</v>
      </c>
      <c r="B17" s="17"/>
      <c r="C17" s="17"/>
      <c r="D17" s="18" t="s">
        <v>4</v>
      </c>
      <c r="E17" s="19"/>
    </row>
    <row r="18" spans="1:5" ht="15.75" thickTop="1"/>
    <row r="20" spans="1:5" ht="18">
      <c r="A20" s="15"/>
      <c r="B20" s="13"/>
      <c r="C20" s="20"/>
      <c r="D20" s="14"/>
    </row>
    <row r="21" spans="1:5" ht="18">
      <c r="A21" s="15"/>
      <c r="B21" s="13"/>
      <c r="C21" s="20"/>
      <c r="D21" s="14"/>
    </row>
    <row r="22" spans="1:5" ht="18">
      <c r="A22" s="15"/>
      <c r="B22" s="13"/>
      <c r="C22" s="20"/>
      <c r="D22" s="14"/>
    </row>
    <row r="23" spans="1:5" ht="18">
      <c r="A23" s="15"/>
      <c r="B23" s="13"/>
      <c r="C23" s="20"/>
      <c r="D23" s="14"/>
    </row>
    <row r="24" spans="1:5" ht="18">
      <c r="A24" s="15"/>
      <c r="B24" s="13"/>
      <c r="C24" s="20"/>
      <c r="D24" s="14"/>
    </row>
    <row r="25" spans="1:5" ht="18">
      <c r="A25" s="15"/>
      <c r="B25" s="13"/>
      <c r="C25" s="21"/>
      <c r="D25" s="14"/>
    </row>
    <row r="26" spans="1:5" ht="18">
      <c r="A26" s="15"/>
      <c r="B26" s="13"/>
      <c r="C26" s="21"/>
      <c r="D26" s="14"/>
    </row>
    <row r="27" spans="1:5" ht="18">
      <c r="A27" s="15"/>
      <c r="B27" s="13"/>
      <c r="C27" s="21"/>
      <c r="D27" s="14"/>
    </row>
    <row r="28" spans="1:5" ht="18">
      <c r="A28" s="15"/>
      <c r="B28" s="13"/>
      <c r="C28" s="21"/>
      <c r="D28" s="14"/>
    </row>
    <row r="29" spans="1:5" ht="18">
      <c r="A29" s="15"/>
      <c r="B29" s="13"/>
      <c r="C29" s="21"/>
      <c r="D29" s="14"/>
    </row>
    <row r="30" spans="1:5" ht="18">
      <c r="A30" s="15"/>
      <c r="B30" s="13"/>
      <c r="C30" s="21"/>
      <c r="D30" s="14"/>
    </row>
    <row r="31" spans="1:5" ht="18">
      <c r="A31" s="15"/>
      <c r="B31" s="13"/>
      <c r="C31" s="21"/>
      <c r="D31" s="14"/>
    </row>
    <row r="32" spans="1:5" ht="18">
      <c r="A32" s="15"/>
      <c r="B32" s="13"/>
      <c r="C32" s="21"/>
      <c r="D32" s="14"/>
    </row>
    <row r="33" spans="1:4" ht="18">
      <c r="A33" s="15"/>
      <c r="B33" s="13"/>
      <c r="C33" s="21"/>
      <c r="D33" s="14"/>
    </row>
    <row r="34" spans="1:4" ht="18">
      <c r="A34" s="15"/>
      <c r="B34" s="13"/>
      <c r="C34" s="21"/>
      <c r="D34" s="14"/>
    </row>
    <row r="53" spans="1:1">
      <c r="A53">
        <f>SUM(A20:A52)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6"/>
  <sheetViews>
    <sheetView topLeftCell="A9" workbookViewId="0">
      <selection activeCell="H19" sqref="H19"/>
    </sheetView>
  </sheetViews>
  <sheetFormatPr defaultRowHeight="15"/>
  <cols>
    <col min="1" max="1" width="15.7109375" customWidth="1"/>
    <col min="2" max="2" width="15.42578125" customWidth="1"/>
    <col min="3" max="3" width="13" style="34" customWidth="1"/>
    <col min="4" max="4" width="32.710937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8" t="s">
        <v>74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29"/>
      <c r="D6" s="3"/>
      <c r="E6" s="7"/>
    </row>
    <row r="7" spans="1:5" ht="20.25">
      <c r="A7" s="8" t="s">
        <v>1</v>
      </c>
      <c r="B7" s="25" t="s">
        <v>14</v>
      </c>
      <c r="C7" s="31" t="s">
        <v>5</v>
      </c>
      <c r="D7" s="8" t="s">
        <v>2</v>
      </c>
      <c r="E7" s="8" t="s">
        <v>3</v>
      </c>
    </row>
    <row r="8" spans="1:5" s="24" customFormat="1" ht="20.25">
      <c r="A8" s="22"/>
      <c r="B8" s="22"/>
      <c r="C8" s="32"/>
      <c r="D8" s="22"/>
      <c r="E8" s="22"/>
    </row>
    <row r="9" spans="1:5" ht="20.25">
      <c r="A9" s="15">
        <f t="shared" ref="A9:A29" si="0">C9*B9</f>
        <v>6031000</v>
      </c>
      <c r="B9" s="13">
        <v>3700</v>
      </c>
      <c r="C9" s="20">
        <v>1630</v>
      </c>
      <c r="D9" s="14" t="s">
        <v>34</v>
      </c>
      <c r="E9" s="12">
        <v>1.1000000000000001</v>
      </c>
    </row>
    <row r="10" spans="1:5" ht="20.25">
      <c r="A10" s="15">
        <f t="shared" si="0"/>
        <v>6031000</v>
      </c>
      <c r="B10" s="13">
        <v>3700</v>
      </c>
      <c r="C10" s="20">
        <v>1630</v>
      </c>
      <c r="D10" s="14" t="s">
        <v>35</v>
      </c>
      <c r="E10" s="12">
        <v>1.2</v>
      </c>
    </row>
    <row r="11" spans="1:5" ht="20.25">
      <c r="A11" s="15">
        <f t="shared" si="0"/>
        <v>6031000</v>
      </c>
      <c r="B11" s="13">
        <v>3700</v>
      </c>
      <c r="C11" s="20">
        <v>1630</v>
      </c>
      <c r="D11" s="14" t="s">
        <v>36</v>
      </c>
      <c r="E11" s="12">
        <v>1.3</v>
      </c>
    </row>
    <row r="12" spans="1:5" ht="20.25">
      <c r="A12" s="15">
        <f t="shared" si="0"/>
        <v>6031000</v>
      </c>
      <c r="B12" s="13">
        <v>3700</v>
      </c>
      <c r="C12" s="20">
        <v>1630</v>
      </c>
      <c r="D12" s="14" t="s">
        <v>37</v>
      </c>
      <c r="E12" s="12">
        <v>1.4</v>
      </c>
    </row>
    <row r="13" spans="1:5" ht="20.25">
      <c r="A13" s="15">
        <f t="shared" si="0"/>
        <v>6031000</v>
      </c>
      <c r="B13" s="13">
        <v>3700</v>
      </c>
      <c r="C13" s="20">
        <v>1630</v>
      </c>
      <c r="D13" s="14" t="s">
        <v>38</v>
      </c>
      <c r="E13" s="12">
        <v>1.5</v>
      </c>
    </row>
    <row r="14" spans="1:5" ht="20.25">
      <c r="A14" s="15">
        <f t="shared" si="0"/>
        <v>6031000</v>
      </c>
      <c r="B14" s="13">
        <v>3700</v>
      </c>
      <c r="C14" s="20">
        <v>1630</v>
      </c>
      <c r="D14" s="14" t="s">
        <v>39</v>
      </c>
      <c r="E14" s="12">
        <v>1.6</v>
      </c>
    </row>
    <row r="15" spans="1:5" ht="20.25">
      <c r="A15" s="15">
        <f t="shared" si="0"/>
        <v>5705000</v>
      </c>
      <c r="B15" s="13">
        <v>3500</v>
      </c>
      <c r="C15" s="20">
        <v>1630</v>
      </c>
      <c r="D15" s="14" t="s">
        <v>40</v>
      </c>
      <c r="E15" s="12">
        <v>1.7</v>
      </c>
    </row>
    <row r="16" spans="1:5" ht="20.25">
      <c r="A16" s="15">
        <f t="shared" si="0"/>
        <v>559600</v>
      </c>
      <c r="B16" s="13">
        <v>400</v>
      </c>
      <c r="C16" s="20">
        <v>1399</v>
      </c>
      <c r="D16" s="14" t="s">
        <v>41</v>
      </c>
      <c r="E16" s="12">
        <v>1.8</v>
      </c>
    </row>
    <row r="17" spans="1:5" ht="20.25">
      <c r="A17" s="15">
        <f t="shared" si="0"/>
        <v>41970</v>
      </c>
      <c r="B17" s="13">
        <v>30</v>
      </c>
      <c r="C17" s="20">
        <v>1399</v>
      </c>
      <c r="D17" s="14" t="s">
        <v>64</v>
      </c>
      <c r="E17" s="12">
        <v>1.9</v>
      </c>
    </row>
    <row r="18" spans="1:5" ht="20.25">
      <c r="A18" s="15">
        <f t="shared" si="0"/>
        <v>5176300</v>
      </c>
      <c r="B18" s="13">
        <v>3700</v>
      </c>
      <c r="C18" s="20">
        <v>1399</v>
      </c>
      <c r="D18" s="14" t="s">
        <v>65</v>
      </c>
      <c r="E18" s="2">
        <v>1.1000000000000001</v>
      </c>
    </row>
    <row r="19" spans="1:5" ht="20.25">
      <c r="A19" s="15">
        <f t="shared" si="0"/>
        <v>89375</v>
      </c>
      <c r="B19" s="13">
        <v>3250</v>
      </c>
      <c r="C19" s="20">
        <v>27.5</v>
      </c>
      <c r="D19" s="14" t="s">
        <v>16</v>
      </c>
      <c r="E19" s="12">
        <v>1.1100000000000001</v>
      </c>
    </row>
    <row r="20" spans="1:5" ht="20.25">
      <c r="A20" s="15">
        <f t="shared" si="0"/>
        <v>1092500</v>
      </c>
      <c r="B20" s="13">
        <v>9500</v>
      </c>
      <c r="C20" s="20">
        <v>115</v>
      </c>
      <c r="D20" s="14" t="s">
        <v>66</v>
      </c>
      <c r="E20" s="2">
        <v>1.1200000000000001</v>
      </c>
    </row>
    <row r="21" spans="1:5" ht="20.25">
      <c r="A21" s="15">
        <f t="shared" si="0"/>
        <v>1092500</v>
      </c>
      <c r="B21" s="13">
        <v>9500</v>
      </c>
      <c r="C21" s="20">
        <v>115</v>
      </c>
      <c r="D21" s="14" t="s">
        <v>67</v>
      </c>
      <c r="E21" s="12">
        <v>1.1299999999999999</v>
      </c>
    </row>
    <row r="22" spans="1:5" ht="20.25">
      <c r="A22" s="15">
        <f t="shared" si="0"/>
        <v>233100</v>
      </c>
      <c r="B22" s="13">
        <v>3700</v>
      </c>
      <c r="C22" s="20">
        <v>63</v>
      </c>
      <c r="D22" s="14" t="s">
        <v>43</v>
      </c>
      <c r="E22" s="2">
        <v>1.1399999999999999</v>
      </c>
    </row>
    <row r="23" spans="1:5" ht="20.25">
      <c r="A23" s="15">
        <f t="shared" si="0"/>
        <v>845500</v>
      </c>
      <c r="B23" s="13">
        <v>9500</v>
      </c>
      <c r="C23" s="20">
        <v>89</v>
      </c>
      <c r="D23" s="14" t="s">
        <v>68</v>
      </c>
      <c r="E23" s="12">
        <v>1.1499999999999999</v>
      </c>
    </row>
    <row r="24" spans="1:5" ht="20.25">
      <c r="A24" s="15">
        <f t="shared" si="0"/>
        <v>1080000</v>
      </c>
      <c r="B24" s="13">
        <v>9000</v>
      </c>
      <c r="C24" s="20">
        <v>120</v>
      </c>
      <c r="D24" s="14" t="s">
        <v>42</v>
      </c>
      <c r="E24" s="2">
        <v>1.1599999999999999</v>
      </c>
    </row>
    <row r="25" spans="1:5" ht="20.25">
      <c r="A25" s="15">
        <f t="shared" si="0"/>
        <v>237500</v>
      </c>
      <c r="B25" s="13">
        <v>9500</v>
      </c>
      <c r="C25" s="20">
        <v>25</v>
      </c>
      <c r="D25" s="14" t="s">
        <v>69</v>
      </c>
      <c r="E25" s="12">
        <v>1.17</v>
      </c>
    </row>
    <row r="26" spans="1:5" ht="20.25">
      <c r="A26" s="15">
        <f t="shared" si="0"/>
        <v>1566000</v>
      </c>
      <c r="B26" s="13">
        <v>9000</v>
      </c>
      <c r="C26" s="20">
        <v>174</v>
      </c>
      <c r="D26" s="14" t="s">
        <v>70</v>
      </c>
      <c r="E26" s="2">
        <v>1.18</v>
      </c>
    </row>
    <row r="27" spans="1:5" ht="20.25">
      <c r="A27" s="15">
        <f t="shared" si="0"/>
        <v>765000</v>
      </c>
      <c r="B27" s="13">
        <v>9000</v>
      </c>
      <c r="C27" s="20">
        <v>85</v>
      </c>
      <c r="D27" s="14" t="s">
        <v>15</v>
      </c>
      <c r="E27" s="12">
        <v>1.19</v>
      </c>
    </row>
    <row r="28" spans="1:5" ht="20.25">
      <c r="A28" s="15">
        <f t="shared" si="0"/>
        <v>436800</v>
      </c>
      <c r="B28" s="13">
        <v>800</v>
      </c>
      <c r="C28" s="20">
        <v>546</v>
      </c>
      <c r="D28" s="14" t="s">
        <v>71</v>
      </c>
      <c r="E28" s="2">
        <v>1.2</v>
      </c>
    </row>
    <row r="29" spans="1:5" ht="20.25">
      <c r="A29" s="15">
        <f t="shared" si="0"/>
        <v>60000</v>
      </c>
      <c r="B29" s="13">
        <v>5000</v>
      </c>
      <c r="C29" s="20">
        <v>12</v>
      </c>
      <c r="D29" s="14" t="s">
        <v>44</v>
      </c>
      <c r="E29" s="12">
        <v>1.21</v>
      </c>
    </row>
    <row r="30" spans="1:5" ht="21" thickBot="1">
      <c r="A30" s="16">
        <f>SUM(A9:A29)</f>
        <v>55167145</v>
      </c>
      <c r="B30" s="17"/>
      <c r="C30" s="33"/>
      <c r="D30" s="18" t="s">
        <v>4</v>
      </c>
      <c r="E30" s="19"/>
    </row>
    <row r="31" spans="1:5" ht="15.75" thickTop="1"/>
    <row r="33" spans="1:4" ht="18">
      <c r="A33" s="15"/>
      <c r="B33" s="13"/>
      <c r="C33" s="20"/>
      <c r="D33" s="14"/>
    </row>
    <row r="34" spans="1:4" ht="18">
      <c r="A34" s="15"/>
      <c r="B34" s="13"/>
      <c r="C34" s="20"/>
      <c r="D34" s="14"/>
    </row>
    <row r="35" spans="1:4" ht="18">
      <c r="A35" s="15"/>
      <c r="B35" s="13"/>
      <c r="C35" s="20"/>
      <c r="D35" s="14"/>
    </row>
    <row r="36" spans="1:4" ht="18">
      <c r="A36" s="15"/>
      <c r="B36" s="13"/>
      <c r="C36" s="20"/>
      <c r="D36" s="14"/>
    </row>
    <row r="37" spans="1:4" ht="18">
      <c r="A37" s="15"/>
      <c r="B37" s="13"/>
      <c r="C37" s="20"/>
      <c r="D37" s="14"/>
    </row>
    <row r="38" spans="1:4" ht="18">
      <c r="A38" s="15"/>
      <c r="B38" s="13"/>
      <c r="C38" s="20"/>
      <c r="D38" s="14"/>
    </row>
    <row r="39" spans="1:4" ht="18">
      <c r="A39" s="15"/>
      <c r="B39" s="13"/>
      <c r="C39" s="20"/>
      <c r="D39" s="14"/>
    </row>
    <row r="40" spans="1:4" ht="18">
      <c r="A40" s="15"/>
      <c r="B40" s="13"/>
      <c r="C40" s="20"/>
      <c r="D40" s="14"/>
    </row>
    <row r="41" spans="1:4" ht="18">
      <c r="A41" s="15"/>
      <c r="B41" s="13"/>
      <c r="C41" s="20"/>
      <c r="D41" s="14"/>
    </row>
    <row r="42" spans="1:4" ht="18">
      <c r="A42" s="15"/>
      <c r="B42" s="13"/>
      <c r="C42" s="20"/>
      <c r="D42" s="14"/>
    </row>
    <row r="43" spans="1:4" ht="18">
      <c r="A43" s="15"/>
      <c r="B43" s="13"/>
      <c r="C43" s="20"/>
      <c r="D43" s="14"/>
    </row>
    <row r="44" spans="1:4" ht="18">
      <c r="A44" s="15"/>
      <c r="B44" s="13"/>
      <c r="C44" s="20"/>
      <c r="D44" s="14"/>
    </row>
    <row r="45" spans="1:4" ht="18">
      <c r="A45" s="15"/>
      <c r="B45" s="13"/>
      <c r="C45" s="20"/>
      <c r="D45" s="14"/>
    </row>
    <row r="46" spans="1:4" ht="18">
      <c r="A46" s="15"/>
      <c r="B46" s="13"/>
      <c r="C46" s="20"/>
      <c r="D46" s="14"/>
    </row>
    <row r="47" spans="1:4" ht="18">
      <c r="A47" s="15"/>
      <c r="B47" s="13"/>
      <c r="C47" s="20"/>
      <c r="D47" s="14"/>
    </row>
    <row r="66" spans="1:1">
      <c r="A66">
        <f>SUM(A33:A65)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G13" sqref="G13"/>
    </sheetView>
  </sheetViews>
  <sheetFormatPr defaultRowHeight="15"/>
  <cols>
    <col min="1" max="1" width="15.7109375" customWidth="1"/>
    <col min="2" max="2" width="15.85546875" customWidth="1"/>
    <col min="3" max="3" width="18.28515625" style="34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s="24" customFormat="1" ht="20.25">
      <c r="A3" s="28" t="s">
        <v>73</v>
      </c>
      <c r="B3" s="3"/>
      <c r="C3" s="29"/>
      <c r="D3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29"/>
      <c r="D6" s="5"/>
      <c r="E6" s="6"/>
    </row>
    <row r="7" spans="1:5" ht="20.25">
      <c r="A7" s="8" t="s">
        <v>1</v>
      </c>
      <c r="B7" s="25" t="s">
        <v>14</v>
      </c>
      <c r="C7" s="31" t="s">
        <v>5</v>
      </c>
      <c r="D7" s="8" t="s">
        <v>2</v>
      </c>
      <c r="E7" s="8" t="s">
        <v>3</v>
      </c>
    </row>
    <row r="8" spans="1:5" ht="20.25">
      <c r="A8" s="22"/>
      <c r="B8" s="22"/>
      <c r="C8" s="32"/>
      <c r="D8" s="22"/>
      <c r="E8" s="22"/>
    </row>
    <row r="9" spans="1:5" ht="20.25">
      <c r="A9" s="15">
        <f t="shared" ref="A9:A15" si="0">C9*B9</f>
        <v>4754500</v>
      </c>
      <c r="B9" s="13">
        <v>3700</v>
      </c>
      <c r="C9" s="20">
        <v>1285</v>
      </c>
      <c r="D9" s="14" t="s">
        <v>45</v>
      </c>
      <c r="E9" s="12">
        <v>1.1000000000000001</v>
      </c>
    </row>
    <row r="10" spans="1:5" ht="20.25">
      <c r="A10" s="15">
        <f t="shared" si="0"/>
        <v>152000</v>
      </c>
      <c r="B10" s="13">
        <v>9500</v>
      </c>
      <c r="C10" s="20">
        <v>16</v>
      </c>
      <c r="D10" s="14" t="s">
        <v>12</v>
      </c>
      <c r="E10" s="12">
        <v>1.2</v>
      </c>
    </row>
    <row r="11" spans="1:5" ht="20.25">
      <c r="A11" s="15">
        <f t="shared" si="0"/>
        <v>486000</v>
      </c>
      <c r="B11" s="13">
        <v>9000</v>
      </c>
      <c r="C11" s="20">
        <v>54</v>
      </c>
      <c r="D11" s="14" t="s">
        <v>70</v>
      </c>
      <c r="E11" s="12">
        <v>1.3</v>
      </c>
    </row>
    <row r="12" spans="1:5" ht="20.25">
      <c r="A12" s="15">
        <f t="shared" si="0"/>
        <v>299250</v>
      </c>
      <c r="B12" s="13">
        <v>9500</v>
      </c>
      <c r="C12" s="20">
        <v>31.5</v>
      </c>
      <c r="D12" s="14" t="s">
        <v>75</v>
      </c>
      <c r="E12" s="12">
        <v>1.4</v>
      </c>
    </row>
    <row r="13" spans="1:5" ht="20.25">
      <c r="A13" s="15">
        <f t="shared" si="0"/>
        <v>73125</v>
      </c>
      <c r="B13" s="13">
        <v>3250</v>
      </c>
      <c r="C13" s="20">
        <v>22.5</v>
      </c>
      <c r="D13" s="14" t="s">
        <v>56</v>
      </c>
      <c r="E13" s="12">
        <v>1.5</v>
      </c>
    </row>
    <row r="14" spans="1:5" ht="20.25">
      <c r="A14" s="15">
        <f t="shared" si="0"/>
        <v>343800</v>
      </c>
      <c r="B14" s="13">
        <v>9000</v>
      </c>
      <c r="C14" s="20">
        <v>38.200000000000003</v>
      </c>
      <c r="D14" s="14" t="s">
        <v>76</v>
      </c>
      <c r="E14" s="12">
        <v>1.6</v>
      </c>
    </row>
    <row r="15" spans="1:5" ht="20.25">
      <c r="A15" s="15">
        <f t="shared" si="0"/>
        <v>144000</v>
      </c>
      <c r="B15" s="13">
        <v>4000</v>
      </c>
      <c r="C15" s="20">
        <v>36</v>
      </c>
      <c r="D15" s="14" t="s">
        <v>46</v>
      </c>
      <c r="E15" s="12">
        <v>1.7</v>
      </c>
    </row>
    <row r="16" spans="1:5" ht="21" thickBot="1">
      <c r="A16" s="16">
        <f>SUM(A9:A15)</f>
        <v>6252675</v>
      </c>
      <c r="B16" s="17"/>
      <c r="C16" s="33"/>
      <c r="D16" s="18" t="s">
        <v>4</v>
      </c>
      <c r="E16" s="19"/>
    </row>
    <row r="17" spans="1:4" ht="15.75" thickTop="1"/>
    <row r="19" spans="1:4" ht="18">
      <c r="A19" s="15"/>
      <c r="B19" s="13"/>
      <c r="C19" s="20"/>
      <c r="D19" s="14"/>
    </row>
    <row r="20" spans="1:4" ht="18">
      <c r="A20" s="15"/>
      <c r="B20" s="13"/>
      <c r="C20" s="20"/>
      <c r="D20" s="14"/>
    </row>
    <row r="21" spans="1:4" ht="18">
      <c r="A21" s="15"/>
      <c r="B21" s="13"/>
      <c r="C21" s="20"/>
      <c r="D21" s="14"/>
    </row>
    <row r="22" spans="1:4" ht="18">
      <c r="A22" s="15"/>
      <c r="B22" s="13"/>
      <c r="C22" s="20"/>
      <c r="D22" s="14"/>
    </row>
    <row r="23" spans="1:4" ht="18">
      <c r="A23" s="15"/>
      <c r="B23" s="13"/>
      <c r="C23" s="20"/>
      <c r="D23" s="14"/>
    </row>
    <row r="24" spans="1:4" ht="18">
      <c r="A24" s="15"/>
      <c r="B24" s="13"/>
      <c r="C24" s="20"/>
      <c r="D24" s="14"/>
    </row>
    <row r="25" spans="1:4" ht="18">
      <c r="A25" s="15"/>
      <c r="B25" s="13"/>
      <c r="C25" s="20"/>
      <c r="D25" s="14"/>
    </row>
    <row r="26" spans="1:4" ht="18">
      <c r="A26" s="15"/>
      <c r="B26" s="13"/>
      <c r="C26" s="20"/>
      <c r="D26" s="14"/>
    </row>
    <row r="27" spans="1:4" ht="18">
      <c r="A27" s="15"/>
      <c r="B27" s="13"/>
      <c r="C27" s="20"/>
      <c r="D27" s="14"/>
    </row>
    <row r="28" spans="1:4" ht="18">
      <c r="A28" s="15"/>
      <c r="B28" s="13"/>
      <c r="C28" s="20"/>
      <c r="D28" s="14"/>
    </row>
    <row r="29" spans="1:4" ht="18">
      <c r="A29" s="15"/>
      <c r="B29" s="13"/>
      <c r="C29" s="20"/>
      <c r="D29" s="14"/>
    </row>
    <row r="30" spans="1:4" ht="18">
      <c r="A30" s="15"/>
      <c r="B30" s="13"/>
      <c r="C30" s="20"/>
      <c r="D30" s="14"/>
    </row>
    <row r="31" spans="1:4" ht="18">
      <c r="A31" s="15"/>
      <c r="B31" s="13"/>
      <c r="C31" s="20"/>
      <c r="D31" s="14"/>
    </row>
    <row r="32" spans="1:4" ht="18">
      <c r="A32" s="15"/>
      <c r="B32" s="13"/>
      <c r="C32" s="20"/>
      <c r="D32" s="14"/>
    </row>
    <row r="33" spans="1:4" ht="18">
      <c r="A33" s="15"/>
      <c r="B33" s="13"/>
      <c r="C33" s="20"/>
      <c r="D33" s="14"/>
    </row>
    <row r="52" spans="1:1">
      <c r="A52">
        <f>SUM(A19:A51)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14" sqref="G14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7" t="s">
        <v>87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22"/>
      <c r="B8" s="22"/>
      <c r="C8" s="22"/>
      <c r="D8" s="22"/>
      <c r="E8" s="22"/>
    </row>
    <row r="9" spans="1:5" ht="20.25">
      <c r="A9" s="15">
        <f t="shared" ref="A9:A13" si="0">C9*B9</f>
        <v>3440000</v>
      </c>
      <c r="B9" s="13">
        <v>4000</v>
      </c>
      <c r="C9" s="21">
        <v>860</v>
      </c>
      <c r="D9" s="14" t="s">
        <v>47</v>
      </c>
      <c r="E9" s="12">
        <v>1.1000000000000001</v>
      </c>
    </row>
    <row r="10" spans="1:5" ht="20.25">
      <c r="A10" s="15">
        <f t="shared" si="0"/>
        <v>2220000</v>
      </c>
      <c r="B10" s="13">
        <v>3700</v>
      </c>
      <c r="C10" s="21">
        <v>600</v>
      </c>
      <c r="D10" s="14" t="s">
        <v>48</v>
      </c>
      <c r="E10" s="12">
        <v>1.2</v>
      </c>
    </row>
    <row r="11" spans="1:5" ht="20.25">
      <c r="A11" s="15">
        <f t="shared" si="0"/>
        <v>3480000</v>
      </c>
      <c r="B11" s="13">
        <v>12000</v>
      </c>
      <c r="C11" s="21">
        <v>290</v>
      </c>
      <c r="D11" s="14" t="s">
        <v>49</v>
      </c>
      <c r="E11" s="12">
        <v>1.3</v>
      </c>
    </row>
    <row r="12" spans="1:5" ht="20.25">
      <c r="A12" s="15">
        <f t="shared" si="0"/>
        <v>440000</v>
      </c>
      <c r="B12" s="13">
        <v>2000</v>
      </c>
      <c r="C12" s="21">
        <v>220</v>
      </c>
      <c r="D12" s="14" t="s">
        <v>50</v>
      </c>
      <c r="E12" s="12">
        <v>1.4</v>
      </c>
    </row>
    <row r="13" spans="1:5" ht="20.25">
      <c r="A13" s="15">
        <f t="shared" si="0"/>
        <v>855000</v>
      </c>
      <c r="B13" s="13">
        <v>9000</v>
      </c>
      <c r="C13" s="21">
        <v>95</v>
      </c>
      <c r="D13" s="14" t="s">
        <v>62</v>
      </c>
      <c r="E13" s="12">
        <v>1.5</v>
      </c>
    </row>
    <row r="14" spans="1:5" ht="21" thickBot="1">
      <c r="A14" s="16">
        <f>SUM(A9:A13)</f>
        <v>10435000</v>
      </c>
      <c r="B14" s="17"/>
      <c r="C14" s="17"/>
      <c r="D14" s="18" t="s">
        <v>4</v>
      </c>
      <c r="E14" s="19"/>
    </row>
    <row r="15" spans="1:5" ht="15.75" thickTop="1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15"/>
  <sheetViews>
    <sheetView workbookViewId="0">
      <selection activeCell="G14" sqref="G14"/>
    </sheetView>
  </sheetViews>
  <sheetFormatPr defaultRowHeight="15"/>
  <cols>
    <col min="1" max="1" width="15.7109375" customWidth="1"/>
    <col min="2" max="2" width="15.85546875" customWidth="1"/>
    <col min="3" max="3" width="18.28515625" customWidth="1"/>
    <col min="4" max="4" width="30.28515625" customWidth="1"/>
  </cols>
  <sheetData>
    <row r="1" spans="1:5" ht="21">
      <c r="A1" s="23">
        <v>43304</v>
      </c>
      <c r="B1" s="3"/>
      <c r="C1" s="29"/>
      <c r="E1" s="4"/>
    </row>
    <row r="2" spans="1:5" ht="21">
      <c r="A2" s="23"/>
      <c r="B2" s="3"/>
      <c r="C2" s="29"/>
      <c r="D2" s="3" t="s">
        <v>63</v>
      </c>
      <c r="E2" s="4"/>
    </row>
    <row r="3" spans="1:5" ht="20.25">
      <c r="A3" s="27" t="s">
        <v>94</v>
      </c>
      <c r="B3" s="3"/>
      <c r="C3" s="29"/>
      <c r="E3" s="6"/>
    </row>
    <row r="4" spans="1:5" ht="20.25">
      <c r="A4" s="5"/>
      <c r="B4" s="3"/>
      <c r="C4" s="29"/>
      <c r="E4" s="6"/>
    </row>
    <row r="5" spans="1:5" ht="20.25">
      <c r="A5" s="5"/>
      <c r="B5" s="3"/>
      <c r="C5" s="30" t="s">
        <v>72</v>
      </c>
      <c r="E5" s="6"/>
    </row>
    <row r="6" spans="1:5" ht="20.25">
      <c r="A6" s="3"/>
      <c r="B6" s="3"/>
      <c r="C6" s="3"/>
      <c r="D6" s="5"/>
      <c r="E6" s="6"/>
    </row>
    <row r="7" spans="1:5" ht="20.25">
      <c r="A7" s="8" t="s">
        <v>1</v>
      </c>
      <c r="B7" s="25" t="s">
        <v>14</v>
      </c>
      <c r="C7" s="8" t="s">
        <v>5</v>
      </c>
      <c r="D7" s="8" t="s">
        <v>2</v>
      </c>
      <c r="E7" s="8" t="s">
        <v>3</v>
      </c>
    </row>
    <row r="8" spans="1:5" ht="20.25">
      <c r="A8" s="22"/>
      <c r="B8" s="22"/>
      <c r="C8" s="22"/>
      <c r="D8" s="22"/>
      <c r="E8" s="22"/>
    </row>
    <row r="9" spans="1:5" ht="20.25">
      <c r="A9" s="15">
        <f>C9*B9</f>
        <v>4146000</v>
      </c>
      <c r="B9" s="13">
        <v>1500</v>
      </c>
      <c r="C9" s="21">
        <v>2764</v>
      </c>
      <c r="D9" s="14" t="s">
        <v>33</v>
      </c>
      <c r="E9" s="12">
        <v>1.1000000000000001</v>
      </c>
    </row>
    <row r="10" spans="1:5" ht="20.25">
      <c r="A10" s="15">
        <f t="shared" ref="A10:A13" si="0">C10*B10</f>
        <v>191450</v>
      </c>
      <c r="B10" s="13">
        <v>350</v>
      </c>
      <c r="C10" s="21">
        <v>547</v>
      </c>
      <c r="D10" s="14" t="s">
        <v>52</v>
      </c>
      <c r="E10" s="12">
        <v>1.2</v>
      </c>
    </row>
    <row r="11" spans="1:5" ht="20.25">
      <c r="A11" s="15">
        <f t="shared" si="0"/>
        <v>940500</v>
      </c>
      <c r="B11" s="13">
        <v>950</v>
      </c>
      <c r="C11" s="21">
        <v>990</v>
      </c>
      <c r="D11" s="14" t="s">
        <v>54</v>
      </c>
      <c r="E11" s="12">
        <v>1.3</v>
      </c>
    </row>
    <row r="12" spans="1:5" ht="20.25">
      <c r="A12" s="15">
        <f t="shared" si="0"/>
        <v>144000</v>
      </c>
      <c r="B12" s="13">
        <v>9000</v>
      </c>
      <c r="C12" s="21">
        <v>16</v>
      </c>
      <c r="D12" s="14" t="s">
        <v>53</v>
      </c>
      <c r="E12" s="12">
        <v>1.4</v>
      </c>
    </row>
    <row r="13" spans="1:5" ht="20.25">
      <c r="A13" s="15">
        <f t="shared" si="0"/>
        <v>280000</v>
      </c>
      <c r="B13" s="13">
        <v>4000</v>
      </c>
      <c r="C13" s="21">
        <v>70</v>
      </c>
      <c r="D13" s="14" t="s">
        <v>51</v>
      </c>
      <c r="E13" s="12">
        <v>1.5</v>
      </c>
    </row>
    <row r="14" spans="1:5" ht="21" thickBot="1">
      <c r="A14" s="16">
        <f>SUM(A9:A13)</f>
        <v>5701950</v>
      </c>
      <c r="B14" s="17"/>
      <c r="C14" s="17"/>
      <c r="D14" s="18" t="s">
        <v>4</v>
      </c>
      <c r="E14" s="19"/>
    </row>
    <row r="15" spans="1:5" ht="15.75" thickTop="1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الاستراحة الرئيسية</vt:lpstr>
      <vt:lpstr>انتاج B</vt:lpstr>
      <vt:lpstr>انتاج C</vt:lpstr>
      <vt:lpstr>تربية C</vt:lpstr>
      <vt:lpstr>تربية B</vt:lpstr>
      <vt:lpstr>انتاج A</vt:lpstr>
      <vt:lpstr>تربية A</vt:lpstr>
      <vt:lpstr>مصنع العلف</vt:lpstr>
      <vt:lpstr>السور</vt:lpstr>
      <vt:lpstr>حديد الجملونات A B</vt:lpstr>
      <vt:lpstr>حديد الجملونات C</vt:lpstr>
      <vt:lpstr>مختصر A B</vt:lpstr>
      <vt:lpstr>مختصر C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2018-09-01T14:52:53Z</dcterms:modified>
</cp:coreProperties>
</file>