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_ron\OneDrive\Documents\GW_DATA_SC\Sessions\01-Homework\"/>
    </mc:Choice>
  </mc:AlternateContent>
  <xr:revisionPtr revIDLastSave="0" documentId="10_ncr:8100000_{21243F97-5DCA-4411-8636-8A474331C650}" xr6:coauthVersionLast="34" xr6:coauthVersionMax="34" xr10:uidLastSave="{00000000-0000-0000-0000-000000000000}"/>
  <bookViews>
    <workbookView xWindow="0" yWindow="0" windowWidth="14370" windowHeight="12780" xr2:uid="{00000000-000D-0000-FFFF-FFFF00000000}"/>
  </bookViews>
  <sheets>
    <sheet name="Data" sheetId="1" r:id="rId1"/>
    <sheet name="Pivot 1" sheetId="7" r:id="rId2"/>
    <sheet name="Pivot 2" sheetId="8" r:id="rId3"/>
    <sheet name="Pivot 3" sheetId="9" r:id="rId4"/>
    <sheet name="Bonus" sheetId="10" r:id="rId5"/>
  </sheets>
  <definedNames>
    <definedName name="_xlnm._FilterDatabase" localSheetId="0" hidden="1">Data!$A$1:$T$4115</definedName>
    <definedName name="Goal">Data!$D$2:$D$4115</definedName>
    <definedName name="Outcome">Data!$F$2:$F$4115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0" l="1"/>
  <c r="C13" i="10"/>
  <c r="D12" i="10"/>
  <c r="C12" i="10"/>
  <c r="D11" i="10"/>
  <c r="C11" i="10"/>
  <c r="D10" i="10"/>
  <c r="C10" i="10"/>
  <c r="D9" i="10"/>
  <c r="C9" i="10"/>
  <c r="D8" i="10"/>
  <c r="C8" i="10"/>
  <c r="D7" i="10"/>
  <c r="C7" i="10"/>
  <c r="D6" i="10"/>
  <c r="C6" i="10"/>
  <c r="D5" i="10"/>
  <c r="C5" i="10"/>
  <c r="D4" i="10"/>
  <c r="C4" i="10"/>
  <c r="D3" i="10"/>
  <c r="C3" i="10"/>
  <c r="B12" i="10"/>
  <c r="E12" i="10" s="1"/>
  <c r="F12" i="10" s="1"/>
  <c r="B11" i="10"/>
  <c r="E11" i="10" s="1"/>
  <c r="F11" i="10" s="1"/>
  <c r="B10" i="10"/>
  <c r="B9" i="10"/>
  <c r="E9" i="10" s="1"/>
  <c r="F9" i="10" s="1"/>
  <c r="B8" i="10"/>
  <c r="E8" i="10" s="1"/>
  <c r="B7" i="10"/>
  <c r="E7" i="10" s="1"/>
  <c r="F7" i="10" s="1"/>
  <c r="B6" i="10"/>
  <c r="B5" i="10"/>
  <c r="E5" i="10" s="1"/>
  <c r="B4" i="10"/>
  <c r="E4" i="10" s="1"/>
  <c r="F4" i="10" s="1"/>
  <c r="B3" i="10"/>
  <c r="E3" i="10" s="1"/>
  <c r="F3" i="10" s="1"/>
  <c r="B13" i="10"/>
  <c r="E13" i="10" s="1"/>
  <c r="D2" i="10"/>
  <c r="C2" i="10"/>
  <c r="B2" i="10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6" i="10" l="1"/>
  <c r="F6" i="10" s="1"/>
  <c r="H3" i="10"/>
  <c r="H7" i="10"/>
  <c r="H11" i="10"/>
  <c r="E10" i="10"/>
  <c r="F10" i="10" s="1"/>
  <c r="H9" i="10"/>
  <c r="G10" i="10"/>
  <c r="H6" i="10"/>
  <c r="H10" i="10"/>
  <c r="F5" i="10"/>
  <c r="H5" i="10"/>
  <c r="G3" i="10"/>
  <c r="G7" i="10"/>
  <c r="G11" i="10"/>
  <c r="F2" i="10"/>
  <c r="G4" i="10"/>
  <c r="G12" i="10"/>
  <c r="F8" i="10"/>
  <c r="G8" i="10"/>
  <c r="H4" i="10"/>
  <c r="H8" i="10"/>
  <c r="H12" i="10"/>
  <c r="G5" i="10"/>
  <c r="G9" i="10"/>
  <c r="G13" i="10"/>
  <c r="F13" i="10"/>
  <c r="H13" i="10"/>
  <c r="E2" i="10"/>
  <c r="H2" i="10" s="1"/>
  <c r="G6" i="10" l="1"/>
  <c r="G2" i="10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<sst xmlns="http://schemas.openxmlformats.org/spreadsheetml/2006/main" count="33049" uniqueCount="8400">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</sst>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9" fontId="1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[StarterBook-Solution.xlsx]Pivot 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A-40ED-B0E4-44BA7CE59193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4A-40ED-B0E4-44BA7CE59193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2E-4828-8CBF-75B03EEB97E5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2E-4828-8CBF-75B03EEB9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2705904"/>
        <c:axId val="332703024"/>
      </c:barChart>
      <c:catAx>
        <c:axId val="33270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03024"/>
        <c:crosses val="autoZero"/>
        <c:auto val="1"/>
        <c:lblAlgn val="ctr"/>
        <c:lblOffset val="100"/>
        <c:noMultiLvlLbl val="0"/>
      </c:catAx>
      <c:valAx>
        <c:axId val="33270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0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[StarterBook-Solution.xlsx]Pivot 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E-45AD-ABC4-FE0A746BFD96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5E-45AD-ABC4-FE0A746BFD96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5E-45AD-ABC4-FE0A746BFD96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5E-45AD-ABC4-FE0A746BF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6358200"/>
        <c:axId val="332703984"/>
      </c:barChart>
      <c:catAx>
        <c:axId val="68635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03984"/>
        <c:crosses val="autoZero"/>
        <c:auto val="1"/>
        <c:lblAlgn val="ctr"/>
        <c:lblOffset val="100"/>
        <c:noMultiLvlLbl val="0"/>
      </c:catAx>
      <c:valAx>
        <c:axId val="33270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5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[StarterBook-Solution.xlsx]Pivot 3!PivotTable8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tx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3C-4444-B7F7-791AED7A58B5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3C-4444-B7F7-791AED7A58B5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3C-4444-B7F7-791AED7A58B5}"/>
            </c:ext>
          </c:extLst>
        </c:ser>
        <c:ser>
          <c:idx val="3"/>
          <c:order val="3"/>
          <c:tx>
            <c:strRef>
              <c:f>'Pivot 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3C-4444-B7F7-791AED7A5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6342520"/>
        <c:axId val="686345080"/>
      </c:lineChart>
      <c:catAx>
        <c:axId val="686342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45080"/>
        <c:crosses val="autoZero"/>
        <c:auto val="1"/>
        <c:lblAlgn val="ctr"/>
        <c:lblOffset val="100"/>
        <c:noMultiLvlLbl val="0"/>
      </c:catAx>
      <c:valAx>
        <c:axId val="68634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4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1-49E0-A11A-CCE165C0D1A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1-49E0-A11A-CCE165C0D1A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21-49E0-A11A-CCE165C0D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627320"/>
        <c:axId val="577624760"/>
      </c:lineChart>
      <c:catAx>
        <c:axId val="57762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24760"/>
        <c:crosses val="autoZero"/>
        <c:auto val="1"/>
        <c:lblAlgn val="ctr"/>
        <c:lblOffset val="100"/>
        <c:noMultiLvlLbl val="0"/>
      </c:catAx>
      <c:valAx>
        <c:axId val="57762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2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</xdr:row>
      <xdr:rowOff>101600</xdr:rowOff>
    </xdr:from>
    <xdr:to>
      <xdr:col>16</xdr:col>
      <xdr:colOff>50800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ACD13-7307-4EB8-B0F7-85EC69073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3</xdr:row>
      <xdr:rowOff>9524</xdr:rowOff>
    </xdr:from>
    <xdr:to>
      <xdr:col>16</xdr:col>
      <xdr:colOff>539751</xdr:colOff>
      <xdr:row>22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49A60-1256-4170-B2E7-C50614005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244475</xdr:colOff>
      <xdr:row>4</xdr:row>
      <xdr:rowOff>104775</xdr:rowOff>
    </xdr:from>
    <xdr:to>
      <xdr:col>13</xdr:col>
      <xdr:colOff>422275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BC2AE-7D5D-4F90-8BFB-A9E9BFC5C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6</xdr:row>
      <xdr:rowOff>38100</xdr:rowOff>
    </xdr:from>
    <xdr:to>
      <xdr:col>8</xdr:col>
      <xdr:colOff>279399</xdr:colOff>
      <xdr:row>25</xdr:row>
      <xdr:rowOff>146049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5FCF90-79BE-4416-A645-CC088B278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sal Ronosentono" refreshedDate="43331.047789467593" createdVersion="6" refreshedVersion="6" minRefreshableVersion="3" recordCount="4114" xr:uid="{DC3395FA-9B20-4E8A-84C4-AD1AC8A8AA0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sal Ronosentono" refreshedDate="43331.061734374998" createdVersion="6" refreshedVersion="6" minRefreshableVersion="3" recordCount="4114" xr:uid="{7D195F3B-E5FD-463A-B2F1-62BBDD9DC58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77A6C-BB3D-4ADA-8156-CF16E9C19B8E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B6859-4CCC-494D-81E8-F475A609524A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46897-C237-423C-B6C7-D1B06C7B9AE3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80" zoomScaleNormal="80" workbookViewId="0">
      <selection activeCell="B525" sqref="B52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26.26953125" bestFit="1" customWidth="1"/>
    <col min="15" max="15" width="21.26953125" customWidth="1"/>
    <col min="16" max="16" width="16.26953125" bestFit="1" customWidth="1"/>
    <col min="17" max="17" width="11.54296875" customWidth="1"/>
    <col min="18" max="18" width="15.90625" bestFit="1" customWidth="1"/>
    <col min="19" max="19" width="22.179687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6" t="s">
        <v>8309</v>
      </c>
      <c r="S1" s="6" t="s">
        <v>8365</v>
      </c>
      <c r="T1" s="6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IF(L2&lt;&gt;0,E2/L2,0)</f>
        <v>63.917582417582416</v>
      </c>
      <c r="Q2" s="7" t="s">
        <v>8310</v>
      </c>
      <c r="R2" s="7" t="s">
        <v>8311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IF(L3&lt;&gt;0,E3/L3,0)</f>
        <v>185.48101265822785</v>
      </c>
      <c r="Q3" s="7" t="s">
        <v>8310</v>
      </c>
      <c r="R3" s="7" t="s">
        <v>8311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s="7" t="s">
        <v>8310</v>
      </c>
      <c r="R4" s="7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s="7" t="s">
        <v>8310</v>
      </c>
      <c r="R5" s="7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s="7" t="s">
        <v>8310</v>
      </c>
      <c r="R6" s="7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s="7" t="s">
        <v>8310</v>
      </c>
      <c r="R7" s="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s="7" t="s">
        <v>8310</v>
      </c>
      <c r="R8" s="7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s="7" t="s">
        <v>8310</v>
      </c>
      <c r="R9" s="7" t="s">
        <v>8311</v>
      </c>
      <c r="S9" s="11">
        <f t="shared" si="2"/>
        <v>42515.838738425926</v>
      </c>
      <c r="T9" s="11">
        <f t="shared" si="3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s="7" t="s">
        <v>8310</v>
      </c>
      <c r="R10" s="7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s="7" t="s">
        <v>8310</v>
      </c>
      <c r="R11" s="7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s="7" t="s">
        <v>8310</v>
      </c>
      <c r="R12" s="7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s="7" t="s">
        <v>8310</v>
      </c>
      <c r="R13" s="7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s="7" t="s">
        <v>8310</v>
      </c>
      <c r="R14" s="7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s="7" t="s">
        <v>8310</v>
      </c>
      <c r="R15" s="7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s="7" t="s">
        <v>8310</v>
      </c>
      <c r="R16" s="7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s="7" t="s">
        <v>8310</v>
      </c>
      <c r="R17" s="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s="7" t="s">
        <v>8310</v>
      </c>
      <c r="R18" s="7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s="7" t="s">
        <v>8310</v>
      </c>
      <c r="R19" s="7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s="7" t="s">
        <v>8310</v>
      </c>
      <c r="R20" s="7" t="s">
        <v>8311</v>
      </c>
      <c r="S20" s="11">
        <f t="shared" si="2"/>
        <v>41869.333981481483</v>
      </c>
      <c r="T20" s="11">
        <f t="shared" si="3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s="7" t="s">
        <v>8310</v>
      </c>
      <c r="R21" s="7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s="7" t="s">
        <v>8310</v>
      </c>
      <c r="R22" s="7" t="s">
        <v>8311</v>
      </c>
      <c r="S22" s="11">
        <f t="shared" si="2"/>
        <v>42200.549907407411</v>
      </c>
      <c r="T22" s="11">
        <f t="shared" si="3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s="7" t="s">
        <v>8310</v>
      </c>
      <c r="R23" s="7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s="7" t="s">
        <v>8310</v>
      </c>
      <c r="R24" s="7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s="7" t="s">
        <v>8310</v>
      </c>
      <c r="R25" s="7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s="7" t="s">
        <v>8310</v>
      </c>
      <c r="R26" s="7" t="s">
        <v>8311</v>
      </c>
      <c r="S26" s="11">
        <f t="shared" si="2"/>
        <v>42229.611840277772</v>
      </c>
      <c r="T26" s="11">
        <f t="shared" si="3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s="7" t="s">
        <v>8310</v>
      </c>
      <c r="R27" s="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s="7" t="s">
        <v>8310</v>
      </c>
      <c r="R28" s="7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s="7" t="s">
        <v>8310</v>
      </c>
      <c r="R29" s="7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s="7" t="s">
        <v>8310</v>
      </c>
      <c r="R30" s="7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s="7" t="s">
        <v>8310</v>
      </c>
      <c r="R31" s="7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s="7" t="s">
        <v>8310</v>
      </c>
      <c r="R32" s="7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s="7" t="s">
        <v>8310</v>
      </c>
      <c r="R33" s="7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s="7" t="s">
        <v>8310</v>
      </c>
      <c r="R34" s="7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s="7" t="s">
        <v>8310</v>
      </c>
      <c r="R35" s="7" t="s">
        <v>8311</v>
      </c>
      <c r="S35" s="11">
        <f t="shared" si="2"/>
        <v>42286.452557870369</v>
      </c>
      <c r="T35" s="11">
        <f t="shared" si="3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s="7" t="s">
        <v>8310</v>
      </c>
      <c r="R36" s="7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s="7" t="s">
        <v>8310</v>
      </c>
      <c r="R37" s="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s="7" t="s">
        <v>8310</v>
      </c>
      <c r="R38" s="7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s="7" t="s">
        <v>8310</v>
      </c>
      <c r="R39" s="7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s="7" t="s">
        <v>8310</v>
      </c>
      <c r="R40" s="7" t="s">
        <v>8311</v>
      </c>
      <c r="S40" s="11">
        <f t="shared" si="2"/>
        <v>41374.848888888882</v>
      </c>
      <c r="T40" s="11">
        <f t="shared" si="3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s="7" t="s">
        <v>8310</v>
      </c>
      <c r="R41" s="7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s="7" t="s">
        <v>8310</v>
      </c>
      <c r="R42" s="7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s="7" t="s">
        <v>8310</v>
      </c>
      <c r="R43" s="7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s="7" t="s">
        <v>8310</v>
      </c>
      <c r="R44" s="7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s="7" t="s">
        <v>8310</v>
      </c>
      <c r="R45" s="7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s="7" t="s">
        <v>8310</v>
      </c>
      <c r="R46" s="7" t="s">
        <v>8311</v>
      </c>
      <c r="S46" s="11">
        <f t="shared" si="2"/>
        <v>41873.890474537038</v>
      </c>
      <c r="T46" s="11">
        <f t="shared" si="3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s="7" t="s">
        <v>8310</v>
      </c>
      <c r="R47" s="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s="7" t="s">
        <v>8310</v>
      </c>
      <c r="R48" s="7" t="s">
        <v>8311</v>
      </c>
      <c r="S48" s="11">
        <f t="shared" si="2"/>
        <v>42323.756643518522</v>
      </c>
      <c r="T48" s="11">
        <f t="shared" si="3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s="7" t="s">
        <v>8310</v>
      </c>
      <c r="R49" s="7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s="7" t="s">
        <v>8310</v>
      </c>
      <c r="R50" s="7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s="7" t="s">
        <v>8310</v>
      </c>
      <c r="R51" s="7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s="7" t="s">
        <v>8310</v>
      </c>
      <c r="R52" s="7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s="7" t="s">
        <v>8310</v>
      </c>
      <c r="R53" s="7" t="s">
        <v>8311</v>
      </c>
      <c r="S53" s="11">
        <f t="shared" si="2"/>
        <v>42196.720335648148</v>
      </c>
      <c r="T53" s="11">
        <f t="shared" si="3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s="7" t="s">
        <v>8310</v>
      </c>
      <c r="R54" s="7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s="7" t="s">
        <v>8310</v>
      </c>
      <c r="R55" s="7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s="7" t="s">
        <v>8310</v>
      </c>
      <c r="R56" s="7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s="7" t="s">
        <v>8310</v>
      </c>
      <c r="R57" s="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s="7" t="s">
        <v>8310</v>
      </c>
      <c r="R58" s="7" t="s">
        <v>8311</v>
      </c>
      <c r="S58" s="11">
        <f t="shared" si="2"/>
        <v>42149.340555555551</v>
      </c>
      <c r="T58" s="11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s="7" t="s">
        <v>8310</v>
      </c>
      <c r="R59" s="7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s="7" t="s">
        <v>8310</v>
      </c>
      <c r="R60" s="7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s="7" t="s">
        <v>8310</v>
      </c>
      <c r="R61" s="7" t="s">
        <v>8311</v>
      </c>
      <c r="S61" s="11">
        <f t="shared" si="2"/>
        <v>42230.027500000004</v>
      </c>
      <c r="T61" s="11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s="7" t="s">
        <v>8310</v>
      </c>
      <c r="R62" s="7" t="s">
        <v>8312</v>
      </c>
      <c r="S62" s="11">
        <f t="shared" si="2"/>
        <v>41701.693483796291</v>
      </c>
      <c r="T62" s="11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s="7" t="s">
        <v>8310</v>
      </c>
      <c r="R63" s="7" t="s">
        <v>8312</v>
      </c>
      <c r="S63" s="11">
        <f t="shared" si="2"/>
        <v>41409.605983796297</v>
      </c>
      <c r="T63" s="11">
        <f t="shared" si="3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s="7" t="s">
        <v>8310</v>
      </c>
      <c r="R64" s="7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s="7" t="s">
        <v>8310</v>
      </c>
      <c r="R65" s="7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s="7" t="s">
        <v>8310</v>
      </c>
      <c r="R66" s="7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IF(L67&lt;&gt;0,E67/L67,0)</f>
        <v>132.05263157894737</v>
      </c>
      <c r="Q67" s="7" t="s">
        <v>8310</v>
      </c>
      <c r="R67" s="7" t="s">
        <v>8312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s="7" t="s">
        <v>8310</v>
      </c>
      <c r="R68" s="7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s="7" t="s">
        <v>8310</v>
      </c>
      <c r="R69" s="7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s="7" t="s">
        <v>8310</v>
      </c>
      <c r="R70" s="7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s="7" t="s">
        <v>8310</v>
      </c>
      <c r="R71" s="7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s="7" t="s">
        <v>8310</v>
      </c>
      <c r="R72" s="7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s="7" t="s">
        <v>8310</v>
      </c>
      <c r="R73" s="7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s="7" t="s">
        <v>8310</v>
      </c>
      <c r="R74" s="7" t="s">
        <v>8312</v>
      </c>
      <c r="S74" s="11">
        <f t="shared" si="6"/>
        <v>41207.801863425921</v>
      </c>
      <c r="T74" s="11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s="7" t="s">
        <v>8310</v>
      </c>
      <c r="R75" s="7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s="7" t="s">
        <v>8310</v>
      </c>
      <c r="R76" s="7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s="7" t="s">
        <v>8310</v>
      </c>
      <c r="R77" s="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s="7" t="s">
        <v>8310</v>
      </c>
      <c r="R78" s="7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s="7" t="s">
        <v>8310</v>
      </c>
      <c r="R79" s="7" t="s">
        <v>8312</v>
      </c>
      <c r="S79" s="11">
        <f t="shared" si="6"/>
        <v>40996.936539351853</v>
      </c>
      <c r="T79" s="11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s="7" t="s">
        <v>8310</v>
      </c>
      <c r="R80" s="7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s="7" t="s">
        <v>8310</v>
      </c>
      <c r="R81" s="7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s="7" t="s">
        <v>8310</v>
      </c>
      <c r="R82" s="7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s="7" t="s">
        <v>8310</v>
      </c>
      <c r="R83" s="7" t="s">
        <v>8312</v>
      </c>
      <c r="S83" s="11">
        <f t="shared" si="6"/>
        <v>41099.950543981482</v>
      </c>
      <c r="T83" s="11">
        <f t="shared" si="7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s="7" t="s">
        <v>8310</v>
      </c>
      <c r="R84" s="7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s="7" t="s">
        <v>8310</v>
      </c>
      <c r="R85" s="7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s="7" t="s">
        <v>8310</v>
      </c>
      <c r="R86" s="7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s="7" t="s">
        <v>8310</v>
      </c>
      <c r="R87" s="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s="7" t="s">
        <v>8310</v>
      </c>
      <c r="R88" s="7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s="7" t="s">
        <v>8310</v>
      </c>
      <c r="R89" s="7" t="s">
        <v>8312</v>
      </c>
      <c r="S89" s="11">
        <f t="shared" si="6"/>
        <v>40322.331053240734</v>
      </c>
      <c r="T89" s="11">
        <f t="shared" si="7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s="7" t="s">
        <v>8310</v>
      </c>
      <c r="R90" s="7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s="7" t="s">
        <v>8310</v>
      </c>
      <c r="R91" s="7" t="s">
        <v>8312</v>
      </c>
      <c r="S91" s="11">
        <f t="shared" si="6"/>
        <v>41402.543888888889</v>
      </c>
      <c r="T91" s="11">
        <f t="shared" si="7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s="7" t="s">
        <v>8310</v>
      </c>
      <c r="R92" s="7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s="7" t="s">
        <v>8310</v>
      </c>
      <c r="R93" s="7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s="7" t="s">
        <v>8310</v>
      </c>
      <c r="R94" s="7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s="7" t="s">
        <v>8310</v>
      </c>
      <c r="R95" s="7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s="7" t="s">
        <v>8310</v>
      </c>
      <c r="R96" s="7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s="7" t="s">
        <v>8310</v>
      </c>
      <c r="R97" s="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s="7" t="s">
        <v>8310</v>
      </c>
      <c r="R98" s="7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s="7" t="s">
        <v>8310</v>
      </c>
      <c r="R99" s="7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s="7" t="s">
        <v>8310</v>
      </c>
      <c r="R100" s="7" t="s">
        <v>8312</v>
      </c>
      <c r="S100" s="11">
        <f t="shared" si="6"/>
        <v>41214.586504629624</v>
      </c>
      <c r="T100" s="11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s="7" t="s">
        <v>8310</v>
      </c>
      <c r="R101" s="7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s="7" t="s">
        <v>8310</v>
      </c>
      <c r="R102" s="7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s="7" t="s">
        <v>8310</v>
      </c>
      <c r="R103" s="7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s="7" t="s">
        <v>8310</v>
      </c>
      <c r="R104" s="7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s="7" t="s">
        <v>8310</v>
      </c>
      <c r="R105" s="7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s="7" t="s">
        <v>8310</v>
      </c>
      <c r="R106" s="7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s="7" t="s">
        <v>8310</v>
      </c>
      <c r="R107" s="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s="7" t="s">
        <v>8310</v>
      </c>
      <c r="R108" s="7" t="s">
        <v>8312</v>
      </c>
      <c r="S108" s="11">
        <f t="shared" si="6"/>
        <v>40987.568298611113</v>
      </c>
      <c r="T108" s="11">
        <f t="shared" si="7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s="7" t="s">
        <v>8310</v>
      </c>
      <c r="R109" s="7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s="7" t="s">
        <v>8310</v>
      </c>
      <c r="R110" s="7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s="7" t="s">
        <v>8310</v>
      </c>
      <c r="R111" s="7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s="7" t="s">
        <v>8310</v>
      </c>
      <c r="R112" s="7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s="7" t="s">
        <v>8310</v>
      </c>
      <c r="R113" s="7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s="7" t="s">
        <v>8310</v>
      </c>
      <c r="R114" s="7" t="s">
        <v>8312</v>
      </c>
      <c r="S114" s="11">
        <f t="shared" si="6"/>
        <v>41717.834699074068</v>
      </c>
      <c r="T114" s="11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s="7" t="s">
        <v>8310</v>
      </c>
      <c r="R115" s="7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s="7" t="s">
        <v>8310</v>
      </c>
      <c r="R116" s="7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s="7" t="s">
        <v>8310</v>
      </c>
      <c r="R117" s="7" t="s">
        <v>8312</v>
      </c>
      <c r="S117" s="11">
        <f t="shared" si="6"/>
        <v>40918.530601851846</v>
      </c>
      <c r="T117" s="11">
        <f t="shared" si="7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s="7" t="s">
        <v>8310</v>
      </c>
      <c r="R118" s="7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s="7" t="s">
        <v>8310</v>
      </c>
      <c r="R119" s="7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s="7" t="s">
        <v>8310</v>
      </c>
      <c r="R120" s="7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s="7" t="s">
        <v>8310</v>
      </c>
      <c r="R121" s="7" t="s">
        <v>8312</v>
      </c>
      <c r="S121" s="11">
        <f t="shared" si="6"/>
        <v>40738.860949074071</v>
      </c>
      <c r="T121" s="11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s="7" t="s">
        <v>8310</v>
      </c>
      <c r="R122" s="7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s="7" t="s">
        <v>8310</v>
      </c>
      <c r="R123" s="7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s="7" t="s">
        <v>8310</v>
      </c>
      <c r="R124" s="7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s="7" t="s">
        <v>8310</v>
      </c>
      <c r="R125" s="7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s="7" t="s">
        <v>8310</v>
      </c>
      <c r="R126" s="7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s="7" t="s">
        <v>8310</v>
      </c>
      <c r="R127" s="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s="7" t="s">
        <v>8310</v>
      </c>
      <c r="R128" s="7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s="7" t="s">
        <v>8310</v>
      </c>
      <c r="R129" s="7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s="7" t="s">
        <v>8310</v>
      </c>
      <c r="R130" s="7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IF(L131&lt;&gt;0,E131/L131,0)</f>
        <v>0</v>
      </c>
      <c r="Q131" s="7" t="s">
        <v>8310</v>
      </c>
      <c r="R131" s="7" t="s">
        <v>8313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s="7" t="s">
        <v>8310</v>
      </c>
      <c r="R132" s="7" t="s">
        <v>8313</v>
      </c>
      <c r="S132" s="11">
        <f t="shared" si="10"/>
        <v>41778.707083333327</v>
      </c>
      <c r="T132" s="11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s="7" t="s">
        <v>8310</v>
      </c>
      <c r="R133" s="7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s="7" t="s">
        <v>8310</v>
      </c>
      <c r="R134" s="7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s="7" t="s">
        <v>8310</v>
      </c>
      <c r="R135" s="7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s="7" t="s">
        <v>8310</v>
      </c>
      <c r="R136" s="7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s="7" t="s">
        <v>8310</v>
      </c>
      <c r="R137" s="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s="7" t="s">
        <v>8310</v>
      </c>
      <c r="R138" s="7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s="7" t="s">
        <v>8310</v>
      </c>
      <c r="R139" s="7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s="7" t="s">
        <v>8310</v>
      </c>
      <c r="R140" s="7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s="7" t="s">
        <v>8310</v>
      </c>
      <c r="R141" s="7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s="7" t="s">
        <v>8310</v>
      </c>
      <c r="R142" s="7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s="7" t="s">
        <v>8310</v>
      </c>
      <c r="R143" s="7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s="7" t="s">
        <v>8310</v>
      </c>
      <c r="R144" s="7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s="7" t="s">
        <v>8310</v>
      </c>
      <c r="R145" s="7" t="s">
        <v>8313</v>
      </c>
      <c r="S145" s="11">
        <f t="shared" si="10"/>
        <v>42558.855810185189</v>
      </c>
      <c r="T145" s="11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s="7" t="s">
        <v>8310</v>
      </c>
      <c r="R146" s="7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s="7" t="s">
        <v>8310</v>
      </c>
      <c r="R147" s="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s="7" t="s">
        <v>8310</v>
      </c>
      <c r="R148" s="7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s="7" t="s">
        <v>8310</v>
      </c>
      <c r="R149" s="7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s="7" t="s">
        <v>8310</v>
      </c>
      <c r="R150" s="7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s="7" t="s">
        <v>8310</v>
      </c>
      <c r="R151" s="7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s="7" t="s">
        <v>8310</v>
      </c>
      <c r="R152" s="7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s="7" t="s">
        <v>8310</v>
      </c>
      <c r="R153" s="7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s="7" t="s">
        <v>8310</v>
      </c>
      <c r="R154" s="7" t="s">
        <v>8313</v>
      </c>
      <c r="S154" s="11">
        <f t="shared" si="10"/>
        <v>41874.869212962964</v>
      </c>
      <c r="T154" s="11">
        <f t="shared" si="11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s="7" t="s">
        <v>8310</v>
      </c>
      <c r="R155" s="7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s="7" t="s">
        <v>8310</v>
      </c>
      <c r="R156" s="7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s="7" t="s">
        <v>8310</v>
      </c>
      <c r="R157" s="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s="7" t="s">
        <v>8310</v>
      </c>
      <c r="R158" s="7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s="7" t="s">
        <v>8310</v>
      </c>
      <c r="R159" s="7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s="7" t="s">
        <v>8310</v>
      </c>
      <c r="R160" s="7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s="7" t="s">
        <v>8310</v>
      </c>
      <c r="R161" s="7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s="7" t="s">
        <v>8310</v>
      </c>
      <c r="R162" s="7" t="s">
        <v>8314</v>
      </c>
      <c r="S162" s="11">
        <f t="shared" si="10"/>
        <v>42171.704756944448</v>
      </c>
      <c r="T162" s="11">
        <f t="shared" si="11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s="7" t="s">
        <v>8310</v>
      </c>
      <c r="R163" s="7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s="7" t="s">
        <v>8310</v>
      </c>
      <c r="R164" s="7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s="7" t="s">
        <v>8310</v>
      </c>
      <c r="R165" s="7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s="7" t="s">
        <v>8310</v>
      </c>
      <c r="R166" s="7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s="7" t="s">
        <v>8310</v>
      </c>
      <c r="R167" s="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s="7" t="s">
        <v>8310</v>
      </c>
      <c r="R168" s="7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s="7" t="s">
        <v>8310</v>
      </c>
      <c r="R169" s="7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s="7" t="s">
        <v>8310</v>
      </c>
      <c r="R170" s="7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s="7" t="s">
        <v>8310</v>
      </c>
      <c r="R171" s="7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s="7" t="s">
        <v>8310</v>
      </c>
      <c r="R172" s="7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s="7" t="s">
        <v>8310</v>
      </c>
      <c r="R173" s="7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s="7" t="s">
        <v>8310</v>
      </c>
      <c r="R174" s="7" t="s">
        <v>8314</v>
      </c>
      <c r="S174" s="11">
        <f t="shared" si="10"/>
        <v>42047.186608796292</v>
      </c>
      <c r="T174" s="11">
        <f t="shared" si="11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s="7" t="s">
        <v>8310</v>
      </c>
      <c r="R175" s="7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s="7" t="s">
        <v>8310</v>
      </c>
      <c r="R176" s="7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s="7" t="s">
        <v>8310</v>
      </c>
      <c r="R177" s="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s="7" t="s">
        <v>8310</v>
      </c>
      <c r="R178" s="7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s="7" t="s">
        <v>8310</v>
      </c>
      <c r="R179" s="7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s="7" t="s">
        <v>8310</v>
      </c>
      <c r="R180" s="7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s="7" t="s">
        <v>8310</v>
      </c>
      <c r="R181" s="7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s="7" t="s">
        <v>8310</v>
      </c>
      <c r="R182" s="7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s="7" t="s">
        <v>8310</v>
      </c>
      <c r="R183" s="7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s="7" t="s">
        <v>8310</v>
      </c>
      <c r="R184" s="7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s="7" t="s">
        <v>8310</v>
      </c>
      <c r="R185" s="7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s="7" t="s">
        <v>8310</v>
      </c>
      <c r="R186" s="7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s="7" t="s">
        <v>8310</v>
      </c>
      <c r="R187" s="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s="7" t="s">
        <v>8310</v>
      </c>
      <c r="R188" s="7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s="7" t="s">
        <v>8310</v>
      </c>
      <c r="R189" s="7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s="7" t="s">
        <v>8310</v>
      </c>
      <c r="R190" s="7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s="7" t="s">
        <v>8310</v>
      </c>
      <c r="R191" s="7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s="7" t="s">
        <v>8310</v>
      </c>
      <c r="R192" s="7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s="7" t="s">
        <v>8310</v>
      </c>
      <c r="R193" s="7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s="7" t="s">
        <v>8310</v>
      </c>
      <c r="R194" s="7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58" si="13">IF(L195&lt;&gt;0,E195/L195,0)</f>
        <v>0</v>
      </c>
      <c r="Q195" s="7" t="s">
        <v>8310</v>
      </c>
      <c r="R195" s="7" t="s">
        <v>8314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s="7" t="s">
        <v>8310</v>
      </c>
      <c r="R196" s="7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s="7" t="s">
        <v>8310</v>
      </c>
      <c r="R197" s="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s="7" t="s">
        <v>8310</v>
      </c>
      <c r="R198" s="7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s="7" t="s">
        <v>8310</v>
      </c>
      <c r="R199" s="7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s="7" t="s">
        <v>8310</v>
      </c>
      <c r="R200" s="7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s="7" t="s">
        <v>8310</v>
      </c>
      <c r="R201" s="7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s="7" t="s">
        <v>8310</v>
      </c>
      <c r="R202" s="7" t="s">
        <v>8314</v>
      </c>
      <c r="S202" s="11">
        <f t="shared" si="14"/>
        <v>41866.875034722223</v>
      </c>
      <c r="T202" s="11">
        <f t="shared" si="15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s="7" t="s">
        <v>8310</v>
      </c>
      <c r="R203" s="7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s="7" t="s">
        <v>8310</v>
      </c>
      <c r="R204" s="7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s="7" t="s">
        <v>8310</v>
      </c>
      <c r="R205" s="7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s="7" t="s">
        <v>8310</v>
      </c>
      <c r="R206" s="7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s="7" t="s">
        <v>8310</v>
      </c>
      <c r="R207" s="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s="7" t="s">
        <v>8310</v>
      </c>
      <c r="R208" s="7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s="7" t="s">
        <v>8310</v>
      </c>
      <c r="R209" s="7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s="7" t="s">
        <v>8310</v>
      </c>
      <c r="R210" s="7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s="7" t="s">
        <v>8310</v>
      </c>
      <c r="R211" s="7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s="7" t="s">
        <v>8310</v>
      </c>
      <c r="R212" s="7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s="7" t="s">
        <v>8310</v>
      </c>
      <c r="R213" s="7" t="s">
        <v>8314</v>
      </c>
      <c r="S213" s="11">
        <f t="shared" si="14"/>
        <v>42235.951585648152</v>
      </c>
      <c r="T213" s="11">
        <f t="shared" si="15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s="7" t="s">
        <v>8310</v>
      </c>
      <c r="R214" s="7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s="7" t="s">
        <v>8310</v>
      </c>
      <c r="R215" s="7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s="7" t="s">
        <v>8310</v>
      </c>
      <c r="R216" s="7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s="7" t="s">
        <v>8310</v>
      </c>
      <c r="R217" s="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s="7" t="s">
        <v>8310</v>
      </c>
      <c r="R218" s="7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s="7" t="s">
        <v>8310</v>
      </c>
      <c r="R219" s="7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s="7" t="s">
        <v>8310</v>
      </c>
      <c r="R220" s="7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s="7" t="s">
        <v>8310</v>
      </c>
      <c r="R221" s="7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s="7" t="s">
        <v>8310</v>
      </c>
      <c r="R222" s="7" t="s">
        <v>8314</v>
      </c>
      <c r="S222" s="11">
        <f t="shared" si="14"/>
        <v>42195.435532407406</v>
      </c>
      <c r="T222" s="11">
        <f t="shared" si="15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s="7" t="s">
        <v>8310</v>
      </c>
      <c r="R223" s="7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s="7" t="s">
        <v>8310</v>
      </c>
      <c r="R224" s="7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s="7" t="s">
        <v>8310</v>
      </c>
      <c r="R225" s="7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s="7" t="s">
        <v>8310</v>
      </c>
      <c r="R226" s="7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s="7" t="s">
        <v>8310</v>
      </c>
      <c r="R227" s="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s="7" t="s">
        <v>8310</v>
      </c>
      <c r="R228" s="7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s="7" t="s">
        <v>8310</v>
      </c>
      <c r="R229" s="7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s="7" t="s">
        <v>8310</v>
      </c>
      <c r="R230" s="7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s="7" t="s">
        <v>8310</v>
      </c>
      <c r="R231" s="7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s="7" t="s">
        <v>8310</v>
      </c>
      <c r="R232" s="7" t="s">
        <v>8314</v>
      </c>
      <c r="S232" s="11">
        <f t="shared" si="14"/>
        <v>42129.568877314807</v>
      </c>
      <c r="T232" s="11">
        <f t="shared" si="15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s="7" t="s">
        <v>8310</v>
      </c>
      <c r="R233" s="7" t="s">
        <v>8314</v>
      </c>
      <c r="S233" s="11">
        <f t="shared" si="14"/>
        <v>42341.750590277778</v>
      </c>
      <c r="T233" s="11">
        <f t="shared" si="15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s="7" t="s">
        <v>8310</v>
      </c>
      <c r="R234" s="7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s="7" t="s">
        <v>8310</v>
      </c>
      <c r="R235" s="7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s="7" t="s">
        <v>8310</v>
      </c>
      <c r="R236" s="7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s="7" t="s">
        <v>8310</v>
      </c>
      <c r="R237" s="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s="7" t="s">
        <v>8310</v>
      </c>
      <c r="R238" s="7" t="s">
        <v>8314</v>
      </c>
      <c r="S238" s="11">
        <f t="shared" si="14"/>
        <v>42320.876145833325</v>
      </c>
      <c r="T238" s="11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s="7" t="s">
        <v>8310</v>
      </c>
      <c r="R239" s="7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s="7" t="s">
        <v>8310</v>
      </c>
      <c r="R240" s="7" t="s">
        <v>8314</v>
      </c>
      <c r="S240" s="11">
        <f t="shared" si="14"/>
        <v>42713.754166666658</v>
      </c>
      <c r="T240" s="11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s="7" t="s">
        <v>8310</v>
      </c>
      <c r="R241" s="7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s="7" t="s">
        <v>8310</v>
      </c>
      <c r="R242" s="7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s="7" t="s">
        <v>8310</v>
      </c>
      <c r="R243" s="7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s="7" t="s">
        <v>8310</v>
      </c>
      <c r="R244" s="7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s="7" t="s">
        <v>8310</v>
      </c>
      <c r="R245" s="7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s="7" t="s">
        <v>8310</v>
      </c>
      <c r="R246" s="7" t="s">
        <v>8315</v>
      </c>
      <c r="S246" s="11">
        <f t="shared" si="14"/>
        <v>40213.115266203698</v>
      </c>
      <c r="T246" s="11">
        <f t="shared" si="15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s="7" t="s">
        <v>8310</v>
      </c>
      <c r="R247" s="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s="7" t="s">
        <v>8310</v>
      </c>
      <c r="R248" s="7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s="7" t="s">
        <v>8310</v>
      </c>
      <c r="R249" s="7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s="7" t="s">
        <v>8310</v>
      </c>
      <c r="R250" s="7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s="7" t="s">
        <v>8310</v>
      </c>
      <c r="R251" s="7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s="7" t="s">
        <v>8310</v>
      </c>
      <c r="R252" s="7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s="7" t="s">
        <v>8310</v>
      </c>
      <c r="R253" s="7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s="7" t="s">
        <v>8310</v>
      </c>
      <c r="R254" s="7" t="s">
        <v>8315</v>
      </c>
      <c r="S254" s="11">
        <f t="shared" si="14"/>
        <v>40266.454375000001</v>
      </c>
      <c r="T254" s="11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s="7" t="s">
        <v>8310</v>
      </c>
      <c r="R255" s="7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s="7" t="s">
        <v>8310</v>
      </c>
      <c r="R256" s="7" t="s">
        <v>8315</v>
      </c>
      <c r="S256" s="11">
        <f t="shared" si="14"/>
        <v>42263.744328703695</v>
      </c>
      <c r="T256" s="11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s="7" t="s">
        <v>8310</v>
      </c>
      <c r="R257" s="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s="7" t="s">
        <v>8310</v>
      </c>
      <c r="R258" s="7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IF(L259&lt;&gt;0,E259/L259,0)</f>
        <v>66.70405357142856</v>
      </c>
      <c r="Q259" s="7" t="s">
        <v>8310</v>
      </c>
      <c r="R259" s="7" t="s">
        <v>8315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s="7" t="s">
        <v>8310</v>
      </c>
      <c r="R260" s="7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s="7" t="s">
        <v>8310</v>
      </c>
      <c r="R261" s="7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s="7" t="s">
        <v>8310</v>
      </c>
      <c r="R262" s="7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s="7" t="s">
        <v>8310</v>
      </c>
      <c r="R263" s="7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s="7" t="s">
        <v>8310</v>
      </c>
      <c r="R264" s="7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s="7" t="s">
        <v>8310</v>
      </c>
      <c r="R265" s="7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s="7" t="s">
        <v>8310</v>
      </c>
      <c r="R266" s="7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s="7" t="s">
        <v>8310</v>
      </c>
      <c r="R267" s="7" t="s">
        <v>8315</v>
      </c>
      <c r="S267" s="11">
        <f t="shared" si="18"/>
        <v>40267.037384259253</v>
      </c>
      <c r="T267" s="11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s="7" t="s">
        <v>8310</v>
      </c>
      <c r="R268" s="7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s="7" t="s">
        <v>8310</v>
      </c>
      <c r="R269" s="7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s="7" t="s">
        <v>8310</v>
      </c>
      <c r="R270" s="7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s="7" t="s">
        <v>8310</v>
      </c>
      <c r="R271" s="7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s="7" t="s">
        <v>8310</v>
      </c>
      <c r="R272" s="7" t="s">
        <v>8315</v>
      </c>
      <c r="S272" s="11">
        <f t="shared" si="18"/>
        <v>40637.658217592587</v>
      </c>
      <c r="T272" s="11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s="7" t="s">
        <v>8310</v>
      </c>
      <c r="R273" s="7" t="s">
        <v>8315</v>
      </c>
      <c r="S273" s="11">
        <f t="shared" si="18"/>
        <v>41611.891909722224</v>
      </c>
      <c r="T273" s="11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s="7" t="s">
        <v>8310</v>
      </c>
      <c r="R274" s="7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s="7" t="s">
        <v>8310</v>
      </c>
      <c r="R275" s="7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s="7" t="s">
        <v>8310</v>
      </c>
      <c r="R276" s="7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s="7" t="s">
        <v>8310</v>
      </c>
      <c r="R277" s="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s="7" t="s">
        <v>8310</v>
      </c>
      <c r="R278" s="7" t="s">
        <v>8315</v>
      </c>
      <c r="S278" s="11">
        <f t="shared" si="18"/>
        <v>40966.87354166666</v>
      </c>
      <c r="T278" s="11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s="7" t="s">
        <v>8310</v>
      </c>
      <c r="R279" s="7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s="7" t="s">
        <v>8310</v>
      </c>
      <c r="R280" s="7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s="7" t="s">
        <v>8310</v>
      </c>
      <c r="R281" s="7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s="7" t="s">
        <v>8310</v>
      </c>
      <c r="R282" s="7" t="s">
        <v>8315</v>
      </c>
      <c r="S282" s="11">
        <f t="shared" si="18"/>
        <v>41744.382349537031</v>
      </c>
      <c r="T282" s="11">
        <f t="shared" si="1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s="7" t="s">
        <v>8310</v>
      </c>
      <c r="R283" s="7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s="7" t="s">
        <v>8310</v>
      </c>
      <c r="R284" s="7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s="7" t="s">
        <v>8310</v>
      </c>
      <c r="R285" s="7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s="7" t="s">
        <v>8310</v>
      </c>
      <c r="R286" s="7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s="7" t="s">
        <v>8310</v>
      </c>
      <c r="R287" s="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s="7" t="s">
        <v>8310</v>
      </c>
      <c r="R288" s="7" t="s">
        <v>8315</v>
      </c>
      <c r="S288" s="11">
        <f t="shared" si="18"/>
        <v>41313.60791666666</v>
      </c>
      <c r="T288" s="11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s="7" t="s">
        <v>8310</v>
      </c>
      <c r="R289" s="7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s="7" t="s">
        <v>8310</v>
      </c>
      <c r="R290" s="7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s="7" t="s">
        <v>8310</v>
      </c>
      <c r="R291" s="7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s="7" t="s">
        <v>8310</v>
      </c>
      <c r="R292" s="7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s="7" t="s">
        <v>8310</v>
      </c>
      <c r="R293" s="7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s="7" t="s">
        <v>8310</v>
      </c>
      <c r="R294" s="7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s="7" t="s">
        <v>8310</v>
      </c>
      <c r="R295" s="7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s="7" t="s">
        <v>8310</v>
      </c>
      <c r="R296" s="7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s="7" t="s">
        <v>8310</v>
      </c>
      <c r="R297" s="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s="7" t="s">
        <v>8310</v>
      </c>
      <c r="R298" s="7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s="7" t="s">
        <v>8310</v>
      </c>
      <c r="R299" s="7" t="s">
        <v>8315</v>
      </c>
      <c r="S299" s="11">
        <f t="shared" si="18"/>
        <v>42089.519687500004</v>
      </c>
      <c r="T299" s="11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s="7" t="s">
        <v>8310</v>
      </c>
      <c r="R300" s="7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s="7" t="s">
        <v>8310</v>
      </c>
      <c r="R301" s="7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s="7" t="s">
        <v>8310</v>
      </c>
      <c r="R302" s="7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s="7" t="s">
        <v>8310</v>
      </c>
      <c r="R303" s="7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s="7" t="s">
        <v>8310</v>
      </c>
      <c r="R304" s="7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s="7" t="s">
        <v>8310</v>
      </c>
      <c r="R305" s="7" t="s">
        <v>8315</v>
      </c>
      <c r="S305" s="11">
        <f t="shared" si="18"/>
        <v>41031.862800925926</v>
      </c>
      <c r="T305" s="11">
        <f t="shared" si="1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s="7" t="s">
        <v>8310</v>
      </c>
      <c r="R306" s="7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s="7" t="s">
        <v>8310</v>
      </c>
      <c r="R307" s="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s="7" t="s">
        <v>8310</v>
      </c>
      <c r="R308" s="7" t="s">
        <v>8315</v>
      </c>
      <c r="S308" s="11">
        <f t="shared" si="18"/>
        <v>41333.628854166665</v>
      </c>
      <c r="T308" s="11">
        <f t="shared" si="1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s="7" t="s">
        <v>8310</v>
      </c>
      <c r="R309" s="7" t="s">
        <v>8315</v>
      </c>
      <c r="S309" s="11">
        <f t="shared" si="18"/>
        <v>41282.736122685179</v>
      </c>
      <c r="T309" s="11">
        <f t="shared" si="1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s="7" t="s">
        <v>8310</v>
      </c>
      <c r="R310" s="7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s="7" t="s">
        <v>8310</v>
      </c>
      <c r="R311" s="7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s="7" t="s">
        <v>8310</v>
      </c>
      <c r="R312" s="7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s="7" t="s">
        <v>8310</v>
      </c>
      <c r="R313" s="7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s="7" t="s">
        <v>8310</v>
      </c>
      <c r="R314" s="7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s="7" t="s">
        <v>8310</v>
      </c>
      <c r="R315" s="7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s="7" t="s">
        <v>8310</v>
      </c>
      <c r="R316" s="7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s="7" t="s">
        <v>8310</v>
      </c>
      <c r="R317" s="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s="7" t="s">
        <v>8310</v>
      </c>
      <c r="R318" s="7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s="7" t="s">
        <v>8310</v>
      </c>
      <c r="R319" s="7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s="7" t="s">
        <v>8310</v>
      </c>
      <c r="R320" s="7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s="7" t="s">
        <v>8310</v>
      </c>
      <c r="R321" s="7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s="7" t="s">
        <v>8310</v>
      </c>
      <c r="R322" s="7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IF(L323&lt;&gt;0,E323/L323,0)</f>
        <v>106.62314540059347</v>
      </c>
      <c r="Q323" s="7" t="s">
        <v>8310</v>
      </c>
      <c r="R323" s="7" t="s">
        <v>8315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s="7" t="s">
        <v>8310</v>
      </c>
      <c r="R324" s="7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s="7" t="s">
        <v>8310</v>
      </c>
      <c r="R325" s="7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s="7" t="s">
        <v>8310</v>
      </c>
      <c r="R326" s="7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s="7" t="s">
        <v>8310</v>
      </c>
      <c r="R327" s="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s="7" t="s">
        <v>8310</v>
      </c>
      <c r="R328" s="7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s="7" t="s">
        <v>8310</v>
      </c>
      <c r="R329" s="7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s="7" t="s">
        <v>8310</v>
      </c>
      <c r="R330" s="7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s="7" t="s">
        <v>8310</v>
      </c>
      <c r="R331" s="7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s="7" t="s">
        <v>8310</v>
      </c>
      <c r="R332" s="7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s="7" t="s">
        <v>8310</v>
      </c>
      <c r="R333" s="7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s="7" t="s">
        <v>8310</v>
      </c>
      <c r="R334" s="7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s="7" t="s">
        <v>8310</v>
      </c>
      <c r="R335" s="7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s="7" t="s">
        <v>8310</v>
      </c>
      <c r="R336" s="7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s="7" t="s">
        <v>8310</v>
      </c>
      <c r="R337" s="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s="7" t="s">
        <v>8310</v>
      </c>
      <c r="R338" s="7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s="7" t="s">
        <v>8310</v>
      </c>
      <c r="R339" s="7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s="7" t="s">
        <v>8310</v>
      </c>
      <c r="R340" s="7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s="7" t="s">
        <v>8310</v>
      </c>
      <c r="R341" s="7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s="7" t="s">
        <v>8310</v>
      </c>
      <c r="R342" s="7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s="7" t="s">
        <v>8310</v>
      </c>
      <c r="R343" s="7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s="7" t="s">
        <v>8310</v>
      </c>
      <c r="R344" s="7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s="7" t="s">
        <v>8310</v>
      </c>
      <c r="R345" s="7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s="7" t="s">
        <v>8310</v>
      </c>
      <c r="R346" s="7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s="7" t="s">
        <v>8310</v>
      </c>
      <c r="R347" s="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s="7" t="s">
        <v>8310</v>
      </c>
      <c r="R348" s="7" t="s">
        <v>8315</v>
      </c>
      <c r="S348" s="11">
        <f t="shared" si="22"/>
        <v>42261.291909722226</v>
      </c>
      <c r="T348" s="11">
        <f t="shared" si="23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s="7" t="s">
        <v>8310</v>
      </c>
      <c r="R349" s="7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s="7" t="s">
        <v>8310</v>
      </c>
      <c r="R350" s="7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s="7" t="s">
        <v>8310</v>
      </c>
      <c r="R351" s="7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s="7" t="s">
        <v>8310</v>
      </c>
      <c r="R352" s="7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s="7" t="s">
        <v>8310</v>
      </c>
      <c r="R353" s="7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s="7" t="s">
        <v>8310</v>
      </c>
      <c r="R354" s="7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s="7" t="s">
        <v>8310</v>
      </c>
      <c r="R355" s="7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s="7" t="s">
        <v>8310</v>
      </c>
      <c r="R356" s="7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s="7" t="s">
        <v>8310</v>
      </c>
      <c r="R357" s="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s="7" t="s">
        <v>8310</v>
      </c>
      <c r="R358" s="7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s="7" t="s">
        <v>8310</v>
      </c>
      <c r="R359" s="7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s="7" t="s">
        <v>8310</v>
      </c>
      <c r="R360" s="7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s="7" t="s">
        <v>8310</v>
      </c>
      <c r="R361" s="7" t="s">
        <v>8315</v>
      </c>
      <c r="S361" s="11">
        <f t="shared" si="22"/>
        <v>41934.862152777772</v>
      </c>
      <c r="T361" s="11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s="7" t="s">
        <v>8310</v>
      </c>
      <c r="R362" s="7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s="7" t="s">
        <v>8310</v>
      </c>
      <c r="R363" s="7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s="7" t="s">
        <v>8310</v>
      </c>
      <c r="R364" s="7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s="7" t="s">
        <v>8310</v>
      </c>
      <c r="R365" s="7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s="7" t="s">
        <v>8310</v>
      </c>
      <c r="R366" s="7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s="7" t="s">
        <v>8310</v>
      </c>
      <c r="R367" s="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s="7" t="s">
        <v>8310</v>
      </c>
      <c r="R368" s="7" t="s">
        <v>8315</v>
      </c>
      <c r="S368" s="11">
        <f t="shared" si="22"/>
        <v>41019.584699074068</v>
      </c>
      <c r="T368" s="11">
        <f t="shared" si="23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s="7" t="s">
        <v>8310</v>
      </c>
      <c r="R369" s="7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s="7" t="s">
        <v>8310</v>
      </c>
      <c r="R370" s="7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s="7" t="s">
        <v>8310</v>
      </c>
      <c r="R371" s="7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s="7" t="s">
        <v>8310</v>
      </c>
      <c r="R372" s="7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s="7" t="s">
        <v>8310</v>
      </c>
      <c r="R373" s="7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s="7" t="s">
        <v>8310</v>
      </c>
      <c r="R374" s="7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s="7" t="s">
        <v>8310</v>
      </c>
      <c r="R375" s="7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s="7" t="s">
        <v>8310</v>
      </c>
      <c r="R376" s="7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s="7" t="s">
        <v>8310</v>
      </c>
      <c r="R377" s="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s="7" t="s">
        <v>8310</v>
      </c>
      <c r="R378" s="7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s="7" t="s">
        <v>8310</v>
      </c>
      <c r="R379" s="7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s="7" t="s">
        <v>8310</v>
      </c>
      <c r="R380" s="7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s="7" t="s">
        <v>8310</v>
      </c>
      <c r="R381" s="7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s="7" t="s">
        <v>8310</v>
      </c>
      <c r="R382" s="7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s="7" t="s">
        <v>8310</v>
      </c>
      <c r="R383" s="7" t="s">
        <v>8315</v>
      </c>
      <c r="S383" s="11">
        <f t="shared" si="22"/>
        <v>41085.48978009259</v>
      </c>
      <c r="T383" s="11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s="7" t="s">
        <v>8310</v>
      </c>
      <c r="R384" s="7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s="7" t="s">
        <v>8310</v>
      </c>
      <c r="R385" s="7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s="7" t="s">
        <v>8310</v>
      </c>
      <c r="R386" s="7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IF(L387&lt;&gt;0,E387/L387,0)</f>
        <v>111.79535864978902</v>
      </c>
      <c r="Q387" s="7" t="s">
        <v>8310</v>
      </c>
      <c r="R387" s="7" t="s">
        <v>8315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s="7" t="s">
        <v>8310</v>
      </c>
      <c r="R388" s="7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s="7" t="s">
        <v>8310</v>
      </c>
      <c r="R389" s="7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s="7" t="s">
        <v>8310</v>
      </c>
      <c r="R390" s="7" t="s">
        <v>8315</v>
      </c>
      <c r="S390" s="11">
        <f t="shared" si="26"/>
        <v>42548.867824074077</v>
      </c>
      <c r="T390" s="11">
        <f t="shared" si="27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s="7" t="s">
        <v>8310</v>
      </c>
      <c r="R391" s="7" t="s">
        <v>8315</v>
      </c>
      <c r="S391" s="11">
        <f t="shared" si="26"/>
        <v>41673.854745370365</v>
      </c>
      <c r="T391" s="11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s="7" t="s">
        <v>8310</v>
      </c>
      <c r="R392" s="7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s="7" t="s">
        <v>8310</v>
      </c>
      <c r="R393" s="7" t="s">
        <v>8315</v>
      </c>
      <c r="S393" s="11">
        <f t="shared" si="26"/>
        <v>40864.833923611113</v>
      </c>
      <c r="T393" s="11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s="7" t="s">
        <v>8310</v>
      </c>
      <c r="R394" s="7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s="7" t="s">
        <v>8310</v>
      </c>
      <c r="R395" s="7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s="7" t="s">
        <v>8310</v>
      </c>
      <c r="R396" s="7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s="7" t="s">
        <v>8310</v>
      </c>
      <c r="R397" s="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s="7" t="s">
        <v>8310</v>
      </c>
      <c r="R398" s="7" t="s">
        <v>8315</v>
      </c>
      <c r="S398" s="11">
        <f t="shared" si="26"/>
        <v>41082.356550925921</v>
      </c>
      <c r="T398" s="11">
        <f t="shared" si="27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s="7" t="s">
        <v>8310</v>
      </c>
      <c r="R399" s="7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s="7" t="s">
        <v>8310</v>
      </c>
      <c r="R400" s="7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s="7" t="s">
        <v>8310</v>
      </c>
      <c r="R401" s="7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s="7" t="s">
        <v>8310</v>
      </c>
      <c r="R402" s="7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s="7" t="s">
        <v>8310</v>
      </c>
      <c r="R403" s="7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s="7" t="s">
        <v>8310</v>
      </c>
      <c r="R404" s="7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s="7" t="s">
        <v>8310</v>
      </c>
      <c r="R405" s="7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s="7" t="s">
        <v>8310</v>
      </c>
      <c r="R406" s="7" t="s">
        <v>8315</v>
      </c>
      <c r="S406" s="11">
        <f t="shared" si="26"/>
        <v>41646.419699074075</v>
      </c>
      <c r="T406" s="11">
        <f t="shared" si="27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s="7" t="s">
        <v>8310</v>
      </c>
      <c r="R407" s="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s="7" t="s">
        <v>8310</v>
      </c>
      <c r="R408" s="7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s="7" t="s">
        <v>8310</v>
      </c>
      <c r="R409" s="7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s="7" t="s">
        <v>8310</v>
      </c>
      <c r="R410" s="7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s="7" t="s">
        <v>8310</v>
      </c>
      <c r="R411" s="7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s="7" t="s">
        <v>8310</v>
      </c>
      <c r="R412" s="7" t="s">
        <v>8315</v>
      </c>
      <c r="S412" s="11">
        <f t="shared" si="26"/>
        <v>42113.77311342593</v>
      </c>
      <c r="T412" s="11">
        <f t="shared" si="27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s="7" t="s">
        <v>8310</v>
      </c>
      <c r="R413" s="7" t="s">
        <v>8315</v>
      </c>
      <c r="S413" s="11">
        <f t="shared" si="26"/>
        <v>41597.967638888884</v>
      </c>
      <c r="T413" s="11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s="7" t="s">
        <v>8310</v>
      </c>
      <c r="R414" s="7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s="7" t="s">
        <v>8310</v>
      </c>
      <c r="R415" s="7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s="7" t="s">
        <v>8310</v>
      </c>
      <c r="R416" s="7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s="7" t="s">
        <v>8310</v>
      </c>
      <c r="R417" s="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s="7" t="s">
        <v>8310</v>
      </c>
      <c r="R418" s="7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s="7" t="s">
        <v>8310</v>
      </c>
      <c r="R419" s="7" t="s">
        <v>8315</v>
      </c>
      <c r="S419" s="11">
        <f t="shared" si="26"/>
        <v>41360.76226851852</v>
      </c>
      <c r="T419" s="11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s="7" t="s">
        <v>8310</v>
      </c>
      <c r="R420" s="7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s="7" t="s">
        <v>8310</v>
      </c>
      <c r="R421" s="7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s="7" t="s">
        <v>8310</v>
      </c>
      <c r="R422" s="7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s="7" t="s">
        <v>8310</v>
      </c>
      <c r="R423" s="7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s="7" t="s">
        <v>8310</v>
      </c>
      <c r="R424" s="7" t="s">
        <v>8316</v>
      </c>
      <c r="S424" s="11">
        <f t="shared" si="26"/>
        <v>41863.052048611105</v>
      </c>
      <c r="T424" s="11">
        <f t="shared" si="27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s="7" t="s">
        <v>8310</v>
      </c>
      <c r="R425" s="7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s="7" t="s">
        <v>8310</v>
      </c>
      <c r="R426" s="7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s="7" t="s">
        <v>8310</v>
      </c>
      <c r="R427" s="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s="7" t="s">
        <v>8310</v>
      </c>
      <c r="R428" s="7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s="7" t="s">
        <v>8310</v>
      </c>
      <c r="R429" s="7" t="s">
        <v>8316</v>
      </c>
      <c r="S429" s="11">
        <f t="shared" si="26"/>
        <v>42285.700694444437</v>
      </c>
      <c r="T429" s="11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s="7" t="s">
        <v>8310</v>
      </c>
      <c r="R430" s="7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s="7" t="s">
        <v>8310</v>
      </c>
      <c r="R431" s="7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s="7" t="s">
        <v>8310</v>
      </c>
      <c r="R432" s="7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s="7" t="s">
        <v>8310</v>
      </c>
      <c r="R433" s="7" t="s">
        <v>8316</v>
      </c>
      <c r="S433" s="11">
        <f t="shared" si="26"/>
        <v>42526.662997685176</v>
      </c>
      <c r="T433" s="11">
        <f t="shared" si="27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s="7" t="s">
        <v>8310</v>
      </c>
      <c r="R434" s="7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s="7" t="s">
        <v>8310</v>
      </c>
      <c r="R435" s="7" t="s">
        <v>8316</v>
      </c>
      <c r="S435" s="11">
        <f t="shared" si="26"/>
        <v>42228.42155092593</v>
      </c>
      <c r="T435" s="11">
        <f t="shared" si="27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s="7" t="s">
        <v>8310</v>
      </c>
      <c r="R436" s="7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s="7" t="s">
        <v>8310</v>
      </c>
      <c r="R437" s="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s="7" t="s">
        <v>8310</v>
      </c>
      <c r="R438" s="7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s="7" t="s">
        <v>8310</v>
      </c>
      <c r="R439" s="7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s="7" t="s">
        <v>8310</v>
      </c>
      <c r="R440" s="7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s="7" t="s">
        <v>8310</v>
      </c>
      <c r="R441" s="7" t="s">
        <v>8316</v>
      </c>
      <c r="S441" s="11">
        <f t="shared" si="26"/>
        <v>41919.553449074068</v>
      </c>
      <c r="T441" s="11">
        <f t="shared" si="27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s="7" t="s">
        <v>8310</v>
      </c>
      <c r="R442" s="7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s="7" t="s">
        <v>8310</v>
      </c>
      <c r="R443" s="7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s="7" t="s">
        <v>8310</v>
      </c>
      <c r="R444" s="7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s="7" t="s">
        <v>8310</v>
      </c>
      <c r="R445" s="7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s="7" t="s">
        <v>8310</v>
      </c>
      <c r="R446" s="7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s="7" t="s">
        <v>8310</v>
      </c>
      <c r="R447" s="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s="7" t="s">
        <v>8310</v>
      </c>
      <c r="R448" s="7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s="7" t="s">
        <v>8310</v>
      </c>
      <c r="R449" s="7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s="7" t="s">
        <v>8310</v>
      </c>
      <c r="R450" s="7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IF(L451&lt;&gt;0,E451/L451,0)</f>
        <v>9</v>
      </c>
      <c r="Q451" s="7" t="s">
        <v>8310</v>
      </c>
      <c r="R451" s="7" t="s">
        <v>8316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s="7" t="s">
        <v>8310</v>
      </c>
      <c r="R452" s="7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s="7" t="s">
        <v>8310</v>
      </c>
      <c r="R453" s="7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s="7" t="s">
        <v>8310</v>
      </c>
      <c r="R454" s="7" t="s">
        <v>8316</v>
      </c>
      <c r="S454" s="11">
        <f t="shared" si="30"/>
        <v>42107.495543981473</v>
      </c>
      <c r="T454" s="11">
        <f t="shared" si="31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s="7" t="s">
        <v>8310</v>
      </c>
      <c r="R455" s="7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s="7" t="s">
        <v>8310</v>
      </c>
      <c r="R456" s="7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s="7" t="s">
        <v>8310</v>
      </c>
      <c r="R457" s="7" t="s">
        <v>8316</v>
      </c>
      <c r="S457" s="11">
        <f t="shared" si="30"/>
        <v>40970.794236111105</v>
      </c>
      <c r="T457" s="11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s="7" t="s">
        <v>8310</v>
      </c>
      <c r="R458" s="7" t="s">
        <v>8316</v>
      </c>
      <c r="S458" s="11">
        <f t="shared" si="30"/>
        <v>41547.486122685179</v>
      </c>
      <c r="T458" s="11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s="7" t="s">
        <v>8310</v>
      </c>
      <c r="R459" s="7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s="7" t="s">
        <v>8310</v>
      </c>
      <c r="R460" s="7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s="7" t="s">
        <v>8310</v>
      </c>
      <c r="R461" s="7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s="7" t="s">
        <v>8310</v>
      </c>
      <c r="R462" s="7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s="7" t="s">
        <v>8310</v>
      </c>
      <c r="R463" s="7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s="7" t="s">
        <v>8310</v>
      </c>
      <c r="R464" s="7" t="s">
        <v>8316</v>
      </c>
      <c r="S464" s="11">
        <f t="shared" si="30"/>
        <v>40704.918298611112</v>
      </c>
      <c r="T464" s="11">
        <f t="shared" si="31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s="7" t="s">
        <v>8310</v>
      </c>
      <c r="R465" s="7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s="7" t="s">
        <v>8310</v>
      </c>
      <c r="R466" s="7" t="s">
        <v>8316</v>
      </c>
      <c r="S466" s="11">
        <f t="shared" si="30"/>
        <v>42488.640451388892</v>
      </c>
      <c r="T466" s="11">
        <f t="shared" si="31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s="7" t="s">
        <v>8310</v>
      </c>
      <c r="R467" s="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s="7" t="s">
        <v>8310</v>
      </c>
      <c r="R468" s="7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s="7" t="s">
        <v>8310</v>
      </c>
      <c r="R469" s="7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s="7" t="s">
        <v>8310</v>
      </c>
      <c r="R470" s="7" t="s">
        <v>8316</v>
      </c>
      <c r="S470" s="11">
        <f t="shared" si="30"/>
        <v>41040.959293981476</v>
      </c>
      <c r="T470" s="11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s="7" t="s">
        <v>8310</v>
      </c>
      <c r="R471" s="7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s="7" t="s">
        <v>8310</v>
      </c>
      <c r="R472" s="7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s="7" t="s">
        <v>8310</v>
      </c>
      <c r="R473" s="7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s="7" t="s">
        <v>8310</v>
      </c>
      <c r="R474" s="7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s="7" t="s">
        <v>8310</v>
      </c>
      <c r="R475" s="7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s="7" t="s">
        <v>8310</v>
      </c>
      <c r="R476" s="7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s="7" t="s">
        <v>8310</v>
      </c>
      <c r="R477" s="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s="7" t="s">
        <v>8310</v>
      </c>
      <c r="R478" s="7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s="7" t="s">
        <v>8310</v>
      </c>
      <c r="R479" s="7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s="7" t="s">
        <v>8310</v>
      </c>
      <c r="R480" s="7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s="7" t="s">
        <v>8310</v>
      </c>
      <c r="R481" s="7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s="7" t="s">
        <v>8310</v>
      </c>
      <c r="R482" s="7" t="s">
        <v>8316</v>
      </c>
      <c r="S482" s="11">
        <f t="shared" si="30"/>
        <v>41465.291840277772</v>
      </c>
      <c r="T482" s="11">
        <f t="shared" si="31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s="7" t="s">
        <v>8310</v>
      </c>
      <c r="R483" s="7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s="7" t="s">
        <v>8310</v>
      </c>
      <c r="R484" s="7" t="s">
        <v>8316</v>
      </c>
      <c r="S484" s="11">
        <f t="shared" si="30"/>
        <v>42447.68854166667</v>
      </c>
      <c r="T484" s="11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s="7" t="s">
        <v>8310</v>
      </c>
      <c r="R485" s="7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s="7" t="s">
        <v>8310</v>
      </c>
      <c r="R486" s="7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s="7" t="s">
        <v>8310</v>
      </c>
      <c r="R487" s="7" t="s">
        <v>8316</v>
      </c>
      <c r="S487" s="11">
        <f t="shared" si="30"/>
        <v>41381.297442129624</v>
      </c>
      <c r="T487" s="11">
        <f t="shared" si="31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s="7" t="s">
        <v>8310</v>
      </c>
      <c r="R488" s="7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s="7" t="s">
        <v>8310</v>
      </c>
      <c r="R489" s="7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s="7" t="s">
        <v>8310</v>
      </c>
      <c r="R490" s="7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s="7" t="s">
        <v>8310</v>
      </c>
      <c r="R491" s="7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s="7" t="s">
        <v>8310</v>
      </c>
      <c r="R492" s="7" t="s">
        <v>8316</v>
      </c>
      <c r="S492" s="11">
        <f t="shared" si="30"/>
        <v>41113.760243055556</v>
      </c>
      <c r="T492" s="11">
        <f t="shared" si="31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s="7" t="s">
        <v>8310</v>
      </c>
      <c r="R493" s="7" t="s">
        <v>8316</v>
      </c>
      <c r="S493" s="11">
        <f t="shared" si="30"/>
        <v>42366.774293981485</v>
      </c>
      <c r="T493" s="11">
        <f t="shared" si="31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s="7" t="s">
        <v>8310</v>
      </c>
      <c r="R494" s="7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s="7" t="s">
        <v>8310</v>
      </c>
      <c r="R495" s="7" t="s">
        <v>8316</v>
      </c>
      <c r="S495" s="11">
        <f t="shared" si="30"/>
        <v>42114.517800925918</v>
      </c>
      <c r="T495" s="11">
        <f t="shared" si="31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s="7" t="s">
        <v>8310</v>
      </c>
      <c r="R496" s="7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s="7" t="s">
        <v>8310</v>
      </c>
      <c r="R497" s="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s="7" t="s">
        <v>8310</v>
      </c>
      <c r="R498" s="7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s="7" t="s">
        <v>8310</v>
      </c>
      <c r="R499" s="7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s="7" t="s">
        <v>8310</v>
      </c>
      <c r="R500" s="7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s="7" t="s">
        <v>8310</v>
      </c>
      <c r="R501" s="7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s="7" t="s">
        <v>8310</v>
      </c>
      <c r="R502" s="7" t="s">
        <v>8316</v>
      </c>
      <c r="S502" s="11">
        <f t="shared" si="30"/>
        <v>40247.677673611113</v>
      </c>
      <c r="T502" s="11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s="7" t="s">
        <v>8310</v>
      </c>
      <c r="R503" s="7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s="7" t="s">
        <v>8310</v>
      </c>
      <c r="R504" s="7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s="7" t="s">
        <v>8310</v>
      </c>
      <c r="R505" s="7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s="7" t="s">
        <v>8310</v>
      </c>
      <c r="R506" s="7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s="7" t="s">
        <v>8310</v>
      </c>
      <c r="R507" s="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s="7" t="s">
        <v>8310</v>
      </c>
      <c r="R508" s="7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s="7" t="s">
        <v>8310</v>
      </c>
      <c r="R509" s="7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s="7" t="s">
        <v>8310</v>
      </c>
      <c r="R510" s="7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s="7" t="s">
        <v>8310</v>
      </c>
      <c r="R511" s="7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s="7" t="s">
        <v>8310</v>
      </c>
      <c r="R512" s="7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s="7" t="s">
        <v>8310</v>
      </c>
      <c r="R513" s="7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s="7" t="s">
        <v>8310</v>
      </c>
      <c r="R514" s="7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IF(L515&lt;&gt;0,E515/L515,0)</f>
        <v>102.38235294117646</v>
      </c>
      <c r="Q515" s="7" t="s">
        <v>8310</v>
      </c>
      <c r="R515" s="7" t="s">
        <v>8316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s="7" t="s">
        <v>8310</v>
      </c>
      <c r="R516" s="7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s="7" t="s">
        <v>8310</v>
      </c>
      <c r="R517" s="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s="7" t="s">
        <v>8310</v>
      </c>
      <c r="R518" s="7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s="7" t="s">
        <v>8310</v>
      </c>
      <c r="R519" s="7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s="7" t="s">
        <v>8310</v>
      </c>
      <c r="R520" s="7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s="7" t="s">
        <v>8310</v>
      </c>
      <c r="R521" s="7" t="s">
        <v>8316</v>
      </c>
      <c r="S521" s="11">
        <f t="shared" si="34"/>
        <v>41218.183113425926</v>
      </c>
      <c r="T521" s="11">
        <f t="shared" si="35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s="7" t="s">
        <v>8317</v>
      </c>
      <c r="R522" s="7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s="7" t="s">
        <v>8317</v>
      </c>
      <c r="R523" s="7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s="7" t="s">
        <v>8317</v>
      </c>
      <c r="R524" s="7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s="7" t="s">
        <v>8317</v>
      </c>
      <c r="R525" s="7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s="7" t="s">
        <v>8317</v>
      </c>
      <c r="R526" s="7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s="7" t="s">
        <v>8317</v>
      </c>
      <c r="R527" s="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s="7" t="s">
        <v>8317</v>
      </c>
      <c r="R528" s="7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s="7" t="s">
        <v>8317</v>
      </c>
      <c r="R529" s="7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s="7" t="s">
        <v>8317</v>
      </c>
      <c r="R530" s="7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s="7" t="s">
        <v>8317</v>
      </c>
      <c r="R531" s="7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s="7" t="s">
        <v>8317</v>
      </c>
      <c r="R532" s="7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s="7" t="s">
        <v>8317</v>
      </c>
      <c r="R533" s="7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s="7" t="s">
        <v>8317</v>
      </c>
      <c r="R534" s="7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s="7" t="s">
        <v>8317</v>
      </c>
      <c r="R535" s="7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s="7" t="s">
        <v>8317</v>
      </c>
      <c r="R536" s="7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s="7" t="s">
        <v>8317</v>
      </c>
      <c r="R537" s="7" t="s">
        <v>8318</v>
      </c>
      <c r="S537" s="11">
        <f t="shared" si="34"/>
        <v>42711.336863425917</v>
      </c>
      <c r="T537" s="11">
        <f t="shared" si="35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s="7" t="s">
        <v>8317</v>
      </c>
      <c r="R538" s="7" t="s">
        <v>8318</v>
      </c>
      <c r="S538" s="11">
        <f t="shared" si="34"/>
        <v>42179.136655092596</v>
      </c>
      <c r="T538" s="11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s="7" t="s">
        <v>8317</v>
      </c>
      <c r="R539" s="7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s="7" t="s">
        <v>8317</v>
      </c>
      <c r="R540" s="7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s="7" t="s">
        <v>8317</v>
      </c>
      <c r="R541" s="7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s="7" t="s">
        <v>8319</v>
      </c>
      <c r="R542" s="7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s="7" t="s">
        <v>8319</v>
      </c>
      <c r="R543" s="7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s="7" t="s">
        <v>8319</v>
      </c>
      <c r="R544" s="7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s="7" t="s">
        <v>8319</v>
      </c>
      <c r="R545" s="7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s="7" t="s">
        <v>8319</v>
      </c>
      <c r="R546" s="7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s="7" t="s">
        <v>8319</v>
      </c>
      <c r="R547" s="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s="7" t="s">
        <v>8319</v>
      </c>
      <c r="R548" s="7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s="7" t="s">
        <v>8319</v>
      </c>
      <c r="R549" s="7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s="7" t="s">
        <v>8319</v>
      </c>
      <c r="R550" s="7" t="s">
        <v>8320</v>
      </c>
      <c r="S550" s="11">
        <f t="shared" si="34"/>
        <v>42276.695</v>
      </c>
      <c r="T550" s="11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s="7" t="s">
        <v>8319</v>
      </c>
      <c r="R551" s="7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s="7" t="s">
        <v>8319</v>
      </c>
      <c r="R552" s="7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s="7" t="s">
        <v>8319</v>
      </c>
      <c r="R553" s="7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s="7" t="s">
        <v>8319</v>
      </c>
      <c r="R554" s="7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s="7" t="s">
        <v>8319</v>
      </c>
      <c r="R555" s="7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s="7" t="s">
        <v>8319</v>
      </c>
      <c r="R556" s="7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s="7" t="s">
        <v>8319</v>
      </c>
      <c r="R557" s="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s="7" t="s">
        <v>8319</v>
      </c>
      <c r="R558" s="7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s="7" t="s">
        <v>8319</v>
      </c>
      <c r="R559" s="7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s="7" t="s">
        <v>8319</v>
      </c>
      <c r="R560" s="7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s="7" t="s">
        <v>8319</v>
      </c>
      <c r="R561" s="7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s="7" t="s">
        <v>8319</v>
      </c>
      <c r="R562" s="7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s="7" t="s">
        <v>8319</v>
      </c>
      <c r="R563" s="7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s="7" t="s">
        <v>8319</v>
      </c>
      <c r="R564" s="7" t="s">
        <v>8320</v>
      </c>
      <c r="S564" s="11">
        <f t="shared" si="34"/>
        <v>42692.18072916667</v>
      </c>
      <c r="T564" s="11">
        <f t="shared" si="35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s="7" t="s">
        <v>8319</v>
      </c>
      <c r="R565" s="7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s="7" t="s">
        <v>8319</v>
      </c>
      <c r="R566" s="7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s="7" t="s">
        <v>8319</v>
      </c>
      <c r="R567" s="7" t="s">
        <v>8320</v>
      </c>
      <c r="S567" s="11">
        <f t="shared" si="34"/>
        <v>42165.576956018522</v>
      </c>
      <c r="T567" s="11">
        <f t="shared" si="35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s="7" t="s">
        <v>8319</v>
      </c>
      <c r="R568" s="7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s="7" t="s">
        <v>8319</v>
      </c>
      <c r="R569" s="7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s="7" t="s">
        <v>8319</v>
      </c>
      <c r="R570" s="7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s="7" t="s">
        <v>8319</v>
      </c>
      <c r="R571" s="7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s="7" t="s">
        <v>8319</v>
      </c>
      <c r="R572" s="7" t="s">
        <v>8320</v>
      </c>
      <c r="S572" s="11">
        <f t="shared" si="34"/>
        <v>42388.589918981481</v>
      </c>
      <c r="T572" s="11">
        <f t="shared" si="35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s="7" t="s">
        <v>8319</v>
      </c>
      <c r="R573" s="7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s="7" t="s">
        <v>8319</v>
      </c>
      <c r="R574" s="7" t="s">
        <v>8320</v>
      </c>
      <c r="S574" s="11">
        <f t="shared" si="34"/>
        <v>42282.507962962954</v>
      </c>
      <c r="T574" s="11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s="7" t="s">
        <v>8319</v>
      </c>
      <c r="R575" s="7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s="7" t="s">
        <v>8319</v>
      </c>
      <c r="R576" s="7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s="7" t="s">
        <v>8319</v>
      </c>
      <c r="R577" s="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s="7" t="s">
        <v>8319</v>
      </c>
      <c r="R578" s="7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IF(L579&lt;&gt;0,E579/L579,0)</f>
        <v>10</v>
      </c>
      <c r="Q579" s="7" t="s">
        <v>8319</v>
      </c>
      <c r="R579" s="7" t="s">
        <v>8320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s="7" t="s">
        <v>8319</v>
      </c>
      <c r="R580" s="7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s="7" t="s">
        <v>8319</v>
      </c>
      <c r="R581" s="7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s="7" t="s">
        <v>8319</v>
      </c>
      <c r="R582" s="7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s="7" t="s">
        <v>8319</v>
      </c>
      <c r="R583" s="7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s="7" t="s">
        <v>8319</v>
      </c>
      <c r="R584" s="7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s="7" t="s">
        <v>8319</v>
      </c>
      <c r="R585" s="7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s="7" t="s">
        <v>8319</v>
      </c>
      <c r="R586" s="7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s="7" t="s">
        <v>8319</v>
      </c>
      <c r="R587" s="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s="7" t="s">
        <v>8319</v>
      </c>
      <c r="R588" s="7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s="7" t="s">
        <v>8319</v>
      </c>
      <c r="R589" s="7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s="7" t="s">
        <v>8319</v>
      </c>
      <c r="R590" s="7" t="s">
        <v>8320</v>
      </c>
      <c r="S590" s="11">
        <f t="shared" si="38"/>
        <v>42631.56118055556</v>
      </c>
      <c r="T590" s="11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s="7" t="s">
        <v>8319</v>
      </c>
      <c r="R591" s="7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s="7" t="s">
        <v>8319</v>
      </c>
      <c r="R592" s="7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s="7" t="s">
        <v>8319</v>
      </c>
      <c r="R593" s="7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s="7" t="s">
        <v>8319</v>
      </c>
      <c r="R594" s="7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s="7" t="s">
        <v>8319</v>
      </c>
      <c r="R595" s="7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s="7" t="s">
        <v>8319</v>
      </c>
      <c r="R596" s="7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s="7" t="s">
        <v>8319</v>
      </c>
      <c r="R597" s="7" t="s">
        <v>8320</v>
      </c>
      <c r="S597" s="11">
        <f t="shared" si="38"/>
        <v>42082.861550925918</v>
      </c>
      <c r="T597" s="11">
        <f t="shared" si="3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s="7" t="s">
        <v>8319</v>
      </c>
      <c r="R598" s="7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s="7" t="s">
        <v>8319</v>
      </c>
      <c r="R599" s="7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s="7" t="s">
        <v>8319</v>
      </c>
      <c r="R600" s="7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s="7" t="s">
        <v>8319</v>
      </c>
      <c r="R601" s="7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s="7" t="s">
        <v>8319</v>
      </c>
      <c r="R602" s="7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s="7" t="s">
        <v>8319</v>
      </c>
      <c r="R603" s="7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s="7" t="s">
        <v>8319</v>
      </c>
      <c r="R604" s="7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s="7" t="s">
        <v>8319</v>
      </c>
      <c r="R605" s="7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s="7" t="s">
        <v>8319</v>
      </c>
      <c r="R606" s="7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s="7" t="s">
        <v>8319</v>
      </c>
      <c r="R607" s="7" t="s">
        <v>8320</v>
      </c>
      <c r="S607" s="11">
        <f t="shared" si="38"/>
        <v>42194.14939814814</v>
      </c>
      <c r="T607" s="11">
        <f t="shared" si="3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s="7" t="s">
        <v>8319</v>
      </c>
      <c r="R608" s="7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s="7" t="s">
        <v>8319</v>
      </c>
      <c r="R609" s="7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s="7" t="s">
        <v>8319</v>
      </c>
      <c r="R610" s="7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s="7" t="s">
        <v>8319</v>
      </c>
      <c r="R611" s="7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s="7" t="s">
        <v>8319</v>
      </c>
      <c r="R612" s="7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s="7" t="s">
        <v>8319</v>
      </c>
      <c r="R613" s="7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s="7" t="s">
        <v>8319</v>
      </c>
      <c r="R614" s="7" t="s">
        <v>8320</v>
      </c>
      <c r="S614" s="11">
        <f t="shared" si="38"/>
        <v>42584.823449074065</v>
      </c>
      <c r="T614" s="11">
        <f t="shared" si="3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s="7" t="s">
        <v>8319</v>
      </c>
      <c r="R615" s="7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s="7" t="s">
        <v>8319</v>
      </c>
      <c r="R616" s="7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s="7" t="s">
        <v>8319</v>
      </c>
      <c r="R617" s="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s="7" t="s">
        <v>8319</v>
      </c>
      <c r="R618" s="7" t="s">
        <v>8320</v>
      </c>
      <c r="S618" s="11">
        <f t="shared" si="38"/>
        <v>42761.167905092596</v>
      </c>
      <c r="T618" s="11">
        <f t="shared" si="3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s="7" t="s">
        <v>8319</v>
      </c>
      <c r="R619" s="7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s="7" t="s">
        <v>8319</v>
      </c>
      <c r="R620" s="7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s="7" t="s">
        <v>8319</v>
      </c>
      <c r="R621" s="7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s="7" t="s">
        <v>8319</v>
      </c>
      <c r="R622" s="7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s="7" t="s">
        <v>8319</v>
      </c>
      <c r="R623" s="7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s="7" t="s">
        <v>8319</v>
      </c>
      <c r="R624" s="7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s="7" t="s">
        <v>8319</v>
      </c>
      <c r="R625" s="7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s="7" t="s">
        <v>8319</v>
      </c>
      <c r="R626" s="7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s="7" t="s">
        <v>8319</v>
      </c>
      <c r="R627" s="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s="7" t="s">
        <v>8319</v>
      </c>
      <c r="R628" s="7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s="7" t="s">
        <v>8319</v>
      </c>
      <c r="R629" s="7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s="7" t="s">
        <v>8319</v>
      </c>
      <c r="R630" s="7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s="7" t="s">
        <v>8319</v>
      </c>
      <c r="R631" s="7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s="7" t="s">
        <v>8319</v>
      </c>
      <c r="R632" s="7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s="7" t="s">
        <v>8319</v>
      </c>
      <c r="R633" s="7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s="7" t="s">
        <v>8319</v>
      </c>
      <c r="R634" s="7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s="7" t="s">
        <v>8319</v>
      </c>
      <c r="R635" s="7" t="s">
        <v>8320</v>
      </c>
      <c r="S635" s="11">
        <f t="shared" si="38"/>
        <v>42507.090995370374</v>
      </c>
      <c r="T635" s="11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s="7" t="s">
        <v>8319</v>
      </c>
      <c r="R636" s="7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s="7" t="s">
        <v>8319</v>
      </c>
      <c r="R637" s="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s="7" t="s">
        <v>8319</v>
      </c>
      <c r="R638" s="7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s="7" t="s">
        <v>8319</v>
      </c>
      <c r="R639" s="7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s="7" t="s">
        <v>8319</v>
      </c>
      <c r="R640" s="7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s="7" t="s">
        <v>8319</v>
      </c>
      <c r="R641" s="7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s="7" t="s">
        <v>8319</v>
      </c>
      <c r="R642" s="7" t="s">
        <v>8321</v>
      </c>
      <c r="S642" s="11">
        <f t="shared" si="38"/>
        <v>42683.21197916667</v>
      </c>
      <c r="T642" s="11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IF(L643&lt;&gt;0,E643/L643,0)</f>
        <v>151.31746031746033</v>
      </c>
      <c r="Q643" s="7" t="s">
        <v>8319</v>
      </c>
      <c r="R643" s="7" t="s">
        <v>8321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s="7" t="s">
        <v>8319</v>
      </c>
      <c r="R644" s="7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s="7" t="s">
        <v>8319</v>
      </c>
      <c r="R645" s="7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s="7" t="s">
        <v>8319</v>
      </c>
      <c r="R646" s="7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s="7" t="s">
        <v>8319</v>
      </c>
      <c r="R647" s="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s="7" t="s">
        <v>8319</v>
      </c>
      <c r="R648" s="7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s="7" t="s">
        <v>8319</v>
      </c>
      <c r="R649" s="7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s="7" t="s">
        <v>8319</v>
      </c>
      <c r="R650" s="7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s="7" t="s">
        <v>8319</v>
      </c>
      <c r="R651" s="7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s="7" t="s">
        <v>8319</v>
      </c>
      <c r="R652" s="7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s="7" t="s">
        <v>8319</v>
      </c>
      <c r="R653" s="7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s="7" t="s">
        <v>8319</v>
      </c>
      <c r="R654" s="7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s="7" t="s">
        <v>8319</v>
      </c>
      <c r="R655" s="7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s="7" t="s">
        <v>8319</v>
      </c>
      <c r="R656" s="7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s="7" t="s">
        <v>8319</v>
      </c>
      <c r="R657" s="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s="7" t="s">
        <v>8319</v>
      </c>
      <c r="R658" s="7" t="s">
        <v>8321</v>
      </c>
      <c r="S658" s="11">
        <f t="shared" si="42"/>
        <v>42417.596284722218</v>
      </c>
      <c r="T658" s="11">
        <f t="shared" si="43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s="7" t="s">
        <v>8319</v>
      </c>
      <c r="R659" s="7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s="7" t="s">
        <v>8319</v>
      </c>
      <c r="R660" s="7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s="7" t="s">
        <v>8319</v>
      </c>
      <c r="R661" s="7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s="7" t="s">
        <v>8319</v>
      </c>
      <c r="R662" s="7" t="s">
        <v>8321</v>
      </c>
      <c r="S662" s="11">
        <f t="shared" si="42"/>
        <v>41922.533321759256</v>
      </c>
      <c r="T662" s="11">
        <f t="shared" si="43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s="7" t="s">
        <v>8319</v>
      </c>
      <c r="R663" s="7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s="7" t="s">
        <v>8319</v>
      </c>
      <c r="R664" s="7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s="7" t="s">
        <v>8319</v>
      </c>
      <c r="R665" s="7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s="7" t="s">
        <v>8319</v>
      </c>
      <c r="R666" s="7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s="7" t="s">
        <v>8319</v>
      </c>
      <c r="R667" s="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s="7" t="s">
        <v>8319</v>
      </c>
      <c r="R668" s="7" t="s">
        <v>8321</v>
      </c>
      <c r="S668" s="11">
        <f t="shared" si="42"/>
        <v>41838.623819444445</v>
      </c>
      <c r="T668" s="11">
        <f t="shared" si="43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s="7" t="s">
        <v>8319</v>
      </c>
      <c r="R669" s="7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s="7" t="s">
        <v>8319</v>
      </c>
      <c r="R670" s="7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s="7" t="s">
        <v>8319</v>
      </c>
      <c r="R671" s="7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s="7" t="s">
        <v>8319</v>
      </c>
      <c r="R672" s="7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s="7" t="s">
        <v>8319</v>
      </c>
      <c r="R673" s="7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s="7" t="s">
        <v>8319</v>
      </c>
      <c r="R674" s="7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s="7" t="s">
        <v>8319</v>
      </c>
      <c r="R675" s="7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s="7" t="s">
        <v>8319</v>
      </c>
      <c r="R676" s="7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s="7" t="s">
        <v>8319</v>
      </c>
      <c r="R677" s="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s="7" t="s">
        <v>8319</v>
      </c>
      <c r="R678" s="7" t="s">
        <v>8321</v>
      </c>
      <c r="S678" s="11">
        <f t="shared" si="42"/>
        <v>42012.559965277782</v>
      </c>
      <c r="T678" s="11">
        <f t="shared" si="43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s="7" t="s">
        <v>8319</v>
      </c>
      <c r="R679" s="7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s="7" t="s">
        <v>8319</v>
      </c>
      <c r="R680" s="7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s="7" t="s">
        <v>8319</v>
      </c>
      <c r="R681" s="7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s="7" t="s">
        <v>8319</v>
      </c>
      <c r="R682" s="7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s="7" t="s">
        <v>8319</v>
      </c>
      <c r="R683" s="7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s="7" t="s">
        <v>8319</v>
      </c>
      <c r="R684" s="7" t="s">
        <v>8321</v>
      </c>
      <c r="S684" s="11">
        <f t="shared" si="42"/>
        <v>42778.556967592587</v>
      </c>
      <c r="T684" s="11">
        <f t="shared" si="43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s="7" t="s">
        <v>8319</v>
      </c>
      <c r="R685" s="7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s="7" t="s">
        <v>8319</v>
      </c>
      <c r="R686" s="7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s="7" t="s">
        <v>8319</v>
      </c>
      <c r="R687" s="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s="7" t="s">
        <v>8319</v>
      </c>
      <c r="R688" s="7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s="7" t="s">
        <v>8319</v>
      </c>
      <c r="R689" s="7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s="7" t="s">
        <v>8319</v>
      </c>
      <c r="R690" s="7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s="7" t="s">
        <v>8319</v>
      </c>
      <c r="R691" s="7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s="7" t="s">
        <v>8319</v>
      </c>
      <c r="R692" s="7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s="7" t="s">
        <v>8319</v>
      </c>
      <c r="R693" s="7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s="7" t="s">
        <v>8319</v>
      </c>
      <c r="R694" s="7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s="7" t="s">
        <v>8319</v>
      </c>
      <c r="R695" s="7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s="7" t="s">
        <v>8319</v>
      </c>
      <c r="R696" s="7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s="7" t="s">
        <v>8319</v>
      </c>
      <c r="R697" s="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s="7" t="s">
        <v>8319</v>
      </c>
      <c r="R698" s="7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s="7" t="s">
        <v>8319</v>
      </c>
      <c r="R699" s="7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s="7" t="s">
        <v>8319</v>
      </c>
      <c r="R700" s="7" t="s">
        <v>8321</v>
      </c>
      <c r="S700" s="11">
        <f t="shared" si="42"/>
        <v>41866.72274305555</v>
      </c>
      <c r="T700" s="11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s="7" t="s">
        <v>8319</v>
      </c>
      <c r="R701" s="7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s="7" t="s">
        <v>8319</v>
      </c>
      <c r="R702" s="7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s="7" t="s">
        <v>8319</v>
      </c>
      <c r="R703" s="7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s="7" t="s">
        <v>8319</v>
      </c>
      <c r="R704" s="7" t="s">
        <v>8321</v>
      </c>
      <c r="S704" s="11">
        <f t="shared" si="42"/>
        <v>42668.518368055556</v>
      </c>
      <c r="T704" s="11">
        <f t="shared" si="43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s="7" t="s">
        <v>8319</v>
      </c>
      <c r="R705" s="7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s="7" t="s">
        <v>8319</v>
      </c>
      <c r="R706" s="7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IF(L707&lt;&gt;0,E707/L707,0)</f>
        <v>195.4</v>
      </c>
      <c r="Q707" s="7" t="s">
        <v>8319</v>
      </c>
      <c r="R707" s="7" t="s">
        <v>8321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s="7" t="s">
        <v>8319</v>
      </c>
      <c r="R708" s="7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s="7" t="s">
        <v>8319</v>
      </c>
      <c r="R709" s="7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s="7" t="s">
        <v>8319</v>
      </c>
      <c r="R710" s="7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s="7" t="s">
        <v>8319</v>
      </c>
      <c r="R711" s="7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s="7" t="s">
        <v>8319</v>
      </c>
      <c r="R712" s="7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s="7" t="s">
        <v>8319</v>
      </c>
      <c r="R713" s="7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s="7" t="s">
        <v>8319</v>
      </c>
      <c r="R714" s="7" t="s">
        <v>8321</v>
      </c>
      <c r="S714" s="11">
        <f t="shared" si="46"/>
        <v>42384.472592592596</v>
      </c>
      <c r="T714" s="11">
        <f t="shared" si="47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s="7" t="s">
        <v>8319</v>
      </c>
      <c r="R715" s="7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s="7" t="s">
        <v>8319</v>
      </c>
      <c r="R716" s="7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s="7" t="s">
        <v>8319</v>
      </c>
      <c r="R717" s="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s="7" t="s">
        <v>8319</v>
      </c>
      <c r="R718" s="7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s="7" t="s">
        <v>8319</v>
      </c>
      <c r="R719" s="7" t="s">
        <v>8321</v>
      </c>
      <c r="S719" s="11">
        <f t="shared" si="46"/>
        <v>41857.645856481482</v>
      </c>
      <c r="T719" s="11">
        <f t="shared" si="47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s="7" t="s">
        <v>8319</v>
      </c>
      <c r="R720" s="7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s="7" t="s">
        <v>8319</v>
      </c>
      <c r="R721" s="7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s="7" t="s">
        <v>8322</v>
      </c>
      <c r="R722" s="7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s="7" t="s">
        <v>8322</v>
      </c>
      <c r="R723" s="7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s="7" t="s">
        <v>8322</v>
      </c>
      <c r="R724" s="7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s="7" t="s">
        <v>8322</v>
      </c>
      <c r="R725" s="7" t="s">
        <v>8323</v>
      </c>
      <c r="S725" s="11">
        <f t="shared" si="46"/>
        <v>42184.608206018522</v>
      </c>
      <c r="T725" s="11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s="7" t="s">
        <v>8322</v>
      </c>
      <c r="R726" s="7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s="7" t="s">
        <v>8322</v>
      </c>
      <c r="R727" s="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s="7" t="s">
        <v>8322</v>
      </c>
      <c r="R728" s="7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s="7" t="s">
        <v>8322</v>
      </c>
      <c r="R729" s="7" t="s">
        <v>8323</v>
      </c>
      <c r="S729" s="11">
        <f t="shared" si="46"/>
        <v>41246.811909722215</v>
      </c>
      <c r="T729" s="11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s="7" t="s">
        <v>8322</v>
      </c>
      <c r="R730" s="7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s="7" t="s">
        <v>8322</v>
      </c>
      <c r="R731" s="7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s="7" t="s">
        <v>8322</v>
      </c>
      <c r="R732" s="7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s="7" t="s">
        <v>8322</v>
      </c>
      <c r="R733" s="7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s="7" t="s">
        <v>8322</v>
      </c>
      <c r="R734" s="7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s="7" t="s">
        <v>8322</v>
      </c>
      <c r="R735" s="7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s="7" t="s">
        <v>8322</v>
      </c>
      <c r="R736" s="7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s="7" t="s">
        <v>8322</v>
      </c>
      <c r="R737" s="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s="7" t="s">
        <v>8322</v>
      </c>
      <c r="R738" s="7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s="7" t="s">
        <v>8322</v>
      </c>
      <c r="R739" s="7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s="7" t="s">
        <v>8322</v>
      </c>
      <c r="R740" s="7" t="s">
        <v>8323</v>
      </c>
      <c r="S740" s="11">
        <f t="shared" si="46"/>
        <v>41943.395763888882</v>
      </c>
      <c r="T740" s="11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s="7" t="s">
        <v>8322</v>
      </c>
      <c r="R741" s="7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s="7" t="s">
        <v>8322</v>
      </c>
      <c r="R742" s="7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s="7" t="s">
        <v>8322</v>
      </c>
      <c r="R743" s="7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s="7" t="s">
        <v>8322</v>
      </c>
      <c r="R744" s="7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s="7" t="s">
        <v>8322</v>
      </c>
      <c r="R745" s="7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s="7" t="s">
        <v>8322</v>
      </c>
      <c r="R746" s="7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s="7" t="s">
        <v>8322</v>
      </c>
      <c r="R747" s="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s="7" t="s">
        <v>8322</v>
      </c>
      <c r="R748" s="7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s="7" t="s">
        <v>8322</v>
      </c>
      <c r="R749" s="7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s="7" t="s">
        <v>8322</v>
      </c>
      <c r="R750" s="7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s="7" t="s">
        <v>8322</v>
      </c>
      <c r="R751" s="7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s="7" t="s">
        <v>8322</v>
      </c>
      <c r="R752" s="7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s="7" t="s">
        <v>8322</v>
      </c>
      <c r="R753" s="7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s="7" t="s">
        <v>8322</v>
      </c>
      <c r="R754" s="7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s="7" t="s">
        <v>8322</v>
      </c>
      <c r="R755" s="7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s="7" t="s">
        <v>8322</v>
      </c>
      <c r="R756" s="7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s="7" t="s">
        <v>8322</v>
      </c>
      <c r="R757" s="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s="7" t="s">
        <v>8322</v>
      </c>
      <c r="R758" s="7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s="7" t="s">
        <v>8322</v>
      </c>
      <c r="R759" s="7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s="7" t="s">
        <v>8322</v>
      </c>
      <c r="R760" s="7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s="7" t="s">
        <v>8322</v>
      </c>
      <c r="R761" s="7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s="7" t="s">
        <v>8322</v>
      </c>
      <c r="R762" s="7" t="s">
        <v>8324</v>
      </c>
      <c r="S762" s="11">
        <f t="shared" si="46"/>
        <v>42670.555706018517</v>
      </c>
      <c r="T762" s="11">
        <f t="shared" si="47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s="7" t="s">
        <v>8322</v>
      </c>
      <c r="R763" s="7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s="7" t="s">
        <v>8322</v>
      </c>
      <c r="R764" s="7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s="7" t="s">
        <v>8322</v>
      </c>
      <c r="R765" s="7" t="s">
        <v>8324</v>
      </c>
      <c r="S765" s="11">
        <f t="shared" si="46"/>
        <v>41471.238518518512</v>
      </c>
      <c r="T765" s="11">
        <f t="shared" si="47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s="7" t="s">
        <v>8322</v>
      </c>
      <c r="R766" s="7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s="7" t="s">
        <v>8322</v>
      </c>
      <c r="R767" s="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s="7" t="s">
        <v>8322</v>
      </c>
      <c r="R768" s="7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s="7" t="s">
        <v>8322</v>
      </c>
      <c r="R769" s="7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0</v>
      </c>
      <c r="Q770" s="7" t="s">
        <v>8322</v>
      </c>
      <c r="R770" s="7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IF(L771&lt;&gt;0,E771/L771,0)</f>
        <v>31.846153846153847</v>
      </c>
      <c r="Q771" s="7" t="s">
        <v>8322</v>
      </c>
      <c r="R771" s="7" t="s">
        <v>8324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s="7" t="s">
        <v>8322</v>
      </c>
      <c r="R772" s="7" t="s">
        <v>8324</v>
      </c>
      <c r="S772" s="11">
        <f t="shared" si="50"/>
        <v>41289.791307870371</v>
      </c>
      <c r="T772" s="11">
        <f t="shared" si="51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s="7" t="s">
        <v>8322</v>
      </c>
      <c r="R773" s="7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s="7" t="s">
        <v>8322</v>
      </c>
      <c r="R774" s="7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s="7" t="s">
        <v>8322</v>
      </c>
      <c r="R775" s="7" t="s">
        <v>8324</v>
      </c>
      <c r="S775" s="11">
        <f t="shared" si="50"/>
        <v>42100.527604166658</v>
      </c>
      <c r="T775" s="11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s="7" t="s">
        <v>8322</v>
      </c>
      <c r="R776" s="7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s="7" t="s">
        <v>8322</v>
      </c>
      <c r="R777" s="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s="7" t="s">
        <v>8322</v>
      </c>
      <c r="R778" s="7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s="7" t="s">
        <v>8322</v>
      </c>
      <c r="R779" s="7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s="7" t="s">
        <v>8322</v>
      </c>
      <c r="R780" s="7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s="7" t="s">
        <v>8322</v>
      </c>
      <c r="R781" s="7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s="7" t="s">
        <v>8325</v>
      </c>
      <c r="R782" s="7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s="7" t="s">
        <v>8325</v>
      </c>
      <c r="R783" s="7" t="s">
        <v>8326</v>
      </c>
      <c r="S783" s="11">
        <f t="shared" si="50"/>
        <v>41402.792523148149</v>
      </c>
      <c r="T783" s="11">
        <f t="shared" si="51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s="7" t="s">
        <v>8325</v>
      </c>
      <c r="R784" s="7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s="7" t="s">
        <v>8325</v>
      </c>
      <c r="R785" s="7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s="7" t="s">
        <v>8325</v>
      </c>
      <c r="R786" s="7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s="7" t="s">
        <v>8325</v>
      </c>
      <c r="R787" s="7" t="s">
        <v>8326</v>
      </c>
      <c r="S787" s="11">
        <f t="shared" si="50"/>
        <v>41303.385590277772</v>
      </c>
      <c r="T787" s="11">
        <f t="shared" si="51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s="7" t="s">
        <v>8325</v>
      </c>
      <c r="R788" s="7" t="s">
        <v>8326</v>
      </c>
      <c r="S788" s="11">
        <f t="shared" si="50"/>
        <v>40982.847615740735</v>
      </c>
      <c r="T788" s="11">
        <f t="shared" si="51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s="7" t="s">
        <v>8325</v>
      </c>
      <c r="R789" s="7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s="7" t="s">
        <v>8325</v>
      </c>
      <c r="R790" s="7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s="7" t="s">
        <v>8325</v>
      </c>
      <c r="R791" s="7" t="s">
        <v>8326</v>
      </c>
      <c r="S791" s="11">
        <f t="shared" si="50"/>
        <v>41276.977777777778</v>
      </c>
      <c r="T791" s="11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s="7" t="s">
        <v>8325</v>
      </c>
      <c r="R792" s="7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s="7" t="s">
        <v>8325</v>
      </c>
      <c r="R793" s="7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s="7" t="s">
        <v>8325</v>
      </c>
      <c r="R794" s="7" t="s">
        <v>8326</v>
      </c>
      <c r="S794" s="11">
        <f t="shared" si="50"/>
        <v>41555.665312500001</v>
      </c>
      <c r="T794" s="11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s="7" t="s">
        <v>8325</v>
      </c>
      <c r="R795" s="7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s="7" t="s">
        <v>8325</v>
      </c>
      <c r="R796" s="7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s="7" t="s">
        <v>8325</v>
      </c>
      <c r="R797" s="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s="7" t="s">
        <v>8325</v>
      </c>
      <c r="R798" s="7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s="7" t="s">
        <v>8325</v>
      </c>
      <c r="R799" s="7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s="7" t="s">
        <v>8325</v>
      </c>
      <c r="R800" s="7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s="7" t="s">
        <v>8325</v>
      </c>
      <c r="R801" s="7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s="7" t="s">
        <v>8325</v>
      </c>
      <c r="R802" s="7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s="7" t="s">
        <v>8325</v>
      </c>
      <c r="R803" s="7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s="7" t="s">
        <v>8325</v>
      </c>
      <c r="R804" s="7" t="s">
        <v>8326</v>
      </c>
      <c r="S804" s="11">
        <f t="shared" si="50"/>
        <v>41122.813935185186</v>
      </c>
      <c r="T804" s="11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s="7" t="s">
        <v>8325</v>
      </c>
      <c r="R805" s="7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s="7" t="s">
        <v>8325</v>
      </c>
      <c r="R806" s="7" t="s">
        <v>8326</v>
      </c>
      <c r="S806" s="11">
        <f t="shared" si="50"/>
        <v>40729.897291666668</v>
      </c>
      <c r="T806" s="11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s="7" t="s">
        <v>8325</v>
      </c>
      <c r="R807" s="7" t="s">
        <v>8326</v>
      </c>
      <c r="S807" s="11">
        <f t="shared" si="50"/>
        <v>40690.614722222221</v>
      </c>
      <c r="T807" s="11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s="7" t="s">
        <v>8325</v>
      </c>
      <c r="R808" s="7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s="7" t="s">
        <v>8325</v>
      </c>
      <c r="R809" s="7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s="7" t="s">
        <v>8325</v>
      </c>
      <c r="R810" s="7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s="7" t="s">
        <v>8325</v>
      </c>
      <c r="R811" s="7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s="7" t="s">
        <v>8325</v>
      </c>
      <c r="R812" s="7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s="7" t="s">
        <v>8325</v>
      </c>
      <c r="R813" s="7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s="7" t="s">
        <v>8325</v>
      </c>
      <c r="R814" s="7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s="7" t="s">
        <v>8325</v>
      </c>
      <c r="R815" s="7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s="7" t="s">
        <v>8325</v>
      </c>
      <c r="R816" s="7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s="7" t="s">
        <v>8325</v>
      </c>
      <c r="R817" s="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s="7" t="s">
        <v>8325</v>
      </c>
      <c r="R818" s="7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s="7" t="s">
        <v>8325</v>
      </c>
      <c r="R819" s="7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s="7" t="s">
        <v>8325</v>
      </c>
      <c r="R820" s="7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s="7" t="s">
        <v>8325</v>
      </c>
      <c r="R821" s="7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s="7" t="s">
        <v>8325</v>
      </c>
      <c r="R822" s="7" t="s">
        <v>8326</v>
      </c>
      <c r="S822" s="11">
        <f t="shared" si="50"/>
        <v>41768.633587962962</v>
      </c>
      <c r="T822" s="11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s="7" t="s">
        <v>8325</v>
      </c>
      <c r="R823" s="7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s="7" t="s">
        <v>8325</v>
      </c>
      <c r="R824" s="7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s="7" t="s">
        <v>8325</v>
      </c>
      <c r="R825" s="7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s="7" t="s">
        <v>8325</v>
      </c>
      <c r="R826" s="7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s="7" t="s">
        <v>8325</v>
      </c>
      <c r="R827" s="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s="7" t="s">
        <v>8325</v>
      </c>
      <c r="R828" s="7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s="7" t="s">
        <v>8325</v>
      </c>
      <c r="R829" s="7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s="7" t="s">
        <v>8325</v>
      </c>
      <c r="R830" s="7" t="s">
        <v>8326</v>
      </c>
      <c r="S830" s="11">
        <f t="shared" si="50"/>
        <v>41072.84238425926</v>
      </c>
      <c r="T830" s="11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s="7" t="s">
        <v>8325</v>
      </c>
      <c r="R831" s="7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s="7" t="s">
        <v>8325</v>
      </c>
      <c r="R832" s="7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s="7" t="s">
        <v>8325</v>
      </c>
      <c r="R833" s="7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s="7" t="s">
        <v>8325</v>
      </c>
      <c r="R834" s="7" t="s">
        <v>8326</v>
      </c>
      <c r="S834" s="11">
        <f t="shared" si="50"/>
        <v>40869.466840277775</v>
      </c>
      <c r="T834" s="11">
        <f t="shared" si="51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IF(L835&lt;&gt;0,E835/L835,0)</f>
        <v>148.78048780487805</v>
      </c>
      <c r="Q835" s="7" t="s">
        <v>8325</v>
      </c>
      <c r="R835" s="7" t="s">
        <v>8326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s="7" t="s">
        <v>8325</v>
      </c>
      <c r="R836" s="7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s="7" t="s">
        <v>8325</v>
      </c>
      <c r="R837" s="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s="7" t="s">
        <v>8325</v>
      </c>
      <c r="R838" s="7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s="7" t="s">
        <v>8325</v>
      </c>
      <c r="R839" s="7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s="7" t="s">
        <v>8325</v>
      </c>
      <c r="R840" s="7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s="7" t="s">
        <v>8325</v>
      </c>
      <c r="R841" s="7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s="7" t="s">
        <v>8325</v>
      </c>
      <c r="R842" s="7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s="7" t="s">
        <v>8325</v>
      </c>
      <c r="R843" s="7" t="s">
        <v>8327</v>
      </c>
      <c r="S843" s="11">
        <f t="shared" si="54"/>
        <v>41923.63035879629</v>
      </c>
      <c r="T843" s="11">
        <f t="shared" si="55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s="7" t="s">
        <v>8325</v>
      </c>
      <c r="R844" s="7" t="s">
        <v>8327</v>
      </c>
      <c r="S844" s="11">
        <f t="shared" si="54"/>
        <v>41526.384062500001</v>
      </c>
      <c r="T844" s="11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s="7" t="s">
        <v>8325</v>
      </c>
      <c r="R845" s="7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s="7" t="s">
        <v>8325</v>
      </c>
      <c r="R846" s="7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s="7" t="s">
        <v>8325</v>
      </c>
      <c r="R847" s="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s="7" t="s">
        <v>8325</v>
      </c>
      <c r="R848" s="7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s="7" t="s">
        <v>8325</v>
      </c>
      <c r="R849" s="7" t="s">
        <v>8327</v>
      </c>
      <c r="S849" s="11">
        <f t="shared" si="54"/>
        <v>42165.590000000004</v>
      </c>
      <c r="T849" s="11">
        <f t="shared" si="55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s="7" t="s">
        <v>8325</v>
      </c>
      <c r="R850" s="7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s="7" t="s">
        <v>8325</v>
      </c>
      <c r="R851" s="7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s="7" t="s">
        <v>8325</v>
      </c>
      <c r="R852" s="7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s="7" t="s">
        <v>8325</v>
      </c>
      <c r="R853" s="7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s="7" t="s">
        <v>8325</v>
      </c>
      <c r="R854" s="7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s="7" t="s">
        <v>8325</v>
      </c>
      <c r="R855" s="7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s="7" t="s">
        <v>8325</v>
      </c>
      <c r="R856" s="7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s="7" t="s">
        <v>8325</v>
      </c>
      <c r="R857" s="7" t="s">
        <v>8327</v>
      </c>
      <c r="S857" s="11">
        <f t="shared" si="54"/>
        <v>42544.916863425926</v>
      </c>
      <c r="T857" s="11">
        <f t="shared" si="55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s="7" t="s">
        <v>8325</v>
      </c>
      <c r="R858" s="7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s="7" t="s">
        <v>8325</v>
      </c>
      <c r="R859" s="7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s="7" t="s">
        <v>8325</v>
      </c>
      <c r="R860" s="7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s="7" t="s">
        <v>8325</v>
      </c>
      <c r="R861" s="7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s="7" t="s">
        <v>8325</v>
      </c>
      <c r="R862" s="7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s="7" t="s">
        <v>8325</v>
      </c>
      <c r="R863" s="7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s="7" t="s">
        <v>8325</v>
      </c>
      <c r="R864" s="7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s="7" t="s">
        <v>8325</v>
      </c>
      <c r="R865" s="7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s="7" t="s">
        <v>8325</v>
      </c>
      <c r="R866" s="7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s="7" t="s">
        <v>8325</v>
      </c>
      <c r="R867" s="7" t="s">
        <v>8328</v>
      </c>
      <c r="S867" s="11">
        <f t="shared" si="54"/>
        <v>41230.564780092594</v>
      </c>
      <c r="T867" s="11">
        <f t="shared" si="55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s="7" t="s">
        <v>8325</v>
      </c>
      <c r="R868" s="7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s="7" t="s">
        <v>8325</v>
      </c>
      <c r="R869" s="7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s="7" t="s">
        <v>8325</v>
      </c>
      <c r="R870" s="7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s="7" t="s">
        <v>8325</v>
      </c>
      <c r="R871" s="7" t="s">
        <v>8328</v>
      </c>
      <c r="S871" s="11">
        <f t="shared" si="54"/>
        <v>41342.637233796297</v>
      </c>
      <c r="T871" s="11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s="7" t="s">
        <v>8325</v>
      </c>
      <c r="R872" s="7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s="7" t="s">
        <v>8325</v>
      </c>
      <c r="R873" s="7" t="s">
        <v>8328</v>
      </c>
      <c r="S873" s="11">
        <f t="shared" si="54"/>
        <v>41577.352951388886</v>
      </c>
      <c r="T873" s="11">
        <f t="shared" si="55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s="7" t="s">
        <v>8325</v>
      </c>
      <c r="R874" s="7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s="7" t="s">
        <v>8325</v>
      </c>
      <c r="R875" s="7" t="s">
        <v>8328</v>
      </c>
      <c r="S875" s="11">
        <f t="shared" si="54"/>
        <v>41183.958796296298</v>
      </c>
      <c r="T875" s="11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s="7" t="s">
        <v>8325</v>
      </c>
      <c r="R876" s="7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s="7" t="s">
        <v>8325</v>
      </c>
      <c r="R877" s="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s="7" t="s">
        <v>8325</v>
      </c>
      <c r="R878" s="7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s="7" t="s">
        <v>8325</v>
      </c>
      <c r="R879" s="7" t="s">
        <v>8328</v>
      </c>
      <c r="S879" s="11">
        <f t="shared" si="54"/>
        <v>41597.580555555556</v>
      </c>
      <c r="T879" s="11">
        <f t="shared" si="55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s="7" t="s">
        <v>8325</v>
      </c>
      <c r="R880" s="7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s="7" t="s">
        <v>8325</v>
      </c>
      <c r="R881" s="7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s="7" t="s">
        <v>8325</v>
      </c>
      <c r="R882" s="7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s="7" t="s">
        <v>8325</v>
      </c>
      <c r="R883" s="7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s="7" t="s">
        <v>8325</v>
      </c>
      <c r="R884" s="7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s="7" t="s">
        <v>8325</v>
      </c>
      <c r="R885" s="7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s="7" t="s">
        <v>8325</v>
      </c>
      <c r="R886" s="7" t="s">
        <v>8329</v>
      </c>
      <c r="S886" s="11">
        <f t="shared" si="54"/>
        <v>40981.594282407401</v>
      </c>
      <c r="T886" s="11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s="7" t="s">
        <v>8325</v>
      </c>
      <c r="R887" s="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s="7" t="s">
        <v>8325</v>
      </c>
      <c r="R888" s="7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s="7" t="s">
        <v>8325</v>
      </c>
      <c r="R889" s="7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s="7" t="s">
        <v>8325</v>
      </c>
      <c r="R890" s="7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s="7" t="s">
        <v>8325</v>
      </c>
      <c r="R891" s="7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s="7" t="s">
        <v>8325</v>
      </c>
      <c r="R892" s="7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s="7" t="s">
        <v>8325</v>
      </c>
      <c r="R893" s="7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s="7" t="s">
        <v>8325</v>
      </c>
      <c r="R894" s="7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s="7" t="s">
        <v>8325</v>
      </c>
      <c r="R895" s="7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s="7" t="s">
        <v>8325</v>
      </c>
      <c r="R896" s="7" t="s">
        <v>8329</v>
      </c>
      <c r="S896" s="11">
        <f t="shared" si="54"/>
        <v>42496.773263888892</v>
      </c>
      <c r="T896" s="11">
        <f t="shared" si="55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s="7" t="s">
        <v>8325</v>
      </c>
      <c r="R897" s="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s="7" t="s">
        <v>8325</v>
      </c>
      <c r="R898" s="7" t="s">
        <v>8329</v>
      </c>
      <c r="S898" s="11">
        <f t="shared" si="54"/>
        <v>42218.664652777778</v>
      </c>
      <c r="T898" s="11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>
        <f t="shared" ref="P899:P962" si="57">IF(L899&lt;&gt;0,E899/L899,0)</f>
        <v>0</v>
      </c>
      <c r="Q899" s="7" t="s">
        <v>8325</v>
      </c>
      <c r="R899" s="7" t="s">
        <v>8329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s="7" t="s">
        <v>8325</v>
      </c>
      <c r="R900" s="7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s="7" t="s">
        <v>8325</v>
      </c>
      <c r="R901" s="7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s="7" t="s">
        <v>8325</v>
      </c>
      <c r="R902" s="7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s="7" t="s">
        <v>8325</v>
      </c>
      <c r="R903" s="7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s="7" t="s">
        <v>8325</v>
      </c>
      <c r="R904" s="7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s="7" t="s">
        <v>8325</v>
      </c>
      <c r="R905" s="7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s="7" t="s">
        <v>8325</v>
      </c>
      <c r="R906" s="7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s="7" t="s">
        <v>8325</v>
      </c>
      <c r="R907" s="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s="7" t="s">
        <v>8325</v>
      </c>
      <c r="R908" s="7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s="7" t="s">
        <v>8325</v>
      </c>
      <c r="R909" s="7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s="7" t="s">
        <v>8325</v>
      </c>
      <c r="R910" s="7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s="7" t="s">
        <v>8325</v>
      </c>
      <c r="R911" s="7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s="7" t="s">
        <v>8325</v>
      </c>
      <c r="R912" s="7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s="7" t="s">
        <v>8325</v>
      </c>
      <c r="R913" s="7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s="7" t="s">
        <v>8325</v>
      </c>
      <c r="R914" s="7" t="s">
        <v>8328</v>
      </c>
      <c r="S914" s="11">
        <f t="shared" si="58"/>
        <v>41193.901006944441</v>
      </c>
      <c r="T914" s="11">
        <f t="shared" si="5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s="7" t="s">
        <v>8325</v>
      </c>
      <c r="R915" s="7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s="7" t="s">
        <v>8325</v>
      </c>
      <c r="R916" s="7" t="s">
        <v>8328</v>
      </c>
      <c r="S916" s="11">
        <f t="shared" si="58"/>
        <v>41116.554942129631</v>
      </c>
      <c r="T916" s="11">
        <f t="shared" si="5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s="7" t="s">
        <v>8325</v>
      </c>
      <c r="R917" s="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s="7" t="s">
        <v>8325</v>
      </c>
      <c r="R918" s="7" t="s">
        <v>8328</v>
      </c>
      <c r="S918" s="11">
        <f t="shared" si="58"/>
        <v>40434.645069444443</v>
      </c>
      <c r="T918" s="11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s="7" t="s">
        <v>8325</v>
      </c>
      <c r="R919" s="7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s="7" t="s">
        <v>8325</v>
      </c>
      <c r="R920" s="7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s="7" t="s">
        <v>8325</v>
      </c>
      <c r="R921" s="7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s="7" t="s">
        <v>8325</v>
      </c>
      <c r="R922" s="7" t="s">
        <v>8328</v>
      </c>
      <c r="S922" s="11">
        <f t="shared" si="58"/>
        <v>41562.463217592594</v>
      </c>
      <c r="T922" s="11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s="7" t="s">
        <v>8325</v>
      </c>
      <c r="R923" s="7" t="s">
        <v>8328</v>
      </c>
      <c r="S923" s="11">
        <f t="shared" si="58"/>
        <v>40846.962685185179</v>
      </c>
      <c r="T923" s="11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s="7" t="s">
        <v>8325</v>
      </c>
      <c r="R924" s="7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s="7" t="s">
        <v>8325</v>
      </c>
      <c r="R925" s="7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s="7" t="s">
        <v>8325</v>
      </c>
      <c r="R926" s="7" t="s">
        <v>8328</v>
      </c>
      <c r="S926" s="11">
        <f t="shared" si="58"/>
        <v>41288.734594907408</v>
      </c>
      <c r="T926" s="11">
        <f t="shared" si="5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s="7" t="s">
        <v>8325</v>
      </c>
      <c r="R927" s="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s="7" t="s">
        <v>8325</v>
      </c>
      <c r="R928" s="7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s="7" t="s">
        <v>8325</v>
      </c>
      <c r="R929" s="7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s="7" t="s">
        <v>8325</v>
      </c>
      <c r="R930" s="7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s="7" t="s">
        <v>8325</v>
      </c>
      <c r="R931" s="7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s="7" t="s">
        <v>8325</v>
      </c>
      <c r="R932" s="7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s="7" t="s">
        <v>8325</v>
      </c>
      <c r="R933" s="7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s="7" t="s">
        <v>8325</v>
      </c>
      <c r="R934" s="7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s="7" t="s">
        <v>8325</v>
      </c>
      <c r="R935" s="7" t="s">
        <v>8328</v>
      </c>
      <c r="S935" s="11">
        <f t="shared" si="58"/>
        <v>41710.960752314815</v>
      </c>
      <c r="T935" s="11">
        <f t="shared" si="5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s="7" t="s">
        <v>8325</v>
      </c>
      <c r="R936" s="7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s="7" t="s">
        <v>8325</v>
      </c>
      <c r="R937" s="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s="7" t="s">
        <v>8325</v>
      </c>
      <c r="R938" s="7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s="7" t="s">
        <v>8325</v>
      </c>
      <c r="R939" s="7" t="s">
        <v>8328</v>
      </c>
      <c r="S939" s="11">
        <f t="shared" si="58"/>
        <v>41551.589780092589</v>
      </c>
      <c r="T939" s="11">
        <f t="shared" si="5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s="7" t="s">
        <v>8325</v>
      </c>
      <c r="R940" s="7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s="7" t="s">
        <v>8325</v>
      </c>
      <c r="R941" s="7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s="7" t="s">
        <v>8319</v>
      </c>
      <c r="R942" s="7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s="7" t="s">
        <v>8319</v>
      </c>
      <c r="R943" s="7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s="7" t="s">
        <v>8319</v>
      </c>
      <c r="R944" s="7" t="s">
        <v>8321</v>
      </c>
      <c r="S944" s="11">
        <f t="shared" si="58"/>
        <v>42382.634953703695</v>
      </c>
      <c r="T944" s="11">
        <f t="shared" si="5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s="7" t="s">
        <v>8319</v>
      </c>
      <c r="R945" s="7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s="7" t="s">
        <v>8319</v>
      </c>
      <c r="R946" s="7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s="7" t="s">
        <v>8319</v>
      </c>
      <c r="R947" s="7" t="s">
        <v>8321</v>
      </c>
      <c r="S947" s="11">
        <f t="shared" si="58"/>
        <v>42732.664652777778</v>
      </c>
      <c r="T947" s="11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s="7" t="s">
        <v>8319</v>
      </c>
      <c r="R948" s="7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s="7" t="s">
        <v>8319</v>
      </c>
      <c r="R949" s="7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s="7" t="s">
        <v>8319</v>
      </c>
      <c r="R950" s="7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s="7" t="s">
        <v>8319</v>
      </c>
      <c r="R951" s="7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s="7" t="s">
        <v>8319</v>
      </c>
      <c r="R952" s="7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s="7" t="s">
        <v>8319</v>
      </c>
      <c r="R953" s="7" t="s">
        <v>8321</v>
      </c>
      <c r="S953" s="11">
        <f t="shared" si="58"/>
        <v>42480.44527777777</v>
      </c>
      <c r="T953" s="11">
        <f t="shared" si="5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s="7" t="s">
        <v>8319</v>
      </c>
      <c r="R954" s="7" t="s">
        <v>8321</v>
      </c>
      <c r="S954" s="11">
        <f t="shared" si="58"/>
        <v>42662.405231481483</v>
      </c>
      <c r="T954" s="11">
        <f t="shared" si="5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s="7" t="s">
        <v>8319</v>
      </c>
      <c r="R955" s="7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s="7" t="s">
        <v>8319</v>
      </c>
      <c r="R956" s="7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s="7" t="s">
        <v>8319</v>
      </c>
      <c r="R957" s="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s="7" t="s">
        <v>8319</v>
      </c>
      <c r="R958" s="7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s="7" t="s">
        <v>8319</v>
      </c>
      <c r="R959" s="7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s="7" t="s">
        <v>8319</v>
      </c>
      <c r="R960" s="7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s="7" t="s">
        <v>8319</v>
      </c>
      <c r="R961" s="7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s="7" t="s">
        <v>8319</v>
      </c>
      <c r="R962" s="7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IF(L963&lt;&gt;0,E963/L963,0)</f>
        <v>364.35454545454547</v>
      </c>
      <c r="Q963" s="7" t="s">
        <v>8319</v>
      </c>
      <c r="R963" s="7" t="s">
        <v>8321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s="7" t="s">
        <v>8319</v>
      </c>
      <c r="R964" s="7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s="7" t="s">
        <v>8319</v>
      </c>
      <c r="R965" s="7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s="7" t="s">
        <v>8319</v>
      </c>
      <c r="R966" s="7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s="7" t="s">
        <v>8319</v>
      </c>
      <c r="R967" s="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s="7" t="s">
        <v>8319</v>
      </c>
      <c r="R968" s="7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s="7" t="s">
        <v>8319</v>
      </c>
      <c r="R969" s="7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s="7" t="s">
        <v>8319</v>
      </c>
      <c r="R970" s="7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s="7" t="s">
        <v>8319</v>
      </c>
      <c r="R971" s="7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s="7" t="s">
        <v>8319</v>
      </c>
      <c r="R972" s="7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s="7" t="s">
        <v>8319</v>
      </c>
      <c r="R973" s="7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s="7" t="s">
        <v>8319</v>
      </c>
      <c r="R974" s="7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s="7" t="s">
        <v>8319</v>
      </c>
      <c r="R975" s="7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s="7" t="s">
        <v>8319</v>
      </c>
      <c r="R976" s="7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s="7" t="s">
        <v>8319</v>
      </c>
      <c r="R977" s="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s="7" t="s">
        <v>8319</v>
      </c>
      <c r="R978" s="7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s="7" t="s">
        <v>8319</v>
      </c>
      <c r="R979" s="7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s="7" t="s">
        <v>8319</v>
      </c>
      <c r="R980" s="7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s="7" t="s">
        <v>8319</v>
      </c>
      <c r="R981" s="7" t="s">
        <v>8321</v>
      </c>
      <c r="S981" s="11">
        <f t="shared" si="62"/>
        <v>42506.208657407398</v>
      </c>
      <c r="T981" s="11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s="7" t="s">
        <v>8319</v>
      </c>
      <c r="R982" s="7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s="7" t="s">
        <v>8319</v>
      </c>
      <c r="R983" s="7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s="7" t="s">
        <v>8319</v>
      </c>
      <c r="R984" s="7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s="7" t="s">
        <v>8319</v>
      </c>
      <c r="R985" s="7" t="s">
        <v>8321</v>
      </c>
      <c r="S985" s="11">
        <f t="shared" si="62"/>
        <v>42574.459317129629</v>
      </c>
      <c r="T985" s="11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s="7" t="s">
        <v>8319</v>
      </c>
      <c r="R986" s="7" t="s">
        <v>8321</v>
      </c>
      <c r="S986" s="11">
        <f t="shared" si="62"/>
        <v>42060.907499999994</v>
      </c>
      <c r="T986" s="11">
        <f t="shared" si="63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s="7" t="s">
        <v>8319</v>
      </c>
      <c r="R987" s="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s="7" t="s">
        <v>8319</v>
      </c>
      <c r="R988" s="7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s="7" t="s">
        <v>8319</v>
      </c>
      <c r="R989" s="7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s="7" t="s">
        <v>8319</v>
      </c>
      <c r="R990" s="7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s="7" t="s">
        <v>8319</v>
      </c>
      <c r="R991" s="7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s="7" t="s">
        <v>8319</v>
      </c>
      <c r="R992" s="7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s="7" t="s">
        <v>8319</v>
      </c>
      <c r="R993" s="7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s="7" t="s">
        <v>8319</v>
      </c>
      <c r="R994" s="7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s="7" t="s">
        <v>8319</v>
      </c>
      <c r="R995" s="7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s="7" t="s">
        <v>8319</v>
      </c>
      <c r="R996" s="7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s="7" t="s">
        <v>8319</v>
      </c>
      <c r="R997" s="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s="7" t="s">
        <v>8319</v>
      </c>
      <c r="R998" s="7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s="7" t="s">
        <v>8319</v>
      </c>
      <c r="R999" s="7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s="7" t="s">
        <v>8319</v>
      </c>
      <c r="R1000" s="7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s="7" t="s">
        <v>8319</v>
      </c>
      <c r="R1001" s="7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s="7" t="s">
        <v>8319</v>
      </c>
      <c r="R1002" s="7" t="s">
        <v>8321</v>
      </c>
      <c r="S1002" s="11">
        <f t="shared" si="62"/>
        <v>42748.851388888892</v>
      </c>
      <c r="T1002" s="11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s="7" t="s">
        <v>8319</v>
      </c>
      <c r="R1003" s="7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s="7" t="s">
        <v>8319</v>
      </c>
      <c r="R1004" s="7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s="7" t="s">
        <v>8319</v>
      </c>
      <c r="R1005" s="7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s="7" t="s">
        <v>8319</v>
      </c>
      <c r="R1006" s="7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s="7" t="s">
        <v>8319</v>
      </c>
      <c r="R1007" s="7" t="s">
        <v>8321</v>
      </c>
      <c r="S1007" s="11">
        <f t="shared" si="62"/>
        <v>42276.416469907403</v>
      </c>
      <c r="T1007" s="11">
        <f t="shared" si="63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s="7" t="s">
        <v>8319</v>
      </c>
      <c r="R1008" s="7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s="7" t="s">
        <v>8319</v>
      </c>
      <c r="R1009" s="7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s="7" t="s">
        <v>8319</v>
      </c>
      <c r="R1010" s="7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s="7" t="s">
        <v>8319</v>
      </c>
      <c r="R1011" s="7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s="7" t="s">
        <v>8319</v>
      </c>
      <c r="R1012" s="7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s="7" t="s">
        <v>8319</v>
      </c>
      <c r="R1013" s="7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s="7" t="s">
        <v>8319</v>
      </c>
      <c r="R1014" s="7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s="7" t="s">
        <v>8319</v>
      </c>
      <c r="R1015" s="7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s="7" t="s">
        <v>8319</v>
      </c>
      <c r="R1016" s="7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s="7" t="s">
        <v>8319</v>
      </c>
      <c r="R1017" s="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s="7" t="s">
        <v>8319</v>
      </c>
      <c r="R1018" s="7" t="s">
        <v>8321</v>
      </c>
      <c r="S1018" s="11">
        <f t="shared" si="62"/>
        <v>42421.898796296293</v>
      </c>
      <c r="T1018" s="11">
        <f t="shared" si="63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s="7" t="s">
        <v>8319</v>
      </c>
      <c r="R1019" s="7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s="7" t="s">
        <v>8319</v>
      </c>
      <c r="R1020" s="7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s="7" t="s">
        <v>8319</v>
      </c>
      <c r="R1021" s="7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s="7" t="s">
        <v>8325</v>
      </c>
      <c r="R1022" s="7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s="7" t="s">
        <v>8325</v>
      </c>
      <c r="R1023" s="7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s="7" t="s">
        <v>8325</v>
      </c>
      <c r="R1024" s="7" t="s">
        <v>8330</v>
      </c>
      <c r="S1024" s="11">
        <f t="shared" si="62"/>
        <v>42111.438391203708</v>
      </c>
      <c r="T1024" s="11">
        <f t="shared" si="63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s="7" t="s">
        <v>8325</v>
      </c>
      <c r="R1025" s="7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s="7" t="s">
        <v>8325</v>
      </c>
      <c r="R1026" s="7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IF(L1027&lt;&gt;0,E1027/L1027,0)</f>
        <v>71.848571428571432</v>
      </c>
      <c r="Q1027" s="7" t="s">
        <v>8325</v>
      </c>
      <c r="R1027" s="7" t="s">
        <v>8330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s="7" t="s">
        <v>8325</v>
      </c>
      <c r="R1028" s="7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s="7" t="s">
        <v>8325</v>
      </c>
      <c r="R1029" s="7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s="7" t="s">
        <v>8325</v>
      </c>
      <c r="R1030" s="7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s="7" t="s">
        <v>8325</v>
      </c>
      <c r="R1031" s="7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s="7" t="s">
        <v>8325</v>
      </c>
      <c r="R1032" s="7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s="7" t="s">
        <v>8325</v>
      </c>
      <c r="R1033" s="7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s="7" t="s">
        <v>8325</v>
      </c>
      <c r="R1034" s="7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s="7" t="s">
        <v>8325</v>
      </c>
      <c r="R1035" s="7" t="s">
        <v>8330</v>
      </c>
      <c r="S1035" s="11">
        <f t="shared" si="66"/>
        <v>42688.524074074077</v>
      </c>
      <c r="T1035" s="11">
        <f t="shared" si="67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s="7" t="s">
        <v>8325</v>
      </c>
      <c r="R1036" s="7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s="7" t="s">
        <v>8325</v>
      </c>
      <c r="R1037" s="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s="7" t="s">
        <v>8325</v>
      </c>
      <c r="R1038" s="7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s="7" t="s">
        <v>8325</v>
      </c>
      <c r="R1039" s="7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s="7" t="s">
        <v>8325</v>
      </c>
      <c r="R1040" s="7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s="7" t="s">
        <v>8325</v>
      </c>
      <c r="R1041" s="7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s="7" t="s">
        <v>8331</v>
      </c>
      <c r="R1042" s="7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s="7" t="s">
        <v>8331</v>
      </c>
      <c r="R1043" s="7" t="s">
        <v>8332</v>
      </c>
      <c r="S1043" s="11">
        <f t="shared" si="66"/>
        <v>41830.851759259262</v>
      </c>
      <c r="T1043" s="11">
        <f t="shared" si="67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s="7" t="s">
        <v>8331</v>
      </c>
      <c r="R1044" s="7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s="7" t="s">
        <v>8331</v>
      </c>
      <c r="R1045" s="7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s="7" t="s">
        <v>8331</v>
      </c>
      <c r="R1046" s="7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s="7" t="s">
        <v>8331</v>
      </c>
      <c r="R1047" s="7" t="s">
        <v>8332</v>
      </c>
      <c r="S1047" s="11">
        <f t="shared" si="66"/>
        <v>41844.666087962964</v>
      </c>
      <c r="T1047" s="11">
        <f t="shared" si="67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s="7" t="s">
        <v>8331</v>
      </c>
      <c r="R1048" s="7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s="7" t="s">
        <v>8331</v>
      </c>
      <c r="R1049" s="7" t="s">
        <v>8332</v>
      </c>
      <c r="S1049" s="11">
        <f t="shared" si="66"/>
        <v>41918.610127314809</v>
      </c>
      <c r="T1049" s="11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s="7" t="s">
        <v>8331</v>
      </c>
      <c r="R1050" s="7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s="7" t="s">
        <v>8331</v>
      </c>
      <c r="R1051" s="7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s="7" t="s">
        <v>8331</v>
      </c>
      <c r="R1052" s="7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s="7" t="s">
        <v>8331</v>
      </c>
      <c r="R1053" s="7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s="7" t="s">
        <v>8331</v>
      </c>
      <c r="R1054" s="7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s="7" t="s">
        <v>8331</v>
      </c>
      <c r="R1055" s="7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s="7" t="s">
        <v>8331</v>
      </c>
      <c r="R1056" s="7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s="7" t="s">
        <v>8331</v>
      </c>
      <c r="R1057" s="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s="7" t="s">
        <v>8331</v>
      </c>
      <c r="R1058" s="7" t="s">
        <v>8332</v>
      </c>
      <c r="S1058" s="11">
        <f t="shared" si="66"/>
        <v>42058.511307870365</v>
      </c>
      <c r="T1058" s="11">
        <f t="shared" si="67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s="7" t="s">
        <v>8331</v>
      </c>
      <c r="R1059" s="7" t="s">
        <v>8332</v>
      </c>
      <c r="S1059" s="11">
        <f t="shared" si="66"/>
        <v>42678.662997685176</v>
      </c>
      <c r="T1059" s="11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s="7" t="s">
        <v>8331</v>
      </c>
      <c r="R1060" s="7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s="7" t="s">
        <v>8331</v>
      </c>
      <c r="R1061" s="7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s="7" t="s">
        <v>8331</v>
      </c>
      <c r="R1062" s="7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s="7" t="s">
        <v>8331</v>
      </c>
      <c r="R1063" s="7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s="7" t="s">
        <v>8331</v>
      </c>
      <c r="R1064" s="7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s="7" t="s">
        <v>8331</v>
      </c>
      <c r="R1065" s="7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s="7" t="s">
        <v>8333</v>
      </c>
      <c r="R1066" s="7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s="7" t="s">
        <v>8333</v>
      </c>
      <c r="R1067" s="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s="7" t="s">
        <v>8333</v>
      </c>
      <c r="R1068" s="7" t="s">
        <v>8334</v>
      </c>
      <c r="S1068" s="11">
        <f t="shared" si="66"/>
        <v>41445.754421296297</v>
      </c>
      <c r="T1068" s="11">
        <f t="shared" si="67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s="7" t="s">
        <v>8333</v>
      </c>
      <c r="R1069" s="7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s="7" t="s">
        <v>8333</v>
      </c>
      <c r="R1070" s="7" t="s">
        <v>8334</v>
      </c>
      <c r="S1070" s="11">
        <f t="shared" si="66"/>
        <v>42440.162777777768</v>
      </c>
      <c r="T1070" s="11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s="7" t="s">
        <v>8333</v>
      </c>
      <c r="R1071" s="7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s="7" t="s">
        <v>8333</v>
      </c>
      <c r="R1072" s="7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s="7" t="s">
        <v>8333</v>
      </c>
      <c r="R1073" s="7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s="7" t="s">
        <v>8333</v>
      </c>
      <c r="R1074" s="7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s="7" t="s">
        <v>8333</v>
      </c>
      <c r="R1075" s="7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s="7" t="s">
        <v>8333</v>
      </c>
      <c r="R1076" s="7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s="7" t="s">
        <v>8333</v>
      </c>
      <c r="R1077" s="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s="7" t="s">
        <v>8333</v>
      </c>
      <c r="R1078" s="7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s="7" t="s">
        <v>8333</v>
      </c>
      <c r="R1079" s="7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s="7" t="s">
        <v>8333</v>
      </c>
      <c r="R1080" s="7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s="7" t="s">
        <v>8333</v>
      </c>
      <c r="R1081" s="7" t="s">
        <v>8334</v>
      </c>
      <c r="S1081" s="11">
        <f t="shared" si="66"/>
        <v>42479.35805555556</v>
      </c>
      <c r="T1081" s="11">
        <f t="shared" si="67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s="7" t="s">
        <v>8333</v>
      </c>
      <c r="R1082" s="7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s="7" t="s">
        <v>8333</v>
      </c>
      <c r="R1083" s="7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s="7" t="s">
        <v>8333</v>
      </c>
      <c r="R1084" s="7" t="s">
        <v>8334</v>
      </c>
      <c r="S1084" s="11">
        <f t="shared" si="66"/>
        <v>41101.697777777779</v>
      </c>
      <c r="T1084" s="11">
        <f t="shared" si="67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s="7" t="s">
        <v>8333</v>
      </c>
      <c r="R1085" s="7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s="7" t="s">
        <v>8333</v>
      </c>
      <c r="R1086" s="7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s="7" t="s">
        <v>8333</v>
      </c>
      <c r="R1087" s="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s="7" t="s">
        <v>8333</v>
      </c>
      <c r="R1088" s="7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s="7" t="s">
        <v>8333</v>
      </c>
      <c r="R1089" s="7" t="s">
        <v>8334</v>
      </c>
      <c r="S1089" s="11">
        <f t="shared" si="66"/>
        <v>41775.505636574075</v>
      </c>
      <c r="T1089" s="11">
        <f t="shared" si="67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s="7" t="s">
        <v>8333</v>
      </c>
      <c r="R1090" s="7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IF(L1091&lt;&gt;0,E1091/L1091,0)</f>
        <v>23.959183673469386</v>
      </c>
      <c r="Q1091" s="7" t="s">
        <v>8333</v>
      </c>
      <c r="R1091" s="7" t="s">
        <v>8334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s="7" t="s">
        <v>8333</v>
      </c>
      <c r="R1092" s="7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s="7" t="s">
        <v>8333</v>
      </c>
      <c r="R1093" s="7" t="s">
        <v>8334</v>
      </c>
      <c r="S1093" s="11">
        <f t="shared" si="70"/>
        <v>42440.611944444441</v>
      </c>
      <c r="T1093" s="11">
        <f t="shared" si="71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s="7" t="s">
        <v>8333</v>
      </c>
      <c r="R1094" s="7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s="7" t="s">
        <v>8333</v>
      </c>
      <c r="R1095" s="7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s="7" t="s">
        <v>8333</v>
      </c>
      <c r="R1096" s="7" t="s">
        <v>8334</v>
      </c>
      <c r="S1096" s="11">
        <f t="shared" si="70"/>
        <v>40795.505011574067</v>
      </c>
      <c r="T1096" s="11">
        <f t="shared" si="71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s="7" t="s">
        <v>8333</v>
      </c>
      <c r="R1097" s="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s="7" t="s">
        <v>8333</v>
      </c>
      <c r="R1098" s="7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s="7" t="s">
        <v>8333</v>
      </c>
      <c r="R1099" s="7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s="7" t="s">
        <v>8333</v>
      </c>
      <c r="R1100" s="7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s="7" t="s">
        <v>8333</v>
      </c>
      <c r="R1101" s="7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s="7" t="s">
        <v>8333</v>
      </c>
      <c r="R1102" s="7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s="7" t="s">
        <v>8333</v>
      </c>
      <c r="R1103" s="7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s="7" t="s">
        <v>8333</v>
      </c>
      <c r="R1104" s="7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s="7" t="s">
        <v>8333</v>
      </c>
      <c r="R1105" s="7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s="7" t="s">
        <v>8333</v>
      </c>
      <c r="R1106" s="7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s="7" t="s">
        <v>8333</v>
      </c>
      <c r="R1107" s="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s="7" t="s">
        <v>8333</v>
      </c>
      <c r="R1108" s="7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s="7" t="s">
        <v>8333</v>
      </c>
      <c r="R1109" s="7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s="7" t="s">
        <v>8333</v>
      </c>
      <c r="R1110" s="7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s="7" t="s">
        <v>8333</v>
      </c>
      <c r="R1111" s="7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s="7" t="s">
        <v>8333</v>
      </c>
      <c r="R1112" s="7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s="7" t="s">
        <v>8333</v>
      </c>
      <c r="R1113" s="7" t="s">
        <v>8334</v>
      </c>
      <c r="S1113" s="11">
        <f t="shared" si="70"/>
        <v>42346.995254629634</v>
      </c>
      <c r="T1113" s="11">
        <f t="shared" si="71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s="7" t="s">
        <v>8333</v>
      </c>
      <c r="R1114" s="7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s="7" t="s">
        <v>8333</v>
      </c>
      <c r="R1115" s="7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s="7" t="s">
        <v>8333</v>
      </c>
      <c r="R1116" s="7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s="7" t="s">
        <v>8333</v>
      </c>
      <c r="R1117" s="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s="7" t="s">
        <v>8333</v>
      </c>
      <c r="R1118" s="7" t="s">
        <v>8334</v>
      </c>
      <c r="S1118" s="11">
        <f t="shared" si="70"/>
        <v>41009.638981481476</v>
      </c>
      <c r="T1118" s="11">
        <f t="shared" si="71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s="7" t="s">
        <v>8333</v>
      </c>
      <c r="R1119" s="7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s="7" t="s">
        <v>8333</v>
      </c>
      <c r="R1120" s="7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s="7" t="s">
        <v>8333</v>
      </c>
      <c r="R1121" s="7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s="7" t="s">
        <v>8333</v>
      </c>
      <c r="R1122" s="7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s="7" t="s">
        <v>8333</v>
      </c>
      <c r="R1123" s="7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s="7" t="s">
        <v>8333</v>
      </c>
      <c r="R1124" s="7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s="7" t="s">
        <v>8333</v>
      </c>
      <c r="R1125" s="7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s="7" t="s">
        <v>8333</v>
      </c>
      <c r="R1126" s="7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s="7" t="s">
        <v>8333</v>
      </c>
      <c r="R1127" s="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s="7" t="s">
        <v>8333</v>
      </c>
      <c r="R1128" s="7" t="s">
        <v>8335</v>
      </c>
      <c r="S1128" s="11">
        <f t="shared" si="70"/>
        <v>42535.11914351851</v>
      </c>
      <c r="T1128" s="11">
        <f t="shared" si="71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s="7" t="s">
        <v>8333</v>
      </c>
      <c r="R1129" s="7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s="7" t="s">
        <v>8333</v>
      </c>
      <c r="R1130" s="7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s="7" t="s">
        <v>8333</v>
      </c>
      <c r="R1131" s="7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s="7" t="s">
        <v>8333</v>
      </c>
      <c r="R1132" s="7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s="7" t="s">
        <v>8333</v>
      </c>
      <c r="R1133" s="7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s="7" t="s">
        <v>8333</v>
      </c>
      <c r="R1134" s="7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s="7" t="s">
        <v>8333</v>
      </c>
      <c r="R1135" s="7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s="7" t="s">
        <v>8333</v>
      </c>
      <c r="R1136" s="7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s="7" t="s">
        <v>8333</v>
      </c>
      <c r="R1137" s="7" t="s">
        <v>8335</v>
      </c>
      <c r="S1137" s="11">
        <f t="shared" si="70"/>
        <v>42558.781180555547</v>
      </c>
      <c r="T1137" s="11">
        <f t="shared" si="71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s="7" t="s">
        <v>8333</v>
      </c>
      <c r="R1138" s="7" t="s">
        <v>8335</v>
      </c>
      <c r="S1138" s="11">
        <f t="shared" si="70"/>
        <v>42327.463298611103</v>
      </c>
      <c r="T1138" s="11">
        <f t="shared" si="71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s="7" t="s">
        <v>8333</v>
      </c>
      <c r="R1139" s="7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s="7" t="s">
        <v>8333</v>
      </c>
      <c r="R1140" s="7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s="7" t="s">
        <v>8333</v>
      </c>
      <c r="R1141" s="7" t="s">
        <v>8335</v>
      </c>
      <c r="S1141" s="11">
        <f t="shared" si="70"/>
        <v>41975.139189814807</v>
      </c>
      <c r="T1141" s="11">
        <f t="shared" si="71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s="7" t="s">
        <v>8333</v>
      </c>
      <c r="R1142" s="7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s="7" t="s">
        <v>8333</v>
      </c>
      <c r="R1143" s="7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s="7" t="s">
        <v>8333</v>
      </c>
      <c r="R1144" s="7" t="s">
        <v>8335</v>
      </c>
      <c r="S1144" s="11">
        <f t="shared" si="70"/>
        <v>42021.797766203708</v>
      </c>
      <c r="T1144" s="11">
        <f t="shared" si="71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s="7" t="s">
        <v>8333</v>
      </c>
      <c r="R1145" s="7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s="7" t="s">
        <v>8336</v>
      </c>
      <c r="R1146" s="7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s="7" t="s">
        <v>8336</v>
      </c>
      <c r="R1147" s="7" t="s">
        <v>8337</v>
      </c>
      <c r="S1147" s="11">
        <f t="shared" si="70"/>
        <v>41854.539259259262</v>
      </c>
      <c r="T1147" s="11">
        <f t="shared" si="71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s="7" t="s">
        <v>8336</v>
      </c>
      <c r="R1148" s="7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s="7" t="s">
        <v>8336</v>
      </c>
      <c r="R1149" s="7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s="7" t="s">
        <v>8336</v>
      </c>
      <c r="R1150" s="7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s="7" t="s">
        <v>8336</v>
      </c>
      <c r="R1151" s="7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s="7" t="s">
        <v>8336</v>
      </c>
      <c r="R1152" s="7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s="7" t="s">
        <v>8336</v>
      </c>
      <c r="R1153" s="7" t="s">
        <v>8337</v>
      </c>
      <c r="S1153" s="11">
        <f t="shared" si="70"/>
        <v>42223.894247685181</v>
      </c>
      <c r="T1153" s="11">
        <f t="shared" si="71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s="7" t="s">
        <v>8336</v>
      </c>
      <c r="R1154" s="7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IF(L1155&lt;&gt;0,E1155/L1155,0)</f>
        <v>50</v>
      </c>
      <c r="Q1155" s="7" t="s">
        <v>8336</v>
      </c>
      <c r="R1155" s="7" t="s">
        <v>8337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s="7" t="s">
        <v>8336</v>
      </c>
      <c r="R1156" s="7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s="7" t="s">
        <v>8336</v>
      </c>
      <c r="R1157" s="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s="7" t="s">
        <v>8336</v>
      </c>
      <c r="R1158" s="7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s="7" t="s">
        <v>8336</v>
      </c>
      <c r="R1159" s="7" t="s">
        <v>8337</v>
      </c>
      <c r="S1159" s="11">
        <f t="shared" si="74"/>
        <v>41918.419907407406</v>
      </c>
      <c r="T1159" s="11">
        <f t="shared" si="75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s="7" t="s">
        <v>8336</v>
      </c>
      <c r="R1160" s="7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s="7" t="s">
        <v>8336</v>
      </c>
      <c r="R1161" s="7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s="7" t="s">
        <v>8336</v>
      </c>
      <c r="R1162" s="7" t="s">
        <v>8337</v>
      </c>
      <c r="S1162" s="11">
        <f t="shared" si="74"/>
        <v>42060.946597222217</v>
      </c>
      <c r="T1162" s="11">
        <f t="shared" si="75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s="7" t="s">
        <v>8336</v>
      </c>
      <c r="R1163" s="7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s="7" t="s">
        <v>8336</v>
      </c>
      <c r="R1164" s="7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s="7" t="s">
        <v>8336</v>
      </c>
      <c r="R1165" s="7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s="7" t="s">
        <v>8336</v>
      </c>
      <c r="R1166" s="7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s="7" t="s">
        <v>8336</v>
      </c>
      <c r="R1167" s="7" t="s">
        <v>8337</v>
      </c>
      <c r="S1167" s="11">
        <f t="shared" si="74"/>
        <v>41792.006134259253</v>
      </c>
      <c r="T1167" s="11">
        <f t="shared" si="75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s="7" t="s">
        <v>8336</v>
      </c>
      <c r="R1168" s="7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s="7" t="s">
        <v>8336</v>
      </c>
      <c r="R1169" s="7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s="7" t="s">
        <v>8336</v>
      </c>
      <c r="R1170" s="7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s="7" t="s">
        <v>8336</v>
      </c>
      <c r="R1171" s="7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s="7" t="s">
        <v>8336</v>
      </c>
      <c r="R1172" s="7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s="7" t="s">
        <v>8336</v>
      </c>
      <c r="R1173" s="7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s="7" t="s">
        <v>8336</v>
      </c>
      <c r="R1174" s="7" t="s">
        <v>8337</v>
      </c>
      <c r="S1174" s="11">
        <f t="shared" si="74"/>
        <v>41841.473981481482</v>
      </c>
      <c r="T1174" s="11">
        <f t="shared" si="75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s="7" t="s">
        <v>8336</v>
      </c>
      <c r="R1175" s="7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s="7" t="s">
        <v>8336</v>
      </c>
      <c r="R1176" s="7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s="7" t="s">
        <v>8336</v>
      </c>
      <c r="R1177" s="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s="7" t="s">
        <v>8336</v>
      </c>
      <c r="R1178" s="7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s="7" t="s">
        <v>8336</v>
      </c>
      <c r="R1179" s="7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s="7" t="s">
        <v>8336</v>
      </c>
      <c r="R1180" s="7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s="7" t="s">
        <v>8336</v>
      </c>
      <c r="R1181" s="7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s="7" t="s">
        <v>8336</v>
      </c>
      <c r="R1182" s="7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s="7" t="s">
        <v>8336</v>
      </c>
      <c r="R1183" s="7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s="7" t="s">
        <v>8336</v>
      </c>
      <c r="R1184" s="7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s="7" t="s">
        <v>8336</v>
      </c>
      <c r="R1185" s="7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s="7" t="s">
        <v>8338</v>
      </c>
      <c r="R1186" s="7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s="7" t="s">
        <v>8338</v>
      </c>
      <c r="R1187" s="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s="7" t="s">
        <v>8338</v>
      </c>
      <c r="R1188" s="7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s="7" t="s">
        <v>8338</v>
      </c>
      <c r="R1189" s="7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s="7" t="s">
        <v>8338</v>
      </c>
      <c r="R1190" s="7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s="7" t="s">
        <v>8338</v>
      </c>
      <c r="R1191" s="7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s="7" t="s">
        <v>8338</v>
      </c>
      <c r="R1192" s="7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s="7" t="s">
        <v>8338</v>
      </c>
      <c r="R1193" s="7" t="s">
        <v>8339</v>
      </c>
      <c r="S1193" s="11">
        <f t="shared" si="74"/>
        <v>42419.395370370366</v>
      </c>
      <c r="T1193" s="11">
        <f t="shared" si="75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s="7" t="s">
        <v>8338</v>
      </c>
      <c r="R1194" s="7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s="7" t="s">
        <v>8338</v>
      </c>
      <c r="R1195" s="7" t="s">
        <v>8339</v>
      </c>
      <c r="S1195" s="11">
        <f t="shared" si="74"/>
        <v>42409.567743055559</v>
      </c>
      <c r="T1195" s="11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s="7" t="s">
        <v>8338</v>
      </c>
      <c r="R1196" s="7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s="7" t="s">
        <v>8338</v>
      </c>
      <c r="R1197" s="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s="7" t="s">
        <v>8338</v>
      </c>
      <c r="R1198" s="7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s="7" t="s">
        <v>8338</v>
      </c>
      <c r="R1199" s="7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s="7" t="s">
        <v>8338</v>
      </c>
      <c r="R1200" s="7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s="7" t="s">
        <v>8338</v>
      </c>
      <c r="R1201" s="7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s="7" t="s">
        <v>8338</v>
      </c>
      <c r="R1202" s="7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s="7" t="s">
        <v>8338</v>
      </c>
      <c r="R1203" s="7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s="7" t="s">
        <v>8338</v>
      </c>
      <c r="R1204" s="7" t="s">
        <v>8339</v>
      </c>
      <c r="S1204" s="11">
        <f t="shared" si="74"/>
        <v>42152.080486111103</v>
      </c>
      <c r="T1204" s="11">
        <f t="shared" si="75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s="7" t="s">
        <v>8338</v>
      </c>
      <c r="R1205" s="7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s="7" t="s">
        <v>8338</v>
      </c>
      <c r="R1206" s="7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s="7" t="s">
        <v>8338</v>
      </c>
      <c r="R1207" s="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s="7" t="s">
        <v>8338</v>
      </c>
      <c r="R1208" s="7" t="s">
        <v>8339</v>
      </c>
      <c r="S1208" s="11">
        <f t="shared" si="74"/>
        <v>42772.567743055559</v>
      </c>
      <c r="T1208" s="11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s="7" t="s">
        <v>8338</v>
      </c>
      <c r="R1209" s="7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s="7" t="s">
        <v>8338</v>
      </c>
      <c r="R1210" s="7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s="7" t="s">
        <v>8338</v>
      </c>
      <c r="R1211" s="7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s="7" t="s">
        <v>8338</v>
      </c>
      <c r="R1212" s="7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s="7" t="s">
        <v>8338</v>
      </c>
      <c r="R1213" s="7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s="7" t="s">
        <v>8338</v>
      </c>
      <c r="R1214" s="7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s="7" t="s">
        <v>8338</v>
      </c>
      <c r="R1215" s="7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s="7" t="s">
        <v>8338</v>
      </c>
      <c r="R1216" s="7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s="7" t="s">
        <v>8338</v>
      </c>
      <c r="R1217" s="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s="7" t="s">
        <v>8338</v>
      </c>
      <c r="R1218" s="7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IF(L1219&lt;&gt;0,E1219/L1219,0)</f>
        <v>148.57377049180329</v>
      </c>
      <c r="Q1219" s="7" t="s">
        <v>8338</v>
      </c>
      <c r="R1219" s="7" t="s">
        <v>8339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s="7" t="s">
        <v>8338</v>
      </c>
      <c r="R1220" s="7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s="7" t="s">
        <v>8338</v>
      </c>
      <c r="R1221" s="7" t="s">
        <v>8339</v>
      </c>
      <c r="S1221" s="11">
        <f t="shared" si="78"/>
        <v>42633.253622685181</v>
      </c>
      <c r="T1221" s="11">
        <f t="shared" si="7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s="7" t="s">
        <v>8338</v>
      </c>
      <c r="R1222" s="7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s="7" t="s">
        <v>8338</v>
      </c>
      <c r="R1223" s="7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s="7" t="s">
        <v>8338</v>
      </c>
      <c r="R1224" s="7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s="7" t="s">
        <v>8338</v>
      </c>
      <c r="R1225" s="7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s="7" t="s">
        <v>8325</v>
      </c>
      <c r="R1226" s="7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s="7" t="s">
        <v>8325</v>
      </c>
      <c r="R1227" s="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s="7" t="s">
        <v>8325</v>
      </c>
      <c r="R1228" s="7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s="7" t="s">
        <v>8325</v>
      </c>
      <c r="R1229" s="7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s="7" t="s">
        <v>8325</v>
      </c>
      <c r="R1230" s="7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s="7" t="s">
        <v>8325</v>
      </c>
      <c r="R1231" s="7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s="7" t="s">
        <v>8325</v>
      </c>
      <c r="R1232" s="7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s="7" t="s">
        <v>8325</v>
      </c>
      <c r="R1233" s="7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s="7" t="s">
        <v>8325</v>
      </c>
      <c r="R1234" s="7" t="s">
        <v>8340</v>
      </c>
      <c r="S1234" s="11">
        <f t="shared" si="78"/>
        <v>41506.639699074076</v>
      </c>
      <c r="T1234" s="11">
        <f t="shared" si="7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s="7" t="s">
        <v>8325</v>
      </c>
      <c r="R1235" s="7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s="7" t="s">
        <v>8325</v>
      </c>
      <c r="R1236" s="7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s="7" t="s">
        <v>8325</v>
      </c>
      <c r="R1237" s="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s="7" t="s">
        <v>8325</v>
      </c>
      <c r="R1238" s="7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s="7" t="s">
        <v>8325</v>
      </c>
      <c r="R1239" s="7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s="7" t="s">
        <v>8325</v>
      </c>
      <c r="R1240" s="7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s="7" t="s">
        <v>8325</v>
      </c>
      <c r="R1241" s="7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s="7" t="s">
        <v>8325</v>
      </c>
      <c r="R1242" s="7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s="7" t="s">
        <v>8325</v>
      </c>
      <c r="R1243" s="7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s="7" t="s">
        <v>8325</v>
      </c>
      <c r="R1244" s="7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s="7" t="s">
        <v>8325</v>
      </c>
      <c r="R1245" s="7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s="7" t="s">
        <v>8325</v>
      </c>
      <c r="R1246" s="7" t="s">
        <v>8326</v>
      </c>
      <c r="S1246" s="11">
        <f t="shared" si="78"/>
        <v>41355.617164351846</v>
      </c>
      <c r="T1246" s="11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s="7" t="s">
        <v>8325</v>
      </c>
      <c r="R1247" s="7" t="s">
        <v>8326</v>
      </c>
      <c r="S1247" s="11">
        <f t="shared" si="78"/>
        <v>41774.391597222217</v>
      </c>
      <c r="T1247" s="11">
        <f t="shared" si="7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s="7" t="s">
        <v>8325</v>
      </c>
      <c r="R1248" s="7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s="7" t="s">
        <v>8325</v>
      </c>
      <c r="R1249" s="7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s="7" t="s">
        <v>8325</v>
      </c>
      <c r="R1250" s="7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s="7" t="s">
        <v>8325</v>
      </c>
      <c r="R1251" s="7" t="s">
        <v>8326</v>
      </c>
      <c r="S1251" s="11">
        <f t="shared" si="78"/>
        <v>41067.532534722224</v>
      </c>
      <c r="T1251" s="11">
        <f t="shared" si="7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s="7" t="s">
        <v>8325</v>
      </c>
      <c r="R1252" s="7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s="7" t="s">
        <v>8325</v>
      </c>
      <c r="R1253" s="7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s="7" t="s">
        <v>8325</v>
      </c>
      <c r="R1254" s="7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s="7" t="s">
        <v>8325</v>
      </c>
      <c r="R1255" s="7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s="7" t="s">
        <v>8325</v>
      </c>
      <c r="R1256" s="7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s="7" t="s">
        <v>8325</v>
      </c>
      <c r="R1257" s="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s="7" t="s">
        <v>8325</v>
      </c>
      <c r="R1258" s="7" t="s">
        <v>8326</v>
      </c>
      <c r="S1258" s="11">
        <f t="shared" si="78"/>
        <v>40921.711006944446</v>
      </c>
      <c r="T1258" s="11">
        <f t="shared" si="7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s="7" t="s">
        <v>8325</v>
      </c>
      <c r="R1259" s="7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s="7" t="s">
        <v>8325</v>
      </c>
      <c r="R1260" s="7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s="7" t="s">
        <v>8325</v>
      </c>
      <c r="R1261" s="7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s="7" t="s">
        <v>8325</v>
      </c>
      <c r="R1262" s="7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s="7" t="s">
        <v>8325</v>
      </c>
      <c r="R1263" s="7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s="7" t="s">
        <v>8325</v>
      </c>
      <c r="R1264" s="7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s="7" t="s">
        <v>8325</v>
      </c>
      <c r="R1265" s="7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s="7" t="s">
        <v>8325</v>
      </c>
      <c r="R1266" s="7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s="7" t="s">
        <v>8325</v>
      </c>
      <c r="R1267" s="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s="7" t="s">
        <v>8325</v>
      </c>
      <c r="R1268" s="7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s="7" t="s">
        <v>8325</v>
      </c>
      <c r="R1269" s="7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s="7" t="s">
        <v>8325</v>
      </c>
      <c r="R1270" s="7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s="7" t="s">
        <v>8325</v>
      </c>
      <c r="R1271" s="7" t="s">
        <v>8326</v>
      </c>
      <c r="S1271" s="11">
        <f t="shared" si="78"/>
        <v>42445.614722222213</v>
      </c>
      <c r="T1271" s="11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s="7" t="s">
        <v>8325</v>
      </c>
      <c r="R1272" s="7" t="s">
        <v>8326</v>
      </c>
      <c r="S1272" s="11">
        <f t="shared" si="78"/>
        <v>40933.648634259262</v>
      </c>
      <c r="T1272" s="11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s="7" t="s">
        <v>8325</v>
      </c>
      <c r="R1273" s="7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s="7" t="s">
        <v>8325</v>
      </c>
      <c r="R1274" s="7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s="7" t="s">
        <v>8325</v>
      </c>
      <c r="R1275" s="7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s="7" t="s">
        <v>8325</v>
      </c>
      <c r="R1276" s="7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s="7" t="s">
        <v>8325</v>
      </c>
      <c r="R1277" s="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s="7" t="s">
        <v>8325</v>
      </c>
      <c r="R1278" s="7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s="7" t="s">
        <v>8325</v>
      </c>
      <c r="R1279" s="7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s="7" t="s">
        <v>8325</v>
      </c>
      <c r="R1280" s="7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s="7" t="s">
        <v>8325</v>
      </c>
      <c r="R1281" s="7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s="7" t="s">
        <v>8325</v>
      </c>
      <c r="R1282" s="7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IF(L1283&lt;&gt;0,E1283/L1283,0)</f>
        <v>104.72972972972973</v>
      </c>
      <c r="Q1283" s="7" t="s">
        <v>8325</v>
      </c>
      <c r="R1283" s="7" t="s">
        <v>8326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s="7" t="s">
        <v>8325</v>
      </c>
      <c r="R1284" s="7" t="s">
        <v>8326</v>
      </c>
      <c r="S1284" s="11">
        <f t="shared" si="82"/>
        <v>41586.266840277778</v>
      </c>
      <c r="T1284" s="11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s="7" t="s">
        <v>8325</v>
      </c>
      <c r="R1285" s="7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s="7" t="s">
        <v>8317</v>
      </c>
      <c r="R1286" s="7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s="7" t="s">
        <v>8317</v>
      </c>
      <c r="R1287" s="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s="7" t="s">
        <v>8317</v>
      </c>
      <c r="R1288" s="7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s="7" t="s">
        <v>8317</v>
      </c>
      <c r="R1289" s="7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s="7" t="s">
        <v>8317</v>
      </c>
      <c r="R1290" s="7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s="7" t="s">
        <v>8317</v>
      </c>
      <c r="R1291" s="7" t="s">
        <v>8318</v>
      </c>
      <c r="S1291" s="11">
        <f t="shared" si="82"/>
        <v>42708.926446759251</v>
      </c>
      <c r="T1291" s="11">
        <f t="shared" si="83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s="7" t="s">
        <v>8317</v>
      </c>
      <c r="R1292" s="7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s="7" t="s">
        <v>8317</v>
      </c>
      <c r="R1293" s="7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s="7" t="s">
        <v>8317</v>
      </c>
      <c r="R1294" s="7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s="7" t="s">
        <v>8317</v>
      </c>
      <c r="R1295" s="7" t="s">
        <v>8318</v>
      </c>
      <c r="S1295" s="11">
        <f t="shared" si="82"/>
        <v>42292.492719907408</v>
      </c>
      <c r="T1295" s="11">
        <f t="shared" si="83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s="7" t="s">
        <v>8317</v>
      </c>
      <c r="R1296" s="7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s="7" t="s">
        <v>8317</v>
      </c>
      <c r="R1297" s="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s="7" t="s">
        <v>8317</v>
      </c>
      <c r="R1298" s="7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s="7" t="s">
        <v>8317</v>
      </c>
      <c r="R1299" s="7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s="7" t="s">
        <v>8317</v>
      </c>
      <c r="R1300" s="7" t="s">
        <v>8318</v>
      </c>
      <c r="S1300" s="11">
        <f t="shared" si="82"/>
        <v>42458.472592592596</v>
      </c>
      <c r="T1300" s="11">
        <f t="shared" si="83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s="7" t="s">
        <v>8317</v>
      </c>
      <c r="R1301" s="7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s="7" t="s">
        <v>8317</v>
      </c>
      <c r="R1302" s="7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s="7" t="s">
        <v>8317</v>
      </c>
      <c r="R1303" s="7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s="7" t="s">
        <v>8317</v>
      </c>
      <c r="R1304" s="7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s="7" t="s">
        <v>8317</v>
      </c>
      <c r="R1305" s="7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s="7" t="s">
        <v>8319</v>
      </c>
      <c r="R1306" s="7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s="7" t="s">
        <v>8319</v>
      </c>
      <c r="R1307" s="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s="7" t="s">
        <v>8319</v>
      </c>
      <c r="R1308" s="7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s="7" t="s">
        <v>8319</v>
      </c>
      <c r="R1309" s="7" t="s">
        <v>8321</v>
      </c>
      <c r="S1309" s="11">
        <f t="shared" si="82"/>
        <v>42387.294895833329</v>
      </c>
      <c r="T1309" s="11">
        <f t="shared" si="83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s="7" t="s">
        <v>8319</v>
      </c>
      <c r="R1310" s="7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s="7" t="s">
        <v>8319</v>
      </c>
      <c r="R1311" s="7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s="7" t="s">
        <v>8319</v>
      </c>
      <c r="R1312" s="7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s="7" t="s">
        <v>8319</v>
      </c>
      <c r="R1313" s="7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s="7" t="s">
        <v>8319</v>
      </c>
      <c r="R1314" s="7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s="7" t="s">
        <v>8319</v>
      </c>
      <c r="R1315" s="7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s="7" t="s">
        <v>8319</v>
      </c>
      <c r="R1316" s="7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s="7" t="s">
        <v>8319</v>
      </c>
      <c r="R1317" s="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s="7" t="s">
        <v>8319</v>
      </c>
      <c r="R1318" s="7" t="s">
        <v>8321</v>
      </c>
      <c r="S1318" s="11">
        <f t="shared" si="82"/>
        <v>42393.753576388881</v>
      </c>
      <c r="T1318" s="11">
        <f t="shared" si="83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s="7" t="s">
        <v>8319</v>
      </c>
      <c r="R1319" s="7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s="7" t="s">
        <v>8319</v>
      </c>
      <c r="R1320" s="7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s="7" t="s">
        <v>8319</v>
      </c>
      <c r="R1321" s="7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s="7" t="s">
        <v>8319</v>
      </c>
      <c r="R1322" s="7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s="7" t="s">
        <v>8319</v>
      </c>
      <c r="R1323" s="7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s="7" t="s">
        <v>8319</v>
      </c>
      <c r="R1324" s="7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s="7" t="s">
        <v>8319</v>
      </c>
      <c r="R1325" s="7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s="7" t="s">
        <v>8319</v>
      </c>
      <c r="R1326" s="7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s="7" t="s">
        <v>8319</v>
      </c>
      <c r="R1327" s="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s="7" t="s">
        <v>8319</v>
      </c>
      <c r="R1328" s="7" t="s">
        <v>8321</v>
      </c>
      <c r="S1328" s="11">
        <f t="shared" si="82"/>
        <v>41974.583657407398</v>
      </c>
      <c r="T1328" s="11">
        <f t="shared" si="83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s="7" t="s">
        <v>8319</v>
      </c>
      <c r="R1329" s="7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s="7" t="s">
        <v>8319</v>
      </c>
      <c r="R1330" s="7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s="7" t="s">
        <v>8319</v>
      </c>
      <c r="R1331" s="7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s="7" t="s">
        <v>8319</v>
      </c>
      <c r="R1332" s="7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s="7" t="s">
        <v>8319</v>
      </c>
      <c r="R1333" s="7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s="7" t="s">
        <v>8319</v>
      </c>
      <c r="R1334" s="7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s="7" t="s">
        <v>8319</v>
      </c>
      <c r="R1335" s="7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s="7" t="s">
        <v>8319</v>
      </c>
      <c r="R1336" s="7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s="7" t="s">
        <v>8319</v>
      </c>
      <c r="R1337" s="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s="7" t="s">
        <v>8319</v>
      </c>
      <c r="R1338" s="7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s="7" t="s">
        <v>8319</v>
      </c>
      <c r="R1339" s="7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s="7" t="s">
        <v>8319</v>
      </c>
      <c r="R1340" s="7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s="7" t="s">
        <v>8319</v>
      </c>
      <c r="R1341" s="7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s="7" t="s">
        <v>8319</v>
      </c>
      <c r="R1342" s="7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s="7" t="s">
        <v>8319</v>
      </c>
      <c r="R1343" s="7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s="7" t="s">
        <v>8319</v>
      </c>
      <c r="R1344" s="7" t="s">
        <v>8321</v>
      </c>
      <c r="S1344" s="11">
        <f t="shared" si="82"/>
        <v>42172.608090277768</v>
      </c>
      <c r="T1344" s="11">
        <f t="shared" si="83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s="7" t="s">
        <v>8319</v>
      </c>
      <c r="R1345" s="7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s="7" t="s">
        <v>8322</v>
      </c>
      <c r="R1346" s="7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IF(L1347&lt;&gt;0,E1347/L1347,0)</f>
        <v>53.571428571428569</v>
      </c>
      <c r="Q1347" s="7" t="s">
        <v>8322</v>
      </c>
      <c r="R1347" s="7" t="s">
        <v>8323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s="7" t="s">
        <v>8322</v>
      </c>
      <c r="R1348" s="7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s="7" t="s">
        <v>8322</v>
      </c>
      <c r="R1349" s="7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s="7" t="s">
        <v>8322</v>
      </c>
      <c r="R1350" s="7" t="s">
        <v>8323</v>
      </c>
      <c r="S1350" s="11">
        <f t="shared" si="86"/>
        <v>41963.29783564814</v>
      </c>
      <c r="T1350" s="11">
        <f t="shared" si="87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s="7" t="s">
        <v>8322</v>
      </c>
      <c r="R1351" s="7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s="7" t="s">
        <v>8322</v>
      </c>
      <c r="R1352" s="7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s="7" t="s">
        <v>8322</v>
      </c>
      <c r="R1353" s="7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s="7" t="s">
        <v>8322</v>
      </c>
      <c r="R1354" s="7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s="7" t="s">
        <v>8322</v>
      </c>
      <c r="R1355" s="7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s="7" t="s">
        <v>8322</v>
      </c>
      <c r="R1356" s="7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s="7" t="s">
        <v>8322</v>
      </c>
      <c r="R1357" s="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s="7" t="s">
        <v>8322</v>
      </c>
      <c r="R1358" s="7" t="s">
        <v>8323</v>
      </c>
      <c r="S1358" s="11">
        <f t="shared" si="86"/>
        <v>41429.830555555556</v>
      </c>
      <c r="T1358" s="11">
        <f t="shared" si="87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s="7" t="s">
        <v>8322</v>
      </c>
      <c r="R1359" s="7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s="7" t="s">
        <v>8322</v>
      </c>
      <c r="R1360" s="7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s="7" t="s">
        <v>8322</v>
      </c>
      <c r="R1361" s="7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s="7" t="s">
        <v>8322</v>
      </c>
      <c r="R1362" s="7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s="7" t="s">
        <v>8322</v>
      </c>
      <c r="R1363" s="7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s="7" t="s">
        <v>8322</v>
      </c>
      <c r="R1364" s="7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s="7" t="s">
        <v>8322</v>
      </c>
      <c r="R1365" s="7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s="7" t="s">
        <v>8325</v>
      </c>
      <c r="R1366" s="7" t="s">
        <v>8326</v>
      </c>
      <c r="S1366" s="11">
        <f t="shared" si="86"/>
        <v>41951.487337962957</v>
      </c>
      <c r="T1366" s="11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s="7" t="s">
        <v>8325</v>
      </c>
      <c r="R1367" s="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s="7" t="s">
        <v>8325</v>
      </c>
      <c r="R1368" s="7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s="7" t="s">
        <v>8325</v>
      </c>
      <c r="R1369" s="7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s="7" t="s">
        <v>8325</v>
      </c>
      <c r="R1370" s="7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s="7" t="s">
        <v>8325</v>
      </c>
      <c r="R1371" s="7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s="7" t="s">
        <v>8325</v>
      </c>
      <c r="R1372" s="7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s="7" t="s">
        <v>8325</v>
      </c>
      <c r="R1373" s="7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s="7" t="s">
        <v>8325</v>
      </c>
      <c r="R1374" s="7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s="7" t="s">
        <v>8325</v>
      </c>
      <c r="R1375" s="7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s="7" t="s">
        <v>8325</v>
      </c>
      <c r="R1376" s="7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s="7" t="s">
        <v>8325</v>
      </c>
      <c r="R1377" s="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s="7" t="s">
        <v>8325</v>
      </c>
      <c r="R1378" s="7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s="7" t="s">
        <v>8325</v>
      </c>
      <c r="R1379" s="7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s="7" t="s">
        <v>8325</v>
      </c>
      <c r="R1380" s="7" t="s">
        <v>8326</v>
      </c>
      <c r="S1380" s="11">
        <f t="shared" si="86"/>
        <v>42568.551041666658</v>
      </c>
      <c r="T1380" s="11">
        <f t="shared" si="87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s="7" t="s">
        <v>8325</v>
      </c>
      <c r="R1381" s="7" t="s">
        <v>8326</v>
      </c>
      <c r="S1381" s="11">
        <f t="shared" si="86"/>
        <v>42130.28328703704</v>
      </c>
      <c r="T1381" s="11">
        <f t="shared" si="87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s="7" t="s">
        <v>8325</v>
      </c>
      <c r="R1382" s="7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s="7" t="s">
        <v>8325</v>
      </c>
      <c r="R1383" s="7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s="7" t="s">
        <v>8325</v>
      </c>
      <c r="R1384" s="7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s="7" t="s">
        <v>8325</v>
      </c>
      <c r="R1385" s="7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s="7" t="s">
        <v>8325</v>
      </c>
      <c r="R1386" s="7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s="7" t="s">
        <v>8325</v>
      </c>
      <c r="R1387" s="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s="7" t="s">
        <v>8325</v>
      </c>
      <c r="R1388" s="7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s="7" t="s">
        <v>8325</v>
      </c>
      <c r="R1389" s="7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s="7" t="s">
        <v>8325</v>
      </c>
      <c r="R1390" s="7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s="7" t="s">
        <v>8325</v>
      </c>
      <c r="R1391" s="7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s="7" t="s">
        <v>8325</v>
      </c>
      <c r="R1392" s="7" t="s">
        <v>8326</v>
      </c>
      <c r="S1392" s="11">
        <f t="shared" si="86"/>
        <v>42087.594976851848</v>
      </c>
      <c r="T1392" s="11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s="7" t="s">
        <v>8325</v>
      </c>
      <c r="R1393" s="7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s="7" t="s">
        <v>8325</v>
      </c>
      <c r="R1394" s="7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s="7" t="s">
        <v>8325</v>
      </c>
      <c r="R1395" s="7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s="7" t="s">
        <v>8325</v>
      </c>
      <c r="R1396" s="7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s="7" t="s">
        <v>8325</v>
      </c>
      <c r="R1397" s="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s="7" t="s">
        <v>8325</v>
      </c>
      <c r="R1398" s="7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s="7" t="s">
        <v>8325</v>
      </c>
      <c r="R1399" s="7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s="7" t="s">
        <v>8325</v>
      </c>
      <c r="R1400" s="7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s="7" t="s">
        <v>8325</v>
      </c>
      <c r="R1401" s="7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s="7" t="s">
        <v>8325</v>
      </c>
      <c r="R1402" s="7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s="7" t="s">
        <v>8325</v>
      </c>
      <c r="R1403" s="7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s="7" t="s">
        <v>8325</v>
      </c>
      <c r="R1404" s="7" t="s">
        <v>8326</v>
      </c>
      <c r="S1404" s="11">
        <f t="shared" si="86"/>
        <v>42064.845034722217</v>
      </c>
      <c r="T1404" s="11">
        <f t="shared" si="87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s="7" t="s">
        <v>8325</v>
      </c>
      <c r="R1405" s="7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s="7" t="s">
        <v>8322</v>
      </c>
      <c r="R1406" s="7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s="7" t="s">
        <v>8322</v>
      </c>
      <c r="R1407" s="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s="7" t="s">
        <v>8322</v>
      </c>
      <c r="R1408" s="7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s="7" t="s">
        <v>8322</v>
      </c>
      <c r="R1409" s="7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s="7" t="s">
        <v>8322</v>
      </c>
      <c r="R1410" s="7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>
        <f t="shared" ref="P1411:P1474" si="89">IF(L1411&lt;&gt;0,E1411/L1411,0)</f>
        <v>0</v>
      </c>
      <c r="Q1411" s="7" t="s">
        <v>8322</v>
      </c>
      <c r="R1411" s="7" t="s">
        <v>8341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s="7" t="s">
        <v>8322</v>
      </c>
      <c r="R1412" s="7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s="7" t="s">
        <v>8322</v>
      </c>
      <c r="R1413" s="7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s="7" t="s">
        <v>8322</v>
      </c>
      <c r="R1414" s="7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s="7" t="s">
        <v>8322</v>
      </c>
      <c r="R1415" s="7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s="7" t="s">
        <v>8322</v>
      </c>
      <c r="R1416" s="7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s="7" t="s">
        <v>8322</v>
      </c>
      <c r="R1417" s="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s="7" t="s">
        <v>8322</v>
      </c>
      <c r="R1418" s="7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s="7" t="s">
        <v>8322</v>
      </c>
      <c r="R1419" s="7" t="s">
        <v>8341</v>
      </c>
      <c r="S1419" s="11">
        <f t="shared" si="90"/>
        <v>42231.941828703704</v>
      </c>
      <c r="T1419" s="11">
        <f t="shared" si="91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s="7" t="s">
        <v>8322</v>
      </c>
      <c r="R1420" s="7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s="7" t="s">
        <v>8322</v>
      </c>
      <c r="R1421" s="7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s="7" t="s">
        <v>8322</v>
      </c>
      <c r="R1422" s="7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s="7" t="s">
        <v>8322</v>
      </c>
      <c r="R1423" s="7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s="7" t="s">
        <v>8322</v>
      </c>
      <c r="R1424" s="7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s="7" t="s">
        <v>8322</v>
      </c>
      <c r="R1425" s="7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s="7" t="s">
        <v>8322</v>
      </c>
      <c r="R1426" s="7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s="7" t="s">
        <v>8322</v>
      </c>
      <c r="R1427" s="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s="7" t="s">
        <v>8322</v>
      </c>
      <c r="R1428" s="7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s="7" t="s">
        <v>8322</v>
      </c>
      <c r="R1429" s="7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s="7" t="s">
        <v>8322</v>
      </c>
      <c r="R1430" s="7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s="7" t="s">
        <v>8322</v>
      </c>
      <c r="R1431" s="7" t="s">
        <v>8341</v>
      </c>
      <c r="S1431" s="11">
        <f t="shared" si="90"/>
        <v>42073.852337962955</v>
      </c>
      <c r="T1431" s="11">
        <f t="shared" si="91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s="7" t="s">
        <v>8322</v>
      </c>
      <c r="R1432" s="7" t="s">
        <v>8341</v>
      </c>
      <c r="S1432" s="11">
        <f t="shared" si="90"/>
        <v>41961.605185185181</v>
      </c>
      <c r="T1432" s="11">
        <f t="shared" si="91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s="7" t="s">
        <v>8322</v>
      </c>
      <c r="R1433" s="7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s="7" t="s">
        <v>8322</v>
      </c>
      <c r="R1434" s="7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s="7" t="s">
        <v>8322</v>
      </c>
      <c r="R1435" s="7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s="7" t="s">
        <v>8322</v>
      </c>
      <c r="R1436" s="7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s="7" t="s">
        <v>8322</v>
      </c>
      <c r="R1437" s="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s="7" t="s">
        <v>8322</v>
      </c>
      <c r="R1438" s="7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s="7" t="s">
        <v>8322</v>
      </c>
      <c r="R1439" s="7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s="7" t="s">
        <v>8322</v>
      </c>
      <c r="R1440" s="7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s="7" t="s">
        <v>8322</v>
      </c>
      <c r="R1441" s="7" t="s">
        <v>8341</v>
      </c>
      <c r="S1441" s="11">
        <f t="shared" si="90"/>
        <v>42040.621539351843</v>
      </c>
      <c r="T1441" s="11">
        <f t="shared" si="91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s="7" t="s">
        <v>8322</v>
      </c>
      <c r="R1442" s="7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s="7" t="s">
        <v>8322</v>
      </c>
      <c r="R1443" s="7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s="7" t="s">
        <v>8322</v>
      </c>
      <c r="R1444" s="7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s="7" t="s">
        <v>8322</v>
      </c>
      <c r="R1445" s="7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s="7" t="s">
        <v>8322</v>
      </c>
      <c r="R1446" s="7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s="7" t="s">
        <v>8322</v>
      </c>
      <c r="R1447" s="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s="7" t="s">
        <v>8322</v>
      </c>
      <c r="R1448" s="7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s="7" t="s">
        <v>8322</v>
      </c>
      <c r="R1449" s="7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s="7" t="s">
        <v>8322</v>
      </c>
      <c r="R1450" s="7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s="7" t="s">
        <v>8322</v>
      </c>
      <c r="R1451" s="7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s="7" t="s">
        <v>8322</v>
      </c>
      <c r="R1452" s="7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s="7" t="s">
        <v>8322</v>
      </c>
      <c r="R1453" s="7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s="7" t="s">
        <v>8322</v>
      </c>
      <c r="R1454" s="7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s="7" t="s">
        <v>8322</v>
      </c>
      <c r="R1455" s="7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s="7" t="s">
        <v>8322</v>
      </c>
      <c r="R1456" s="7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s="7" t="s">
        <v>8322</v>
      </c>
      <c r="R1457" s="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s="7" t="s">
        <v>8322</v>
      </c>
      <c r="R1458" s="7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s="7" t="s">
        <v>8322</v>
      </c>
      <c r="R1459" s="7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s="7" t="s">
        <v>8322</v>
      </c>
      <c r="R1460" s="7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s="7" t="s">
        <v>8322</v>
      </c>
      <c r="R1461" s="7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s="7" t="s">
        <v>8322</v>
      </c>
      <c r="R1462" s="7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s="7" t="s">
        <v>8322</v>
      </c>
      <c r="R1463" s="7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s="7" t="s">
        <v>8322</v>
      </c>
      <c r="R1464" s="7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s="7" t="s">
        <v>8322</v>
      </c>
      <c r="R1465" s="7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s="7" t="s">
        <v>8322</v>
      </c>
      <c r="R1466" s="7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s="7" t="s">
        <v>8322</v>
      </c>
      <c r="R1467" s="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s="7" t="s">
        <v>8322</v>
      </c>
      <c r="R1468" s="7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s="7" t="s">
        <v>8322</v>
      </c>
      <c r="R1469" s="7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s="7" t="s">
        <v>8322</v>
      </c>
      <c r="R1470" s="7" t="s">
        <v>8342</v>
      </c>
      <c r="S1470" s="11">
        <f t="shared" si="90"/>
        <v>40645.806122685186</v>
      </c>
      <c r="T1470" s="11">
        <f t="shared" si="91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s="7" t="s">
        <v>8322</v>
      </c>
      <c r="R1471" s="7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s="7" t="s">
        <v>8322</v>
      </c>
      <c r="R1472" s="7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s="7" t="s">
        <v>8322</v>
      </c>
      <c r="R1473" s="7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s="7" t="s">
        <v>8322</v>
      </c>
      <c r="R1474" s="7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IF(L1475&lt;&gt;0,E1475/L1475,0)</f>
        <v>38.462553191489363</v>
      </c>
      <c r="Q1475" s="7" t="s">
        <v>8322</v>
      </c>
      <c r="R1475" s="7" t="s">
        <v>8342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s="7" t="s">
        <v>8322</v>
      </c>
      <c r="R1476" s="7" t="s">
        <v>8342</v>
      </c>
      <c r="S1476" s="11">
        <f t="shared" si="94"/>
        <v>41500.519583333327</v>
      </c>
      <c r="T1476" s="11">
        <f t="shared" si="95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s="7" t="s">
        <v>8322</v>
      </c>
      <c r="R1477" s="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s="7" t="s">
        <v>8322</v>
      </c>
      <c r="R1478" s="7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s="7" t="s">
        <v>8322</v>
      </c>
      <c r="R1479" s="7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s="7" t="s">
        <v>8322</v>
      </c>
      <c r="R1480" s="7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s="7" t="s">
        <v>8322</v>
      </c>
      <c r="R1481" s="7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s="7" t="s">
        <v>8322</v>
      </c>
      <c r="R1482" s="7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s="7" t="s">
        <v>8322</v>
      </c>
      <c r="R1483" s="7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s="7" t="s">
        <v>8322</v>
      </c>
      <c r="R1484" s="7" t="s">
        <v>8324</v>
      </c>
      <c r="S1484" s="11">
        <f t="shared" si="94"/>
        <v>41136.649722222224</v>
      </c>
      <c r="T1484" s="11">
        <f t="shared" si="95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s="7" t="s">
        <v>8322</v>
      </c>
      <c r="R1485" s="7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s="7" t="s">
        <v>8322</v>
      </c>
      <c r="R1486" s="7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s="7" t="s">
        <v>8322</v>
      </c>
      <c r="R1487" s="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s="7" t="s">
        <v>8322</v>
      </c>
      <c r="R1488" s="7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s="7" t="s">
        <v>8322</v>
      </c>
      <c r="R1489" s="7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s="7" t="s">
        <v>8322</v>
      </c>
      <c r="R1490" s="7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s="7" t="s">
        <v>8322</v>
      </c>
      <c r="R1491" s="7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s="7" t="s">
        <v>8322</v>
      </c>
      <c r="R1492" s="7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s="7" t="s">
        <v>8322</v>
      </c>
      <c r="R1493" s="7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s="7" t="s">
        <v>8322</v>
      </c>
      <c r="R1494" s="7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s="7" t="s">
        <v>8322</v>
      </c>
      <c r="R1495" s="7" t="s">
        <v>8324</v>
      </c>
      <c r="S1495" s="11">
        <f t="shared" si="94"/>
        <v>41411.658275462964</v>
      </c>
      <c r="T1495" s="11">
        <f t="shared" si="95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s="7" t="s">
        <v>8322</v>
      </c>
      <c r="R1496" s="7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s="7" t="s">
        <v>8322</v>
      </c>
      <c r="R1497" s="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s="7" t="s">
        <v>8322</v>
      </c>
      <c r="R1498" s="7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s="7" t="s">
        <v>8322</v>
      </c>
      <c r="R1499" s="7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s="7" t="s">
        <v>8322</v>
      </c>
      <c r="R1500" s="7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s="7" t="s">
        <v>8322</v>
      </c>
      <c r="R1501" s="7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s="7" t="s">
        <v>8322</v>
      </c>
      <c r="R1502" s="7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s="7" t="s">
        <v>8338</v>
      </c>
      <c r="R1503" s="7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s="7" t="s">
        <v>8338</v>
      </c>
      <c r="R1504" s="7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s="7" t="s">
        <v>8338</v>
      </c>
      <c r="R1505" s="7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s="7" t="s">
        <v>8338</v>
      </c>
      <c r="R1506" s="7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s="7" t="s">
        <v>8338</v>
      </c>
      <c r="R1507" s="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s="7" t="s">
        <v>8338</v>
      </c>
      <c r="R1508" s="7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s="7" t="s">
        <v>8338</v>
      </c>
      <c r="R1509" s="7" t="s">
        <v>8339</v>
      </c>
      <c r="S1509" s="11">
        <f t="shared" si="94"/>
        <v>40254.242002314815</v>
      </c>
      <c r="T1509" s="11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s="7" t="s">
        <v>8338</v>
      </c>
      <c r="R1510" s="7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s="7" t="s">
        <v>8338</v>
      </c>
      <c r="R1511" s="7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s="7" t="s">
        <v>8338</v>
      </c>
      <c r="R1512" s="7" t="s">
        <v>8339</v>
      </c>
      <c r="S1512" s="11">
        <f t="shared" si="94"/>
        <v>41809.176828703698</v>
      </c>
      <c r="T1512" s="11">
        <f t="shared" si="95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s="7" t="s">
        <v>8338</v>
      </c>
      <c r="R1513" s="7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s="7" t="s">
        <v>8338</v>
      </c>
      <c r="R1514" s="7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s="7" t="s">
        <v>8338</v>
      </c>
      <c r="R1515" s="7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s="7" t="s">
        <v>8338</v>
      </c>
      <c r="R1516" s="7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s="7" t="s">
        <v>8338</v>
      </c>
      <c r="R1517" s="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s="7" t="s">
        <v>8338</v>
      </c>
      <c r="R1518" s="7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s="7" t="s">
        <v>8338</v>
      </c>
      <c r="R1519" s="7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s="7" t="s">
        <v>8338</v>
      </c>
      <c r="R1520" s="7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s="7" t="s">
        <v>8338</v>
      </c>
      <c r="R1521" s="7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s="7" t="s">
        <v>8338</v>
      </c>
      <c r="R1522" s="7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s="7" t="s">
        <v>8338</v>
      </c>
      <c r="R1523" s="7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s="7" t="s">
        <v>8338</v>
      </c>
      <c r="R1524" s="7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s="7" t="s">
        <v>8338</v>
      </c>
      <c r="R1525" s="7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s="7" t="s">
        <v>8338</v>
      </c>
      <c r="R1526" s="7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s="7" t="s">
        <v>8338</v>
      </c>
      <c r="R1527" s="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s="7" t="s">
        <v>8338</v>
      </c>
      <c r="R1528" s="7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s="7" t="s">
        <v>8338</v>
      </c>
      <c r="R1529" s="7" t="s">
        <v>8339</v>
      </c>
      <c r="S1529" s="11">
        <f t="shared" si="94"/>
        <v>42780.392199074071</v>
      </c>
      <c r="T1529" s="11">
        <f t="shared" si="95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s="7" t="s">
        <v>8338</v>
      </c>
      <c r="R1530" s="7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s="7" t="s">
        <v>8338</v>
      </c>
      <c r="R1531" s="7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s="7" t="s">
        <v>8338</v>
      </c>
      <c r="R1532" s="7" t="s">
        <v>8339</v>
      </c>
      <c r="S1532" s="11">
        <f t="shared" si="94"/>
        <v>42275.558969907412</v>
      </c>
      <c r="T1532" s="11">
        <f t="shared" si="95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s="7" t="s">
        <v>8338</v>
      </c>
      <c r="R1533" s="7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s="7" t="s">
        <v>8338</v>
      </c>
      <c r="R1534" s="7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s="7" t="s">
        <v>8338</v>
      </c>
      <c r="R1535" s="7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s="7" t="s">
        <v>8338</v>
      </c>
      <c r="R1536" s="7" t="s">
        <v>8339</v>
      </c>
      <c r="S1536" s="11">
        <f t="shared" si="94"/>
        <v>42221.465995370374</v>
      </c>
      <c r="T1536" s="11">
        <f t="shared" si="95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s="7" t="s">
        <v>8338</v>
      </c>
      <c r="R1537" s="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s="7" t="s">
        <v>8338</v>
      </c>
      <c r="R1538" s="7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IF(L1539&lt;&gt;0,E1539/L1539,0)</f>
        <v>96.375</v>
      </c>
      <c r="Q1539" s="7" t="s">
        <v>8338</v>
      </c>
      <c r="R1539" s="7" t="s">
        <v>8339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s="7" t="s">
        <v>8338</v>
      </c>
      <c r="R1540" s="7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s="7" t="s">
        <v>8338</v>
      </c>
      <c r="R1541" s="7" t="s">
        <v>8339</v>
      </c>
      <c r="S1541" s="11">
        <f t="shared" si="98"/>
        <v>42705.710868055547</v>
      </c>
      <c r="T1541" s="11">
        <f t="shared" si="9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s="7" t="s">
        <v>8338</v>
      </c>
      <c r="R1542" s="7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s="7" t="s">
        <v>8338</v>
      </c>
      <c r="R1543" s="7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s="7" t="s">
        <v>8338</v>
      </c>
      <c r="R1544" s="7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s="7" t="s">
        <v>8338</v>
      </c>
      <c r="R1545" s="7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s="7" t="s">
        <v>8338</v>
      </c>
      <c r="R1546" s="7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s="7" t="s">
        <v>8338</v>
      </c>
      <c r="R1547" s="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s="7" t="s">
        <v>8338</v>
      </c>
      <c r="R1548" s="7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s="7" t="s">
        <v>8338</v>
      </c>
      <c r="R1549" s="7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s="7" t="s">
        <v>8338</v>
      </c>
      <c r="R1550" s="7" t="s">
        <v>8343</v>
      </c>
      <c r="S1550" s="11">
        <f t="shared" si="98"/>
        <v>42286.673842592594</v>
      </c>
      <c r="T1550" s="11">
        <f t="shared" si="9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s="7" t="s">
        <v>8338</v>
      </c>
      <c r="R1551" s="7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s="7" t="s">
        <v>8338</v>
      </c>
      <c r="R1552" s="7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s="7" t="s">
        <v>8338</v>
      </c>
      <c r="R1553" s="7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s="7" t="s">
        <v>8338</v>
      </c>
      <c r="R1554" s="7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s="7" t="s">
        <v>8338</v>
      </c>
      <c r="R1555" s="7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s="7" t="s">
        <v>8338</v>
      </c>
      <c r="R1556" s="7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s="7" t="s">
        <v>8338</v>
      </c>
      <c r="R1557" s="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s="7" t="s">
        <v>8338</v>
      </c>
      <c r="R1558" s="7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s="7" t="s">
        <v>8338</v>
      </c>
      <c r="R1559" s="7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s="7" t="s">
        <v>8338</v>
      </c>
      <c r="R1560" s="7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s="7" t="s">
        <v>8338</v>
      </c>
      <c r="R1561" s="7" t="s">
        <v>8343</v>
      </c>
      <c r="S1561" s="11">
        <f t="shared" si="98"/>
        <v>42107.844895833325</v>
      </c>
      <c r="T1561" s="11">
        <f t="shared" si="9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s="7" t="s">
        <v>8338</v>
      </c>
      <c r="R1562" s="7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s="7" t="s">
        <v>8322</v>
      </c>
      <c r="R1563" s="7" t="s">
        <v>8344</v>
      </c>
      <c r="S1563" s="11">
        <f t="shared" si="98"/>
        <v>41554.833368055552</v>
      </c>
      <c r="T1563" s="11">
        <f t="shared" si="9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s="7" t="s">
        <v>8322</v>
      </c>
      <c r="R1564" s="7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s="7" t="s">
        <v>8322</v>
      </c>
      <c r="R1565" s="7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s="7" t="s">
        <v>8322</v>
      </c>
      <c r="R1566" s="7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s="7" t="s">
        <v>8322</v>
      </c>
      <c r="R1567" s="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s="7" t="s">
        <v>8322</v>
      </c>
      <c r="R1568" s="7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s="7" t="s">
        <v>8322</v>
      </c>
      <c r="R1569" s="7" t="s">
        <v>8344</v>
      </c>
      <c r="S1569" s="11">
        <f t="shared" si="98"/>
        <v>41671.728530092587</v>
      </c>
      <c r="T1569" s="11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s="7" t="s">
        <v>8322</v>
      </c>
      <c r="R1570" s="7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s="7" t="s">
        <v>8322</v>
      </c>
      <c r="R1571" s="7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s="7" t="s">
        <v>8322</v>
      </c>
      <c r="R1572" s="7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s="7" t="s">
        <v>8322</v>
      </c>
      <c r="R1573" s="7" t="s">
        <v>8344</v>
      </c>
      <c r="S1573" s="11">
        <f t="shared" si="98"/>
        <v>42144.561145833337</v>
      </c>
      <c r="T1573" s="11">
        <f t="shared" si="9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s="7" t="s">
        <v>8322</v>
      </c>
      <c r="R1574" s="7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s="7" t="s">
        <v>8322</v>
      </c>
      <c r="R1575" s="7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s="7" t="s">
        <v>8322</v>
      </c>
      <c r="R1576" s="7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s="7" t="s">
        <v>8322</v>
      </c>
      <c r="R1577" s="7" t="s">
        <v>8344</v>
      </c>
      <c r="S1577" s="11">
        <f t="shared" si="98"/>
        <v>41799.315925925926</v>
      </c>
      <c r="T1577" s="11">
        <f t="shared" si="9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s="7" t="s">
        <v>8322</v>
      </c>
      <c r="R1578" s="7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s="7" t="s">
        <v>8322</v>
      </c>
      <c r="R1579" s="7" t="s">
        <v>8344</v>
      </c>
      <c r="S1579" s="11">
        <f t="shared" si="98"/>
        <v>41054.639444444445</v>
      </c>
      <c r="T1579" s="11">
        <f t="shared" si="9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s="7" t="s">
        <v>8322</v>
      </c>
      <c r="R1580" s="7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s="7" t="s">
        <v>8322</v>
      </c>
      <c r="R1581" s="7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s="7" t="s">
        <v>8322</v>
      </c>
      <c r="R1582" s="7" t="s">
        <v>8344</v>
      </c>
      <c r="S1582" s="11">
        <f t="shared" si="98"/>
        <v>40989.841736111113</v>
      </c>
      <c r="T1582" s="11">
        <f t="shared" si="9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s="7" t="s">
        <v>8338</v>
      </c>
      <c r="R1583" s="7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s="7" t="s">
        <v>8338</v>
      </c>
      <c r="R1584" s="7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s="7" t="s">
        <v>8338</v>
      </c>
      <c r="R1585" s="7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s="7" t="s">
        <v>8338</v>
      </c>
      <c r="R1586" s="7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s="7" t="s">
        <v>8338</v>
      </c>
      <c r="R1587" s="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s="7" t="s">
        <v>8338</v>
      </c>
      <c r="R1588" s="7" t="s">
        <v>8345</v>
      </c>
      <c r="S1588" s="11">
        <f t="shared" si="98"/>
        <v>42068.896087962967</v>
      </c>
      <c r="T1588" s="11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s="7" t="s">
        <v>8338</v>
      </c>
      <c r="R1589" s="7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s="7" t="s">
        <v>8338</v>
      </c>
      <c r="R1590" s="7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s="7" t="s">
        <v>8338</v>
      </c>
      <c r="R1591" s="7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s="7" t="s">
        <v>8338</v>
      </c>
      <c r="R1592" s="7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s="7" t="s">
        <v>8338</v>
      </c>
      <c r="R1593" s="7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s="7" t="s">
        <v>8338</v>
      </c>
      <c r="R1594" s="7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s="7" t="s">
        <v>8338</v>
      </c>
      <c r="R1595" s="7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s="7" t="s">
        <v>8338</v>
      </c>
      <c r="R1596" s="7" t="s">
        <v>8345</v>
      </c>
      <c r="S1596" s="11">
        <f t="shared" si="98"/>
        <v>42445.504421296289</v>
      </c>
      <c r="T1596" s="11">
        <f t="shared" si="9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s="7" t="s">
        <v>8338</v>
      </c>
      <c r="R1597" s="7" t="s">
        <v>8345</v>
      </c>
      <c r="S1597" s="11">
        <f t="shared" si="98"/>
        <v>41779.84175925926</v>
      </c>
      <c r="T1597" s="11">
        <f t="shared" si="9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s="7" t="s">
        <v>8338</v>
      </c>
      <c r="R1598" s="7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s="7" t="s">
        <v>8338</v>
      </c>
      <c r="R1599" s="7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s="7" t="s">
        <v>8338</v>
      </c>
      <c r="R1600" s="7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s="7" t="s">
        <v>8338</v>
      </c>
      <c r="R1601" s="7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s="7" t="s">
        <v>8338</v>
      </c>
      <c r="R1602" s="7" t="s">
        <v>8345</v>
      </c>
      <c r="S1602" s="11">
        <f t="shared" si="98"/>
        <v>41790.848981481482</v>
      </c>
      <c r="T1602" s="11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IF(L1603&lt;&gt;0,E1603/L1603,0)</f>
        <v>48.325535714285714</v>
      </c>
      <c r="Q1603" s="7" t="s">
        <v>8325</v>
      </c>
      <c r="R1603" s="7" t="s">
        <v>8326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s="7" t="s">
        <v>8325</v>
      </c>
      <c r="R1604" s="7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s="7" t="s">
        <v>8325</v>
      </c>
      <c r="R1605" s="7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s="7" t="s">
        <v>8325</v>
      </c>
      <c r="R1606" s="7" t="s">
        <v>8326</v>
      </c>
      <c r="S1606" s="11">
        <f t="shared" si="102"/>
        <v>40945.636979166666</v>
      </c>
      <c r="T1606" s="11">
        <f t="shared" si="103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s="7" t="s">
        <v>8325</v>
      </c>
      <c r="R1607" s="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s="7" t="s">
        <v>8325</v>
      </c>
      <c r="R1608" s="7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s="7" t="s">
        <v>8325</v>
      </c>
      <c r="R1609" s="7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s="7" t="s">
        <v>8325</v>
      </c>
      <c r="R1610" s="7" t="s">
        <v>8326</v>
      </c>
      <c r="S1610" s="11">
        <f t="shared" si="102"/>
        <v>41607.622523148144</v>
      </c>
      <c r="T1610" s="11">
        <f t="shared" si="103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s="7" t="s">
        <v>8325</v>
      </c>
      <c r="R1611" s="7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s="7" t="s">
        <v>8325</v>
      </c>
      <c r="R1612" s="7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s="7" t="s">
        <v>8325</v>
      </c>
      <c r="R1613" s="7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s="7" t="s">
        <v>8325</v>
      </c>
      <c r="R1614" s="7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s="7" t="s">
        <v>8325</v>
      </c>
      <c r="R1615" s="7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s="7" t="s">
        <v>8325</v>
      </c>
      <c r="R1616" s="7" t="s">
        <v>8326</v>
      </c>
      <c r="S1616" s="11">
        <f t="shared" si="102"/>
        <v>41794.772789351846</v>
      </c>
      <c r="T1616" s="11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s="7" t="s">
        <v>8325</v>
      </c>
      <c r="R1617" s="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s="7" t="s">
        <v>8325</v>
      </c>
      <c r="R1618" s="7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s="7" t="s">
        <v>8325</v>
      </c>
      <c r="R1619" s="7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s="7" t="s">
        <v>8325</v>
      </c>
      <c r="R1620" s="7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s="7" t="s">
        <v>8325</v>
      </c>
      <c r="R1621" s="7" t="s">
        <v>8326</v>
      </c>
      <c r="S1621" s="11">
        <f t="shared" si="102"/>
        <v>41875.977847222224</v>
      </c>
      <c r="T1621" s="11">
        <f t="shared" si="103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s="7" t="s">
        <v>8325</v>
      </c>
      <c r="R1622" s="7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s="7" t="s">
        <v>8325</v>
      </c>
      <c r="R1623" s="7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s="7" t="s">
        <v>8325</v>
      </c>
      <c r="R1624" s="7" t="s">
        <v>8326</v>
      </c>
      <c r="S1624" s="11">
        <f t="shared" si="102"/>
        <v>41950.086504629624</v>
      </c>
      <c r="T1624" s="11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s="7" t="s">
        <v>8325</v>
      </c>
      <c r="R1625" s="7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s="7" t="s">
        <v>8325</v>
      </c>
      <c r="R1626" s="7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s="7" t="s">
        <v>8325</v>
      </c>
      <c r="R1627" s="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s="7" t="s">
        <v>8325</v>
      </c>
      <c r="R1628" s="7" t="s">
        <v>8326</v>
      </c>
      <c r="S1628" s="11">
        <f t="shared" si="102"/>
        <v>41579.639664351853</v>
      </c>
      <c r="T1628" s="11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s="7" t="s">
        <v>8325</v>
      </c>
      <c r="R1629" s="7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s="7" t="s">
        <v>8325</v>
      </c>
      <c r="R1630" s="7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s="7" t="s">
        <v>8325</v>
      </c>
      <c r="R1631" s="7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s="7" t="s">
        <v>8325</v>
      </c>
      <c r="R1632" s="7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s="7" t="s">
        <v>8325</v>
      </c>
      <c r="R1633" s="7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s="7" t="s">
        <v>8325</v>
      </c>
      <c r="R1634" s="7" t="s">
        <v>8326</v>
      </c>
      <c r="S1634" s="11">
        <f t="shared" si="102"/>
        <v>40750.132569444439</v>
      </c>
      <c r="T1634" s="11">
        <f t="shared" si="103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s="7" t="s">
        <v>8325</v>
      </c>
      <c r="R1635" s="7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s="7" t="s">
        <v>8325</v>
      </c>
      <c r="R1636" s="7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s="7" t="s">
        <v>8325</v>
      </c>
      <c r="R1637" s="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s="7" t="s">
        <v>8325</v>
      </c>
      <c r="R1638" s="7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s="7" t="s">
        <v>8325</v>
      </c>
      <c r="R1639" s="7" t="s">
        <v>8326</v>
      </c>
      <c r="S1639" s="11">
        <f t="shared" si="102"/>
        <v>40122.543287037035</v>
      </c>
      <c r="T1639" s="11">
        <f t="shared" si="103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s="7" t="s">
        <v>8325</v>
      </c>
      <c r="R1640" s="7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s="7" t="s">
        <v>8325</v>
      </c>
      <c r="R1641" s="7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s="7" t="s">
        <v>8325</v>
      </c>
      <c r="R1642" s="7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s="7" t="s">
        <v>8325</v>
      </c>
      <c r="R1643" s="7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s="7" t="s">
        <v>8325</v>
      </c>
      <c r="R1644" s="7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s="7" t="s">
        <v>8325</v>
      </c>
      <c r="R1645" s="7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s="7" t="s">
        <v>8325</v>
      </c>
      <c r="R1646" s="7" t="s">
        <v>8346</v>
      </c>
      <c r="S1646" s="11">
        <f t="shared" si="102"/>
        <v>41174.851388888885</v>
      </c>
      <c r="T1646" s="11">
        <f t="shared" si="103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s="7" t="s">
        <v>8325</v>
      </c>
      <c r="R1647" s="7" t="s">
        <v>8346</v>
      </c>
      <c r="S1647" s="11">
        <f t="shared" si="102"/>
        <v>41521.409027777772</v>
      </c>
      <c r="T1647" s="11">
        <f t="shared" si="103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s="7" t="s">
        <v>8325</v>
      </c>
      <c r="R1648" s="7" t="s">
        <v>8346</v>
      </c>
      <c r="S1648" s="11">
        <f t="shared" si="102"/>
        <v>41833.241932870369</v>
      </c>
      <c r="T1648" s="11">
        <f t="shared" si="103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s="7" t="s">
        <v>8325</v>
      </c>
      <c r="R1649" s="7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s="7" t="s">
        <v>8325</v>
      </c>
      <c r="R1650" s="7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s="7" t="s">
        <v>8325</v>
      </c>
      <c r="R1651" s="7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s="7" t="s">
        <v>8325</v>
      </c>
      <c r="R1652" s="7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s="7" t="s">
        <v>8325</v>
      </c>
      <c r="R1653" s="7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s="7" t="s">
        <v>8325</v>
      </c>
      <c r="R1654" s="7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s="7" t="s">
        <v>8325</v>
      </c>
      <c r="R1655" s="7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s="7" t="s">
        <v>8325</v>
      </c>
      <c r="R1656" s="7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s="7" t="s">
        <v>8325</v>
      </c>
      <c r="R1657" s="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s="7" t="s">
        <v>8325</v>
      </c>
      <c r="R1658" s="7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s="7" t="s">
        <v>8325</v>
      </c>
      <c r="R1659" s="7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s="7" t="s">
        <v>8325</v>
      </c>
      <c r="R1660" s="7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s="7" t="s">
        <v>8325</v>
      </c>
      <c r="R1661" s="7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s="7" t="s">
        <v>8325</v>
      </c>
      <c r="R1662" s="7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s="7" t="s">
        <v>8325</v>
      </c>
      <c r="R1663" s="7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s="7" t="s">
        <v>8325</v>
      </c>
      <c r="R1664" s="7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s="7" t="s">
        <v>8325</v>
      </c>
      <c r="R1665" s="7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s="7" t="s">
        <v>8325</v>
      </c>
      <c r="R1666" s="7" t="s">
        <v>8346</v>
      </c>
      <c r="S1666" s="11">
        <f t="shared" si="102"/>
        <v>40939.553449074068</v>
      </c>
      <c r="T1666" s="11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IF(L1667&lt;&gt;0,E1667/L1667,0)</f>
        <v>44.956989247311824</v>
      </c>
      <c r="Q1667" s="7" t="s">
        <v>8325</v>
      </c>
      <c r="R1667" s="7" t="s">
        <v>8346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s="7" t="s">
        <v>8325</v>
      </c>
      <c r="R1668" s="7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s="7" t="s">
        <v>8325</v>
      </c>
      <c r="R1669" s="7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s="7" t="s">
        <v>8325</v>
      </c>
      <c r="R1670" s="7" t="s">
        <v>8346</v>
      </c>
      <c r="S1670" s="11">
        <f t="shared" si="106"/>
        <v>40844.941423611104</v>
      </c>
      <c r="T1670" s="11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s="7" t="s">
        <v>8325</v>
      </c>
      <c r="R1671" s="7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s="7" t="s">
        <v>8325</v>
      </c>
      <c r="R1672" s="7" t="s">
        <v>8346</v>
      </c>
      <c r="S1672" s="11">
        <f t="shared" si="106"/>
        <v>40313.722210648149</v>
      </c>
      <c r="T1672" s="11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s="7" t="s">
        <v>8325</v>
      </c>
      <c r="R1673" s="7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s="7" t="s">
        <v>8325</v>
      </c>
      <c r="R1674" s="7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s="7" t="s">
        <v>8325</v>
      </c>
      <c r="R1675" s="7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s="7" t="s">
        <v>8325</v>
      </c>
      <c r="R1676" s="7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s="7" t="s">
        <v>8325</v>
      </c>
      <c r="R1677" s="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s="7" t="s">
        <v>8325</v>
      </c>
      <c r="R1678" s="7" t="s">
        <v>8346</v>
      </c>
      <c r="S1678" s="11">
        <f t="shared" si="106"/>
        <v>40973.517905092594</v>
      </c>
      <c r="T1678" s="11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s="7" t="s">
        <v>8325</v>
      </c>
      <c r="R1679" s="7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s="7" t="s">
        <v>8325</v>
      </c>
      <c r="R1680" s="7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s="7" t="s">
        <v>8325</v>
      </c>
      <c r="R1681" s="7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s="7" t="s">
        <v>8325</v>
      </c>
      <c r="R1682" s="7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s="7" t="s">
        <v>8325</v>
      </c>
      <c r="R1683" s="7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s="7" t="s">
        <v>8325</v>
      </c>
      <c r="R1684" s="7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s="7" t="s">
        <v>8325</v>
      </c>
      <c r="R1685" s="7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s="7" t="s">
        <v>8325</v>
      </c>
      <c r="R1686" s="7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s="7" t="s">
        <v>8325</v>
      </c>
      <c r="R1687" s="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s="7" t="s">
        <v>8325</v>
      </c>
      <c r="R1688" s="7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s="7" t="s">
        <v>8325</v>
      </c>
      <c r="R1689" s="7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s="7" t="s">
        <v>8325</v>
      </c>
      <c r="R1690" s="7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s="7" t="s">
        <v>8325</v>
      </c>
      <c r="R1691" s="7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s="7" t="s">
        <v>8325</v>
      </c>
      <c r="R1692" s="7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s="7" t="s">
        <v>8325</v>
      </c>
      <c r="R1693" s="7" t="s">
        <v>8347</v>
      </c>
      <c r="S1693" s="11">
        <f t="shared" si="106"/>
        <v>42795.49314814814</v>
      </c>
      <c r="T1693" s="11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s="7" t="s">
        <v>8325</v>
      </c>
      <c r="R1694" s="7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s="7" t="s">
        <v>8325</v>
      </c>
      <c r="R1695" s="7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s="7" t="s">
        <v>8325</v>
      </c>
      <c r="R1696" s="7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s="7" t="s">
        <v>8325</v>
      </c>
      <c r="R1697" s="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s="7" t="s">
        <v>8325</v>
      </c>
      <c r="R1698" s="7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s="7" t="s">
        <v>8325</v>
      </c>
      <c r="R1699" s="7" t="s">
        <v>8347</v>
      </c>
      <c r="S1699" s="11">
        <f t="shared" si="106"/>
        <v>42804.82462962962</v>
      </c>
      <c r="T1699" s="11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s="7" t="s">
        <v>8325</v>
      </c>
      <c r="R1700" s="7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s="7" t="s">
        <v>8325</v>
      </c>
      <c r="R1701" s="7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s="7" t="s">
        <v>8325</v>
      </c>
      <c r="R1702" s="7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s="7" t="s">
        <v>8325</v>
      </c>
      <c r="R1703" s="7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s="7" t="s">
        <v>8325</v>
      </c>
      <c r="R1704" s="7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s="7" t="s">
        <v>8325</v>
      </c>
      <c r="R1705" s="7" t="s">
        <v>8347</v>
      </c>
      <c r="S1705" s="11">
        <f t="shared" si="106"/>
        <v>42187.073344907411</v>
      </c>
      <c r="T1705" s="11">
        <f t="shared" si="107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s="7" t="s">
        <v>8325</v>
      </c>
      <c r="R1706" s="7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s="7" t="s">
        <v>8325</v>
      </c>
      <c r="R1707" s="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s="7" t="s">
        <v>8325</v>
      </c>
      <c r="R1708" s="7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s="7" t="s">
        <v>8325</v>
      </c>
      <c r="R1709" s="7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s="7" t="s">
        <v>8325</v>
      </c>
      <c r="R1710" s="7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s="7" t="s">
        <v>8325</v>
      </c>
      <c r="R1711" s="7" t="s">
        <v>8347</v>
      </c>
      <c r="S1711" s="11">
        <f t="shared" si="106"/>
        <v>41841.355486111104</v>
      </c>
      <c r="T1711" s="11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s="7" t="s">
        <v>8325</v>
      </c>
      <c r="R1712" s="7" t="s">
        <v>8347</v>
      </c>
      <c r="S1712" s="11">
        <f t="shared" si="106"/>
        <v>42341.382962962954</v>
      </c>
      <c r="T1712" s="11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s="7" t="s">
        <v>8325</v>
      </c>
      <c r="R1713" s="7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s="7" t="s">
        <v>8325</v>
      </c>
      <c r="R1714" s="7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s="7" t="s">
        <v>8325</v>
      </c>
      <c r="R1715" s="7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s="7" t="s">
        <v>8325</v>
      </c>
      <c r="R1716" s="7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s="7" t="s">
        <v>8325</v>
      </c>
      <c r="R1717" s="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s="7" t="s">
        <v>8325</v>
      </c>
      <c r="R1718" s="7" t="s">
        <v>8347</v>
      </c>
      <c r="S1718" s="11">
        <f t="shared" si="106"/>
        <v>42673.369201388887</v>
      </c>
      <c r="T1718" s="11">
        <f t="shared" si="107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s="7" t="s">
        <v>8325</v>
      </c>
      <c r="R1719" s="7" t="s">
        <v>8347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s="7" t="s">
        <v>8325</v>
      </c>
      <c r="R1720" s="7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s="7" t="s">
        <v>8325</v>
      </c>
      <c r="R1721" s="7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s="7" t="s">
        <v>8325</v>
      </c>
      <c r="R1722" s="7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s="7" t="s">
        <v>8325</v>
      </c>
      <c r="R1723" s="7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s="7" t="s">
        <v>8325</v>
      </c>
      <c r="R1724" s="7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s="7" t="s">
        <v>8325</v>
      </c>
      <c r="R1725" s="7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s="7" t="s">
        <v>8325</v>
      </c>
      <c r="R1726" s="7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s="7" t="s">
        <v>8325</v>
      </c>
      <c r="R1727" s="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s="7" t="s">
        <v>8325</v>
      </c>
      <c r="R1728" s="7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s="7" t="s">
        <v>8325</v>
      </c>
      <c r="R1729" s="7" t="s">
        <v>8347</v>
      </c>
      <c r="S1729" s="11">
        <f t="shared" si="106"/>
        <v>42044.719641203708</v>
      </c>
      <c r="T1729" s="11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s="7" t="s">
        <v>8325</v>
      </c>
      <c r="R1730" s="7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>
        <f t="shared" ref="P1731:P1794" si="109">IF(L1731&lt;&gt;0,E1731/L1731,0)</f>
        <v>0</v>
      </c>
      <c r="Q1731" s="7" t="s">
        <v>8325</v>
      </c>
      <c r="R1731" s="7" t="s">
        <v>8347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s="7" t="s">
        <v>8325</v>
      </c>
      <c r="R1732" s="7" t="s">
        <v>8347</v>
      </c>
      <c r="S1732" s="11">
        <f t="shared" si="110"/>
        <v>42271.879432870373</v>
      </c>
      <c r="T1732" s="11">
        <f t="shared" si="111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s="7" t="s">
        <v>8325</v>
      </c>
      <c r="R1733" s="7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s="7" t="s">
        <v>8325</v>
      </c>
      <c r="R1734" s="7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s="7" t="s">
        <v>8325</v>
      </c>
      <c r="R1735" s="7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s="7" t="s">
        <v>8325</v>
      </c>
      <c r="R1736" s="7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s="7" t="s">
        <v>8325</v>
      </c>
      <c r="R1737" s="7" t="s">
        <v>8347</v>
      </c>
      <c r="S1737" s="11">
        <f t="shared" si="110"/>
        <v>42559.605844907412</v>
      </c>
      <c r="T1737" s="11">
        <f t="shared" si="111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s="7" t="s">
        <v>8325</v>
      </c>
      <c r="R1738" s="7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s="7" t="s">
        <v>8325</v>
      </c>
      <c r="R1739" s="7" t="s">
        <v>8347</v>
      </c>
      <c r="S1739" s="11">
        <f t="shared" si="110"/>
        <v>42175.740648148152</v>
      </c>
      <c r="T1739" s="11">
        <f t="shared" si="111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s="7" t="s">
        <v>8325</v>
      </c>
      <c r="R1740" s="7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s="7" t="s">
        <v>8325</v>
      </c>
      <c r="R1741" s="7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s="7" t="s">
        <v>8325</v>
      </c>
      <c r="R1742" s="7" t="s">
        <v>8347</v>
      </c>
      <c r="S1742" s="11">
        <f t="shared" si="110"/>
        <v>42171.60905092593</v>
      </c>
      <c r="T1742" s="11">
        <f t="shared" si="111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s="7" t="s">
        <v>8338</v>
      </c>
      <c r="R1743" s="7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s="7" t="s">
        <v>8338</v>
      </c>
      <c r="R1744" s="7" t="s">
        <v>8339</v>
      </c>
      <c r="S1744" s="11">
        <f t="shared" si="110"/>
        <v>42710.668634259251</v>
      </c>
      <c r="T1744" s="11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s="7" t="s">
        <v>8338</v>
      </c>
      <c r="R1745" s="7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s="7" t="s">
        <v>8338</v>
      </c>
      <c r="R1746" s="7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s="7" t="s">
        <v>8338</v>
      </c>
      <c r="R1747" s="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s="7" t="s">
        <v>8338</v>
      </c>
      <c r="R1748" s="7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s="7" t="s">
        <v>8338</v>
      </c>
      <c r="R1749" s="7" t="s">
        <v>8339</v>
      </c>
      <c r="S1749" s="11">
        <f t="shared" si="110"/>
        <v>42292.227199074077</v>
      </c>
      <c r="T1749" s="11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s="7" t="s">
        <v>8338</v>
      </c>
      <c r="R1750" s="7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s="7" t="s">
        <v>8338</v>
      </c>
      <c r="R1751" s="7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s="7" t="s">
        <v>8338</v>
      </c>
      <c r="R1752" s="7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s="7" t="s">
        <v>8338</v>
      </c>
      <c r="R1753" s="7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s="7" t="s">
        <v>8338</v>
      </c>
      <c r="R1754" s="7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s="7" t="s">
        <v>8338</v>
      </c>
      <c r="R1755" s="7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s="7" t="s">
        <v>8338</v>
      </c>
      <c r="R1756" s="7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s="7" t="s">
        <v>8338</v>
      </c>
      <c r="R1757" s="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s="7" t="s">
        <v>8338</v>
      </c>
      <c r="R1758" s="7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s="7" t="s">
        <v>8338</v>
      </c>
      <c r="R1759" s="7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s="7" t="s">
        <v>8338</v>
      </c>
      <c r="R1760" s="7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s="7" t="s">
        <v>8338</v>
      </c>
      <c r="R1761" s="7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s="7" t="s">
        <v>8338</v>
      </c>
      <c r="R1762" s="7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s="7" t="s">
        <v>8338</v>
      </c>
      <c r="R1763" s="7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s="7" t="s">
        <v>8338</v>
      </c>
      <c r="R1764" s="7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s="7" t="s">
        <v>8338</v>
      </c>
      <c r="R1765" s="7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s="7" t="s">
        <v>8338</v>
      </c>
      <c r="R1766" s="7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s="7" t="s">
        <v>8338</v>
      </c>
      <c r="R1767" s="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s="7" t="s">
        <v>8338</v>
      </c>
      <c r="R1768" s="7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s="7" t="s">
        <v>8338</v>
      </c>
      <c r="R1769" s="7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s="7" t="s">
        <v>8338</v>
      </c>
      <c r="R1770" s="7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s="7" t="s">
        <v>8338</v>
      </c>
      <c r="R1771" s="7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s="7" t="s">
        <v>8338</v>
      </c>
      <c r="R1772" s="7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s="7" t="s">
        <v>8338</v>
      </c>
      <c r="R1773" s="7" t="s">
        <v>8339</v>
      </c>
      <c r="S1773" s="11">
        <f t="shared" si="110"/>
        <v>41905.771296296298</v>
      </c>
      <c r="T1773" s="11">
        <f t="shared" si="111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s="7" t="s">
        <v>8338</v>
      </c>
      <c r="R1774" s="7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s="7" t="s">
        <v>8338</v>
      </c>
      <c r="R1775" s="7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s="7" t="s">
        <v>8338</v>
      </c>
      <c r="R1776" s="7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s="7" t="s">
        <v>8338</v>
      </c>
      <c r="R1777" s="7" t="s">
        <v>8339</v>
      </c>
      <c r="S1777" s="11">
        <f t="shared" si="110"/>
        <v>41891.768055555556</v>
      </c>
      <c r="T1777" s="11">
        <f t="shared" si="111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s="7" t="s">
        <v>8338</v>
      </c>
      <c r="R1778" s="7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s="7" t="s">
        <v>8338</v>
      </c>
      <c r="R1779" s="7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s="7" t="s">
        <v>8338</v>
      </c>
      <c r="R1780" s="7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s="7" t="s">
        <v>8338</v>
      </c>
      <c r="R1781" s="7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s="7" t="s">
        <v>8338</v>
      </c>
      <c r="R1782" s="7" t="s">
        <v>8339</v>
      </c>
      <c r="S1782" s="11">
        <f t="shared" si="110"/>
        <v>42493.392476851855</v>
      </c>
      <c r="T1782" s="11">
        <f t="shared" si="111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s="7" t="s">
        <v>8338</v>
      </c>
      <c r="R1783" s="7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s="7" t="s">
        <v>8338</v>
      </c>
      <c r="R1784" s="7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s="7" t="s">
        <v>8338</v>
      </c>
      <c r="R1785" s="7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s="7" t="s">
        <v>8338</v>
      </c>
      <c r="R1786" s="7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s="7" t="s">
        <v>8338</v>
      </c>
      <c r="R1787" s="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s="7" t="s">
        <v>8338</v>
      </c>
      <c r="R1788" s="7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s="7" t="s">
        <v>8338</v>
      </c>
      <c r="R1789" s="7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s="7" t="s">
        <v>8338</v>
      </c>
      <c r="R1790" s="7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s="7" t="s">
        <v>8338</v>
      </c>
      <c r="R1791" s="7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s="7" t="s">
        <v>8338</v>
      </c>
      <c r="R1792" s="7" t="s">
        <v>8339</v>
      </c>
      <c r="S1792" s="11">
        <f t="shared" si="110"/>
        <v>42010.466180555559</v>
      </c>
      <c r="T1792" s="11">
        <f t="shared" si="111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s="7" t="s">
        <v>8338</v>
      </c>
      <c r="R1793" s="7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s="7" t="s">
        <v>8338</v>
      </c>
      <c r="R1794" s="7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IF(L1795&lt;&gt;0,E1795/L1795,0)</f>
        <v>20</v>
      </c>
      <c r="Q1795" s="7" t="s">
        <v>8338</v>
      </c>
      <c r="R1795" s="7" t="s">
        <v>8339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s="7" t="s">
        <v>8338</v>
      </c>
      <c r="R1796" s="7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s="7" t="s">
        <v>8338</v>
      </c>
      <c r="R1797" s="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s="7" t="s">
        <v>8338</v>
      </c>
      <c r="R1798" s="7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s="7" t="s">
        <v>8338</v>
      </c>
      <c r="R1799" s="7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s="7" t="s">
        <v>8338</v>
      </c>
      <c r="R1800" s="7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s="7" t="s">
        <v>8338</v>
      </c>
      <c r="R1801" s="7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s="7" t="s">
        <v>8338</v>
      </c>
      <c r="R1802" s="7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s="7" t="s">
        <v>8338</v>
      </c>
      <c r="R1803" s="7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s="7" t="s">
        <v>8338</v>
      </c>
      <c r="R1804" s="7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s="7" t="s">
        <v>8338</v>
      </c>
      <c r="R1805" s="7" t="s">
        <v>8339</v>
      </c>
      <c r="S1805" s="11">
        <f t="shared" si="114"/>
        <v>42017.863217592596</v>
      </c>
      <c r="T1805" s="11">
        <f t="shared" si="115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s="7" t="s">
        <v>8338</v>
      </c>
      <c r="R1806" s="7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s="7" t="s">
        <v>8338</v>
      </c>
      <c r="R1807" s="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s="7" t="s">
        <v>8338</v>
      </c>
      <c r="R1808" s="7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s="7" t="s">
        <v>8338</v>
      </c>
      <c r="R1809" s="7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s="7" t="s">
        <v>8338</v>
      </c>
      <c r="R1810" s="7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s="7" t="s">
        <v>8338</v>
      </c>
      <c r="R1811" s="7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s="7" t="s">
        <v>8338</v>
      </c>
      <c r="R1812" s="7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s="7" t="s">
        <v>8338</v>
      </c>
      <c r="R1813" s="7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s="7" t="s">
        <v>8338</v>
      </c>
      <c r="R1814" s="7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s="7" t="s">
        <v>8338</v>
      </c>
      <c r="R1815" s="7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s="7" t="s">
        <v>8338</v>
      </c>
      <c r="R1816" s="7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s="7" t="s">
        <v>8338</v>
      </c>
      <c r="R1817" s="7" t="s">
        <v>8339</v>
      </c>
      <c r="S1817" s="11">
        <f t="shared" si="114"/>
        <v>42172.698344907411</v>
      </c>
      <c r="T1817" s="11">
        <f t="shared" si="115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s="7" t="s">
        <v>8338</v>
      </c>
      <c r="R1818" s="7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s="7" t="s">
        <v>8338</v>
      </c>
      <c r="R1819" s="7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s="7" t="s">
        <v>8338</v>
      </c>
      <c r="R1820" s="7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s="7" t="s">
        <v>8338</v>
      </c>
      <c r="R1821" s="7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s="7" t="s">
        <v>8338</v>
      </c>
      <c r="R1822" s="7" t="s">
        <v>8339</v>
      </c>
      <c r="S1822" s="11">
        <f t="shared" si="114"/>
        <v>42064.87604166667</v>
      </c>
      <c r="T1822" s="11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s="7" t="s">
        <v>8325</v>
      </c>
      <c r="R1823" s="7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s="7" t="s">
        <v>8325</v>
      </c>
      <c r="R1824" s="7" t="s">
        <v>8326</v>
      </c>
      <c r="S1824" s="11">
        <f t="shared" si="114"/>
        <v>41634.588680555549</v>
      </c>
      <c r="T1824" s="11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s="7" t="s">
        <v>8325</v>
      </c>
      <c r="R1825" s="7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s="7" t="s">
        <v>8325</v>
      </c>
      <c r="R1826" s="7" t="s">
        <v>8326</v>
      </c>
      <c r="S1826" s="11">
        <f t="shared" si="114"/>
        <v>41626.707951388889</v>
      </c>
      <c r="T1826" s="11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s="7" t="s">
        <v>8325</v>
      </c>
      <c r="R1827" s="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s="7" t="s">
        <v>8325</v>
      </c>
      <c r="R1828" s="7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s="7" t="s">
        <v>8325</v>
      </c>
      <c r="R1829" s="7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s="7" t="s">
        <v>8325</v>
      </c>
      <c r="R1830" s="7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s="7" t="s">
        <v>8325</v>
      </c>
      <c r="R1831" s="7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s="7" t="s">
        <v>8325</v>
      </c>
      <c r="R1832" s="7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s="7" t="s">
        <v>8325</v>
      </c>
      <c r="R1833" s="7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s="7" t="s">
        <v>8325</v>
      </c>
      <c r="R1834" s="7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s="7" t="s">
        <v>8325</v>
      </c>
      <c r="R1835" s="7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s="7" t="s">
        <v>8325</v>
      </c>
      <c r="R1836" s="7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s="7" t="s">
        <v>8325</v>
      </c>
      <c r="R1837" s="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s="7" t="s">
        <v>8325</v>
      </c>
      <c r="R1838" s="7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s="7" t="s">
        <v>8325</v>
      </c>
      <c r="R1839" s="7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s="7" t="s">
        <v>8325</v>
      </c>
      <c r="R1840" s="7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s="7" t="s">
        <v>8325</v>
      </c>
      <c r="R1841" s="7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s="7" t="s">
        <v>8325</v>
      </c>
      <c r="R1842" s="7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s="7" t="s">
        <v>8325</v>
      </c>
      <c r="R1843" s="7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s="7" t="s">
        <v>8325</v>
      </c>
      <c r="R1844" s="7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s="7" t="s">
        <v>8325</v>
      </c>
      <c r="R1845" s="7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s="7" t="s">
        <v>8325</v>
      </c>
      <c r="R1846" s="7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s="7" t="s">
        <v>8325</v>
      </c>
      <c r="R1847" s="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s="7" t="s">
        <v>8325</v>
      </c>
      <c r="R1848" s="7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s="7" t="s">
        <v>8325</v>
      </c>
      <c r="R1849" s="7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s="7" t="s">
        <v>8325</v>
      </c>
      <c r="R1850" s="7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s="7" t="s">
        <v>8325</v>
      </c>
      <c r="R1851" s="7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s="7" t="s">
        <v>8325</v>
      </c>
      <c r="R1852" s="7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s="7" t="s">
        <v>8325</v>
      </c>
      <c r="R1853" s="7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s="7" t="s">
        <v>8325</v>
      </c>
      <c r="R1854" s="7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s="7" t="s">
        <v>8325</v>
      </c>
      <c r="R1855" s="7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s="7" t="s">
        <v>8325</v>
      </c>
      <c r="R1856" s="7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s="7" t="s">
        <v>8325</v>
      </c>
      <c r="R1857" s="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s="7" t="s">
        <v>8325</v>
      </c>
      <c r="R1858" s="7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IF(L1859&lt;&gt;0,E1859/L1859,0)</f>
        <v>136.36363636363637</v>
      </c>
      <c r="Q1859" s="7" t="s">
        <v>8325</v>
      </c>
      <c r="R1859" s="7" t="s">
        <v>8326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s="7" t="s">
        <v>8325</v>
      </c>
      <c r="R1860" s="7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s="7" t="s">
        <v>8325</v>
      </c>
      <c r="R1861" s="7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s="7" t="s">
        <v>8325</v>
      </c>
      <c r="R1862" s="7" t="s">
        <v>8326</v>
      </c>
      <c r="S1862" s="11">
        <f t="shared" si="118"/>
        <v>41655.500972222217</v>
      </c>
      <c r="T1862" s="11">
        <f t="shared" si="11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s="7" t="s">
        <v>8333</v>
      </c>
      <c r="R1863" s="7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s="7" t="s">
        <v>8333</v>
      </c>
      <c r="R1864" s="7" t="s">
        <v>8335</v>
      </c>
      <c r="S1864" s="11">
        <f t="shared" si="118"/>
        <v>42755.284421296288</v>
      </c>
      <c r="T1864" s="11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s="7" t="s">
        <v>8333</v>
      </c>
      <c r="R1865" s="7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s="7" t="s">
        <v>8333</v>
      </c>
      <c r="R1866" s="7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s="7" t="s">
        <v>8333</v>
      </c>
      <c r="R1867" s="7" t="s">
        <v>8335</v>
      </c>
      <c r="S1867" s="11">
        <f t="shared" si="118"/>
        <v>42645.159108796295</v>
      </c>
      <c r="T1867" s="11">
        <f t="shared" si="11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s="7" t="s">
        <v>8333</v>
      </c>
      <c r="R1868" s="7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s="7" t="s">
        <v>8333</v>
      </c>
      <c r="R1869" s="7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s="7" t="s">
        <v>8333</v>
      </c>
      <c r="R1870" s="7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s="7" t="s">
        <v>8333</v>
      </c>
      <c r="R1871" s="7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s="7" t="s">
        <v>8333</v>
      </c>
      <c r="R1872" s="7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s="7" t="s">
        <v>8333</v>
      </c>
      <c r="R1873" s="7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s="7" t="s">
        <v>8333</v>
      </c>
      <c r="R1874" s="7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s="7" t="s">
        <v>8333</v>
      </c>
      <c r="R1875" s="7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s="7" t="s">
        <v>8333</v>
      </c>
      <c r="R1876" s="7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s="7" t="s">
        <v>8333</v>
      </c>
      <c r="R1877" s="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s="7" t="s">
        <v>8333</v>
      </c>
      <c r="R1878" s="7" t="s">
        <v>8335</v>
      </c>
      <c r="S1878" s="11">
        <f t="shared" si="118"/>
        <v>41776.076446759253</v>
      </c>
      <c r="T1878" s="11">
        <f t="shared" si="11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s="7" t="s">
        <v>8333</v>
      </c>
      <c r="R1879" s="7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s="7" t="s">
        <v>8333</v>
      </c>
      <c r="R1880" s="7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s="7" t="s">
        <v>8333</v>
      </c>
      <c r="R1881" s="7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s="7" t="s">
        <v>8333</v>
      </c>
      <c r="R1882" s="7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s="7" t="s">
        <v>8325</v>
      </c>
      <c r="R1883" s="7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s="7" t="s">
        <v>8325</v>
      </c>
      <c r="R1884" s="7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s="7" t="s">
        <v>8325</v>
      </c>
      <c r="R1885" s="7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s="7" t="s">
        <v>8325</v>
      </c>
      <c r="R1886" s="7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s="7" t="s">
        <v>8325</v>
      </c>
      <c r="R1887" s="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s="7" t="s">
        <v>8325</v>
      </c>
      <c r="R1888" s="7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s="7" t="s">
        <v>8325</v>
      </c>
      <c r="R1889" s="7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s="7" t="s">
        <v>8325</v>
      </c>
      <c r="R1890" s="7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s="7" t="s">
        <v>8325</v>
      </c>
      <c r="R1891" s="7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s="7" t="s">
        <v>8325</v>
      </c>
      <c r="R1892" s="7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s="7" t="s">
        <v>8325</v>
      </c>
      <c r="R1893" s="7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s="7" t="s">
        <v>8325</v>
      </c>
      <c r="R1894" s="7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s="7" t="s">
        <v>8325</v>
      </c>
      <c r="R1895" s="7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s="7" t="s">
        <v>8325</v>
      </c>
      <c r="R1896" s="7" t="s">
        <v>8329</v>
      </c>
      <c r="S1896" s="11">
        <f t="shared" si="118"/>
        <v>40920.696562500001</v>
      </c>
      <c r="T1896" s="11">
        <f t="shared" si="11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s="7" t="s">
        <v>8325</v>
      </c>
      <c r="R1897" s="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s="7" t="s">
        <v>8325</v>
      </c>
      <c r="R1898" s="7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s="7" t="s">
        <v>8325</v>
      </c>
      <c r="R1899" s="7" t="s">
        <v>8329</v>
      </c>
      <c r="S1899" s="11">
        <f t="shared" si="118"/>
        <v>41680.375069444446</v>
      </c>
      <c r="T1899" s="11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s="7" t="s">
        <v>8325</v>
      </c>
      <c r="R1900" s="7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s="7" t="s">
        <v>8325</v>
      </c>
      <c r="R1901" s="7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s="7" t="s">
        <v>8325</v>
      </c>
      <c r="R1902" s="7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s="7" t="s">
        <v>8319</v>
      </c>
      <c r="R1903" s="7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s="7" t="s">
        <v>8319</v>
      </c>
      <c r="R1904" s="7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s="7" t="s">
        <v>8319</v>
      </c>
      <c r="R1905" s="7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s="7" t="s">
        <v>8319</v>
      </c>
      <c r="R1906" s="7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s="7" t="s">
        <v>8319</v>
      </c>
      <c r="R1907" s="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s="7" t="s">
        <v>8319</v>
      </c>
      <c r="R1908" s="7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s="7" t="s">
        <v>8319</v>
      </c>
      <c r="R1909" s="7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s="7" t="s">
        <v>8319</v>
      </c>
      <c r="R1910" s="7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s="7" t="s">
        <v>8319</v>
      </c>
      <c r="R1911" s="7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s="7" t="s">
        <v>8319</v>
      </c>
      <c r="R1912" s="7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s="7" t="s">
        <v>8319</v>
      </c>
      <c r="R1913" s="7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s="7" t="s">
        <v>8319</v>
      </c>
      <c r="R1914" s="7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s="7" t="s">
        <v>8319</v>
      </c>
      <c r="R1915" s="7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s="7" t="s">
        <v>8319</v>
      </c>
      <c r="R1916" s="7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s="7" t="s">
        <v>8319</v>
      </c>
      <c r="R1917" s="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s="7" t="s">
        <v>8319</v>
      </c>
      <c r="R1918" s="7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s="7" t="s">
        <v>8319</v>
      </c>
      <c r="R1919" s="7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s="7" t="s">
        <v>8319</v>
      </c>
      <c r="R1920" s="7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s="7" t="s">
        <v>8319</v>
      </c>
      <c r="R1921" s="7" t="s">
        <v>8348</v>
      </c>
      <c r="S1921" s="11">
        <f t="shared" si="118"/>
        <v>42113.667233796288</v>
      </c>
      <c r="T1921" s="11">
        <f t="shared" si="11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s="7" t="s">
        <v>8319</v>
      </c>
      <c r="R1922" s="7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IF(L1923&lt;&gt;0,E1923/L1923,0)</f>
        <v>54</v>
      </c>
      <c r="Q1923" s="7" t="s">
        <v>8325</v>
      </c>
      <c r="R1923" s="7" t="s">
        <v>8329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s="7" t="s">
        <v>8325</v>
      </c>
      <c r="R1924" s="7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s="7" t="s">
        <v>8325</v>
      </c>
      <c r="R1925" s="7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s="7" t="s">
        <v>8325</v>
      </c>
      <c r="R1926" s="7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s="7" t="s">
        <v>8325</v>
      </c>
      <c r="R1927" s="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s="7" t="s">
        <v>8325</v>
      </c>
      <c r="R1928" s="7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s="7" t="s">
        <v>8325</v>
      </c>
      <c r="R1929" s="7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s="7" t="s">
        <v>8325</v>
      </c>
      <c r="R1930" s="7" t="s">
        <v>8329</v>
      </c>
      <c r="S1930" s="11">
        <f t="shared" si="122"/>
        <v>41371.439745370371</v>
      </c>
      <c r="T1930" s="11">
        <f t="shared" si="123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s="7" t="s">
        <v>8325</v>
      </c>
      <c r="R1931" s="7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s="7" t="s">
        <v>8325</v>
      </c>
      <c r="R1932" s="7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s="7" t="s">
        <v>8325</v>
      </c>
      <c r="R1933" s="7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s="7" t="s">
        <v>8325</v>
      </c>
      <c r="R1934" s="7" t="s">
        <v>8329</v>
      </c>
      <c r="S1934" s="11">
        <f t="shared" si="122"/>
        <v>40911.601539351846</v>
      </c>
      <c r="T1934" s="11">
        <f t="shared" si="123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s="7" t="s">
        <v>8325</v>
      </c>
      <c r="R1935" s="7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s="7" t="s">
        <v>8325</v>
      </c>
      <c r="R1936" s="7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s="7" t="s">
        <v>8325</v>
      </c>
      <c r="R1937" s="7" t="s">
        <v>8329</v>
      </c>
      <c r="S1937" s="11">
        <f t="shared" si="122"/>
        <v>41773.72420138889</v>
      </c>
      <c r="T1937" s="11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s="7" t="s">
        <v>8325</v>
      </c>
      <c r="R1938" s="7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s="7" t="s">
        <v>8325</v>
      </c>
      <c r="R1939" s="7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s="7" t="s">
        <v>8325</v>
      </c>
      <c r="R1940" s="7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s="7" t="s">
        <v>8325</v>
      </c>
      <c r="R1941" s="7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s="7" t="s">
        <v>8325</v>
      </c>
      <c r="R1942" s="7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s="7" t="s">
        <v>8319</v>
      </c>
      <c r="R1943" s="7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s="7" t="s">
        <v>8319</v>
      </c>
      <c r="R1944" s="7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s="7" t="s">
        <v>8319</v>
      </c>
      <c r="R1945" s="7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s="7" t="s">
        <v>8319</v>
      </c>
      <c r="R1946" s="7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s="7" t="s">
        <v>8319</v>
      </c>
      <c r="R1947" s="7" t="s">
        <v>8349</v>
      </c>
      <c r="S1947" s="11">
        <f t="shared" si="122"/>
        <v>42157.043495370373</v>
      </c>
      <c r="T1947" s="11">
        <f t="shared" si="123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s="7" t="s">
        <v>8319</v>
      </c>
      <c r="R1948" s="7" t="s">
        <v>8349</v>
      </c>
      <c r="S1948" s="11">
        <f t="shared" si="122"/>
        <v>41688.941678240735</v>
      </c>
      <c r="T1948" s="11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s="7" t="s">
        <v>8319</v>
      </c>
      <c r="R1949" s="7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s="7" t="s">
        <v>8319</v>
      </c>
      <c r="R1950" s="7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s="7" t="s">
        <v>8319</v>
      </c>
      <c r="R1951" s="7" t="s">
        <v>8349</v>
      </c>
      <c r="S1951" s="11">
        <f t="shared" si="122"/>
        <v>41800.214710648142</v>
      </c>
      <c r="T1951" s="11">
        <f t="shared" si="123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s="7" t="s">
        <v>8319</v>
      </c>
      <c r="R1952" s="7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s="7" t="s">
        <v>8319</v>
      </c>
      <c r="R1953" s="7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s="7" t="s">
        <v>8319</v>
      </c>
      <c r="R1954" s="7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s="7" t="s">
        <v>8319</v>
      </c>
      <c r="R1955" s="7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s="7" t="s">
        <v>8319</v>
      </c>
      <c r="R1956" s="7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s="7" t="s">
        <v>8319</v>
      </c>
      <c r="R1957" s="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s="7" t="s">
        <v>8319</v>
      </c>
      <c r="R1958" s="7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s="7" t="s">
        <v>8319</v>
      </c>
      <c r="R1959" s="7" t="s">
        <v>8349</v>
      </c>
      <c r="S1959" s="11">
        <f t="shared" si="122"/>
        <v>41178.890196759254</v>
      </c>
      <c r="T1959" s="11">
        <f t="shared" si="123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s="7" t="s">
        <v>8319</v>
      </c>
      <c r="R1960" s="7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s="7" t="s">
        <v>8319</v>
      </c>
      <c r="R1961" s="7" t="s">
        <v>8349</v>
      </c>
      <c r="S1961" s="11">
        <f t="shared" si="122"/>
        <v>41871.63726851852</v>
      </c>
      <c r="T1961" s="11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s="7" t="s">
        <v>8319</v>
      </c>
      <c r="R1962" s="7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s="7" t="s">
        <v>8319</v>
      </c>
      <c r="R1963" s="7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s="7" t="s">
        <v>8319</v>
      </c>
      <c r="R1964" s="7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s="7" t="s">
        <v>8319</v>
      </c>
      <c r="R1965" s="7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s="7" t="s">
        <v>8319</v>
      </c>
      <c r="R1966" s="7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s="7" t="s">
        <v>8319</v>
      </c>
      <c r="R1967" s="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s="7" t="s">
        <v>8319</v>
      </c>
      <c r="R1968" s="7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s="7" t="s">
        <v>8319</v>
      </c>
      <c r="R1969" s="7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s="7" t="s">
        <v>8319</v>
      </c>
      <c r="R1970" s="7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s="7" t="s">
        <v>8319</v>
      </c>
      <c r="R1971" s="7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s="7" t="s">
        <v>8319</v>
      </c>
      <c r="R1972" s="7" t="s">
        <v>8349</v>
      </c>
      <c r="S1972" s="11">
        <f t="shared" si="122"/>
        <v>41323.984965277778</v>
      </c>
      <c r="T1972" s="11">
        <f t="shared" si="123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s="7" t="s">
        <v>8319</v>
      </c>
      <c r="R1973" s="7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s="7" t="s">
        <v>8319</v>
      </c>
      <c r="R1974" s="7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s="7" t="s">
        <v>8319</v>
      </c>
      <c r="R1975" s="7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s="7" t="s">
        <v>8319</v>
      </c>
      <c r="R1976" s="7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s="7" t="s">
        <v>8319</v>
      </c>
      <c r="R1977" s="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s="7" t="s">
        <v>8319</v>
      </c>
      <c r="R1978" s="7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s="7" t="s">
        <v>8319</v>
      </c>
      <c r="R1979" s="7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s="7" t="s">
        <v>8319</v>
      </c>
      <c r="R1980" s="7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s="7" t="s">
        <v>8319</v>
      </c>
      <c r="R1981" s="7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s="7" t="s">
        <v>8319</v>
      </c>
      <c r="R1982" s="7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s="7" t="s">
        <v>8338</v>
      </c>
      <c r="R1983" s="7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s="7" t="s">
        <v>8338</v>
      </c>
      <c r="R1984" s="7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s="7" t="s">
        <v>8338</v>
      </c>
      <c r="R1985" s="7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s="7" t="s">
        <v>8338</v>
      </c>
      <c r="R1986" s="7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IF(L1987&lt;&gt;0,E1987/L1987,0)</f>
        <v>12.75</v>
      </c>
      <c r="Q1987" s="7" t="s">
        <v>8338</v>
      </c>
      <c r="R1987" s="7" t="s">
        <v>8350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s="7" t="s">
        <v>8338</v>
      </c>
      <c r="R1988" s="7" t="s">
        <v>8350</v>
      </c>
      <c r="S1988" s="11">
        <f t="shared" si="126"/>
        <v>42413.225497685176</v>
      </c>
      <c r="T1988" s="11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s="7" t="s">
        <v>8338</v>
      </c>
      <c r="R1989" s="7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s="7" t="s">
        <v>8338</v>
      </c>
      <c r="R1990" s="7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s="7" t="s">
        <v>8338</v>
      </c>
      <c r="R1991" s="7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s="7" t="s">
        <v>8338</v>
      </c>
      <c r="R1992" s="7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s="7" t="s">
        <v>8338</v>
      </c>
      <c r="R1993" s="7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s="7" t="s">
        <v>8338</v>
      </c>
      <c r="R1994" s="7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s="7" t="s">
        <v>8338</v>
      </c>
      <c r="R1995" s="7" t="s">
        <v>8350</v>
      </c>
      <c r="S1995" s="11">
        <f t="shared" si="126"/>
        <v>42329.380057870374</v>
      </c>
      <c r="T1995" s="11">
        <f t="shared" si="127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s="7" t="s">
        <v>8338</v>
      </c>
      <c r="R1996" s="7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s="7" t="s">
        <v>8338</v>
      </c>
      <c r="R1997" s="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s="7" t="s">
        <v>8338</v>
      </c>
      <c r="R1998" s="7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s="7" t="s">
        <v>8338</v>
      </c>
      <c r="R1999" s="7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s="7" t="s">
        <v>8338</v>
      </c>
      <c r="R2000" s="7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s="7" t="s">
        <v>8338</v>
      </c>
      <c r="R2001" s="7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s="7" t="s">
        <v>8338</v>
      </c>
      <c r="R2002" s="7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s="7" t="s">
        <v>8319</v>
      </c>
      <c r="R2003" s="7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s="7" t="s">
        <v>8319</v>
      </c>
      <c r="R2004" s="7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s="7" t="s">
        <v>8319</v>
      </c>
      <c r="R2005" s="7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s="7" t="s">
        <v>8319</v>
      </c>
      <c r="R2006" s="7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s="7" t="s">
        <v>8319</v>
      </c>
      <c r="R2007" s="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s="7" t="s">
        <v>8319</v>
      </c>
      <c r="R2008" s="7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s="7" t="s">
        <v>8319</v>
      </c>
      <c r="R2009" s="7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s="7" t="s">
        <v>8319</v>
      </c>
      <c r="R2010" s="7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s="7" t="s">
        <v>8319</v>
      </c>
      <c r="R2011" s="7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s="7" t="s">
        <v>8319</v>
      </c>
      <c r="R2012" s="7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s="7" t="s">
        <v>8319</v>
      </c>
      <c r="R2013" s="7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s="7" t="s">
        <v>8319</v>
      </c>
      <c r="R2014" s="7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s="7" t="s">
        <v>8319</v>
      </c>
      <c r="R2015" s="7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s="7" t="s">
        <v>8319</v>
      </c>
      <c r="R2016" s="7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s="7" t="s">
        <v>8319</v>
      </c>
      <c r="R2017" s="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s="7" t="s">
        <v>8319</v>
      </c>
      <c r="R2018" s="7" t="s">
        <v>8349</v>
      </c>
      <c r="S2018" s="11">
        <f t="shared" si="126"/>
        <v>41312.672442129624</v>
      </c>
      <c r="T2018" s="11">
        <f t="shared" si="127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s="7" t="s">
        <v>8319</v>
      </c>
      <c r="R2019" s="7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s="7" t="s">
        <v>8319</v>
      </c>
      <c r="R2020" s="7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s="7" t="s">
        <v>8319</v>
      </c>
      <c r="R2021" s="7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s="7" t="s">
        <v>8319</v>
      </c>
      <c r="R2022" s="7" t="s">
        <v>8349</v>
      </c>
      <c r="S2022" s="11">
        <f t="shared" si="126"/>
        <v>41736.88916666666</v>
      </c>
      <c r="T2022" s="11">
        <f t="shared" si="127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s="7" t="s">
        <v>8319</v>
      </c>
      <c r="R2023" s="7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s="7" t="s">
        <v>8319</v>
      </c>
      <c r="R2024" s="7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s="7" t="s">
        <v>8319</v>
      </c>
      <c r="R2025" s="7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s="7" t="s">
        <v>8319</v>
      </c>
      <c r="R2026" s="7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s="7" t="s">
        <v>8319</v>
      </c>
      <c r="R2027" s="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s="7" t="s">
        <v>8319</v>
      </c>
      <c r="R2028" s="7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s="7" t="s">
        <v>8319</v>
      </c>
      <c r="R2029" s="7" t="s">
        <v>8349</v>
      </c>
      <c r="S2029" s="11">
        <f t="shared" si="126"/>
        <v>42048.605543981481</v>
      </c>
      <c r="T2029" s="11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s="7" t="s">
        <v>8319</v>
      </c>
      <c r="R2030" s="7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s="7" t="s">
        <v>8319</v>
      </c>
      <c r="R2031" s="7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s="7" t="s">
        <v>8319</v>
      </c>
      <c r="R2032" s="7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s="7" t="s">
        <v>8319</v>
      </c>
      <c r="R2033" s="7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s="7" t="s">
        <v>8319</v>
      </c>
      <c r="R2034" s="7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s="7" t="s">
        <v>8319</v>
      </c>
      <c r="R2035" s="7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s="7" t="s">
        <v>8319</v>
      </c>
      <c r="R2036" s="7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s="7" t="s">
        <v>8319</v>
      </c>
      <c r="R2037" s="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s="7" t="s">
        <v>8319</v>
      </c>
      <c r="R2038" s="7" t="s">
        <v>8349</v>
      </c>
      <c r="S2038" s="11">
        <f t="shared" si="126"/>
        <v>41738.656469907408</v>
      </c>
      <c r="T2038" s="11">
        <f t="shared" si="127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s="7" t="s">
        <v>8319</v>
      </c>
      <c r="R2039" s="7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s="7" t="s">
        <v>8319</v>
      </c>
      <c r="R2040" s="7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s="7" t="s">
        <v>8319</v>
      </c>
      <c r="R2041" s="7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s="7" t="s">
        <v>8319</v>
      </c>
      <c r="R2042" s="7" t="s">
        <v>8349</v>
      </c>
      <c r="S2042" s="11">
        <f t="shared" si="126"/>
        <v>41578.718784722223</v>
      </c>
      <c r="T2042" s="11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s="7" t="s">
        <v>8319</v>
      </c>
      <c r="R2043" s="7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s="7" t="s">
        <v>8319</v>
      </c>
      <c r="R2044" s="7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s="7" t="s">
        <v>8319</v>
      </c>
      <c r="R2045" s="7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s="7" t="s">
        <v>8319</v>
      </c>
      <c r="R2046" s="7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s="7" t="s">
        <v>8319</v>
      </c>
      <c r="R2047" s="7" t="s">
        <v>8349</v>
      </c>
      <c r="S2047" s="11">
        <f t="shared" si="126"/>
        <v>41068.880173611105</v>
      </c>
      <c r="T2047" s="11">
        <f t="shared" si="127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s="7" t="s">
        <v>8319</v>
      </c>
      <c r="R2048" s="7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s="7" t="s">
        <v>8319</v>
      </c>
      <c r="R2049" s="7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s="7" t="s">
        <v>8319</v>
      </c>
      <c r="R2050" s="7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IF(L2051&lt;&gt;0,E2051/L2051,0)</f>
        <v>80.991037735849048</v>
      </c>
      <c r="Q2051" s="7" t="s">
        <v>8319</v>
      </c>
      <c r="R2051" s="7" t="s">
        <v>8349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s="7" t="s">
        <v>8319</v>
      </c>
      <c r="R2052" s="7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s="7" t="s">
        <v>8319</v>
      </c>
      <c r="R2053" s="7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s="7" t="s">
        <v>8319</v>
      </c>
      <c r="R2054" s="7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s="7" t="s">
        <v>8319</v>
      </c>
      <c r="R2055" s="7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s="7" t="s">
        <v>8319</v>
      </c>
      <c r="R2056" s="7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s="7" t="s">
        <v>8319</v>
      </c>
      <c r="R2057" s="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s="7" t="s">
        <v>8319</v>
      </c>
      <c r="R2058" s="7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s="7" t="s">
        <v>8319</v>
      </c>
      <c r="R2059" s="7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s="7" t="s">
        <v>8319</v>
      </c>
      <c r="R2060" s="7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s="7" t="s">
        <v>8319</v>
      </c>
      <c r="R2061" s="7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s="7" t="s">
        <v>8319</v>
      </c>
      <c r="R2062" s="7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s="7" t="s">
        <v>8319</v>
      </c>
      <c r="R2063" s="7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s="7" t="s">
        <v>8319</v>
      </c>
      <c r="R2064" s="7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s="7" t="s">
        <v>8319</v>
      </c>
      <c r="R2065" s="7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s="7" t="s">
        <v>8319</v>
      </c>
      <c r="R2066" s="7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s="7" t="s">
        <v>8319</v>
      </c>
      <c r="R2067" s="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s="7" t="s">
        <v>8319</v>
      </c>
      <c r="R2068" s="7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s="7" t="s">
        <v>8319</v>
      </c>
      <c r="R2069" s="7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s="7" t="s">
        <v>8319</v>
      </c>
      <c r="R2070" s="7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s="7" t="s">
        <v>8319</v>
      </c>
      <c r="R2071" s="7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s="7" t="s">
        <v>8319</v>
      </c>
      <c r="R2072" s="7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s="7" t="s">
        <v>8319</v>
      </c>
      <c r="R2073" s="7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s="7" t="s">
        <v>8319</v>
      </c>
      <c r="R2074" s="7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s="7" t="s">
        <v>8319</v>
      </c>
      <c r="R2075" s="7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s="7" t="s">
        <v>8319</v>
      </c>
      <c r="R2076" s="7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s="7" t="s">
        <v>8319</v>
      </c>
      <c r="R2077" s="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s="7" t="s">
        <v>8319</v>
      </c>
      <c r="R2078" s="7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s="7" t="s">
        <v>8319</v>
      </c>
      <c r="R2079" s="7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s="7" t="s">
        <v>8319</v>
      </c>
      <c r="R2080" s="7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s="7" t="s">
        <v>8319</v>
      </c>
      <c r="R2081" s="7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s="7" t="s">
        <v>8319</v>
      </c>
      <c r="R2082" s="7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s="7" t="s">
        <v>8325</v>
      </c>
      <c r="R2083" s="7" t="s">
        <v>8329</v>
      </c>
      <c r="S2083" s="11">
        <f t="shared" si="130"/>
        <v>41003.948553240742</v>
      </c>
      <c r="T2083" s="11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s="7" t="s">
        <v>8325</v>
      </c>
      <c r="R2084" s="7" t="s">
        <v>8329</v>
      </c>
      <c r="S2084" s="11">
        <f t="shared" si="130"/>
        <v>40810.911990740737</v>
      </c>
      <c r="T2084" s="11">
        <f t="shared" si="131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s="7" t="s">
        <v>8325</v>
      </c>
      <c r="R2085" s="7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s="7" t="s">
        <v>8325</v>
      </c>
      <c r="R2086" s="7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s="7" t="s">
        <v>8325</v>
      </c>
      <c r="R2087" s="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s="7" t="s">
        <v>8325</v>
      </c>
      <c r="R2088" s="7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s="7" t="s">
        <v>8325</v>
      </c>
      <c r="R2089" s="7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s="7" t="s">
        <v>8325</v>
      </c>
      <c r="R2090" s="7" t="s">
        <v>8329</v>
      </c>
      <c r="S2090" s="11">
        <f t="shared" si="130"/>
        <v>40395.506388888884</v>
      </c>
      <c r="T2090" s="11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s="7" t="s">
        <v>8325</v>
      </c>
      <c r="R2091" s="7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s="7" t="s">
        <v>8325</v>
      </c>
      <c r="R2092" s="7" t="s">
        <v>8329</v>
      </c>
      <c r="S2092" s="11">
        <f t="shared" si="130"/>
        <v>41299.173090277778</v>
      </c>
      <c r="T2092" s="11">
        <f t="shared" si="131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s="7" t="s">
        <v>8325</v>
      </c>
      <c r="R2093" s="7" t="s">
        <v>8329</v>
      </c>
      <c r="S2093" s="11">
        <f t="shared" si="130"/>
        <v>40555.114328703698</v>
      </c>
      <c r="T2093" s="11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s="7" t="s">
        <v>8325</v>
      </c>
      <c r="R2094" s="7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s="7" t="s">
        <v>8325</v>
      </c>
      <c r="R2095" s="7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s="7" t="s">
        <v>8325</v>
      </c>
      <c r="R2096" s="7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s="7" t="s">
        <v>8325</v>
      </c>
      <c r="R2097" s="7" t="s">
        <v>8329</v>
      </c>
      <c r="S2097" s="11">
        <f t="shared" si="130"/>
        <v>40758.525150462956</v>
      </c>
      <c r="T2097" s="11">
        <f t="shared" si="131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s="7" t="s">
        <v>8325</v>
      </c>
      <c r="R2098" s="7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s="7" t="s">
        <v>8325</v>
      </c>
      <c r="R2099" s="7" t="s">
        <v>8329</v>
      </c>
      <c r="S2099" s="11">
        <f t="shared" si="130"/>
        <v>40818.376562499994</v>
      </c>
      <c r="T2099" s="11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s="7" t="s">
        <v>8325</v>
      </c>
      <c r="R2100" s="7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s="7" t="s">
        <v>8325</v>
      </c>
      <c r="R2101" s="7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s="7" t="s">
        <v>8325</v>
      </c>
      <c r="R2102" s="7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s="7" t="s">
        <v>8325</v>
      </c>
      <c r="R2103" s="7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s="7" t="s">
        <v>8325</v>
      </c>
      <c r="R2104" s="7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s="7" t="s">
        <v>8325</v>
      </c>
      <c r="R2105" s="7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s="7" t="s">
        <v>8325</v>
      </c>
      <c r="R2106" s="7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s="7" t="s">
        <v>8325</v>
      </c>
      <c r="R2107" s="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s="7" t="s">
        <v>8325</v>
      </c>
      <c r="R2108" s="7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s="7" t="s">
        <v>8325</v>
      </c>
      <c r="R2109" s="7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s="7" t="s">
        <v>8325</v>
      </c>
      <c r="R2110" s="7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s="7" t="s">
        <v>8325</v>
      </c>
      <c r="R2111" s="7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s="7" t="s">
        <v>8325</v>
      </c>
      <c r="R2112" s="7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s="7" t="s">
        <v>8325</v>
      </c>
      <c r="R2113" s="7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s="7" t="s">
        <v>8325</v>
      </c>
      <c r="R2114" s="7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IF(L2115&lt;&gt;0,E2115/L2115,0)</f>
        <v>68.598130841121488</v>
      </c>
      <c r="Q2115" s="7" t="s">
        <v>8325</v>
      </c>
      <c r="R2115" s="7" t="s">
        <v>8329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s="7" t="s">
        <v>8325</v>
      </c>
      <c r="R2116" s="7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s="7" t="s">
        <v>8325</v>
      </c>
      <c r="R2117" s="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s="7" t="s">
        <v>8325</v>
      </c>
      <c r="R2118" s="7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s="7" t="s">
        <v>8325</v>
      </c>
      <c r="R2119" s="7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s="7" t="s">
        <v>8325</v>
      </c>
      <c r="R2120" s="7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s="7" t="s">
        <v>8325</v>
      </c>
      <c r="R2121" s="7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s="7" t="s">
        <v>8325</v>
      </c>
      <c r="R2122" s="7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s="7" t="s">
        <v>8333</v>
      </c>
      <c r="R2123" s="7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s="7" t="s">
        <v>8333</v>
      </c>
      <c r="R2124" s="7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s="7" t="s">
        <v>8333</v>
      </c>
      <c r="R2125" s="7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s="7" t="s">
        <v>8333</v>
      </c>
      <c r="R2126" s="7" t="s">
        <v>8334</v>
      </c>
      <c r="S2126" s="11">
        <f t="shared" si="134"/>
        <v>40463.819849537031</v>
      </c>
      <c r="T2126" s="11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s="7" t="s">
        <v>8333</v>
      </c>
      <c r="R2127" s="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s="7" t="s">
        <v>8333</v>
      </c>
      <c r="R2128" s="7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s="7" t="s">
        <v>8333</v>
      </c>
      <c r="R2129" s="7" t="s">
        <v>8334</v>
      </c>
      <c r="S2129" s="11">
        <f t="shared" si="134"/>
        <v>42045.297025462954</v>
      </c>
      <c r="T2129" s="11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s="7" t="s">
        <v>8333</v>
      </c>
      <c r="R2130" s="7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s="7" t="s">
        <v>8333</v>
      </c>
      <c r="R2131" s="7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s="7" t="s">
        <v>8333</v>
      </c>
      <c r="R2132" s="7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s="7" t="s">
        <v>8333</v>
      </c>
      <c r="R2133" s="7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s="7" t="s">
        <v>8333</v>
      </c>
      <c r="R2134" s="7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s="7" t="s">
        <v>8333</v>
      </c>
      <c r="R2135" s="7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s="7" t="s">
        <v>8333</v>
      </c>
      <c r="R2136" s="7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s="7" t="s">
        <v>8333</v>
      </c>
      <c r="R2137" s="7" t="s">
        <v>8334</v>
      </c>
      <c r="S2137" s="11">
        <f t="shared" si="134"/>
        <v>41156.755011574067</v>
      </c>
      <c r="T2137" s="11">
        <f t="shared" si="135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s="7" t="s">
        <v>8333</v>
      </c>
      <c r="R2138" s="7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s="7" t="s">
        <v>8333</v>
      </c>
      <c r="R2139" s="7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s="7" t="s">
        <v>8333</v>
      </c>
      <c r="R2140" s="7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s="7" t="s">
        <v>8333</v>
      </c>
      <c r="R2141" s="7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s="7" t="s">
        <v>8333</v>
      </c>
      <c r="R2142" s="7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s="7" t="s">
        <v>8333</v>
      </c>
      <c r="R2143" s="7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s="7" t="s">
        <v>8333</v>
      </c>
      <c r="R2144" s="7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s="7" t="s">
        <v>8333</v>
      </c>
      <c r="R2145" s="7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s="7" t="s">
        <v>8333</v>
      </c>
      <c r="R2146" s="7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s="7" t="s">
        <v>8333</v>
      </c>
      <c r="R2147" s="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s="7" t="s">
        <v>8333</v>
      </c>
      <c r="R2148" s="7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s="7" t="s">
        <v>8333</v>
      </c>
      <c r="R2149" s="7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s="7" t="s">
        <v>8333</v>
      </c>
      <c r="R2150" s="7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s="7" t="s">
        <v>8333</v>
      </c>
      <c r="R2151" s="7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s="7" t="s">
        <v>8333</v>
      </c>
      <c r="R2152" s="7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s="7" t="s">
        <v>8333</v>
      </c>
      <c r="R2153" s="7" t="s">
        <v>8334</v>
      </c>
      <c r="S2153" s="11">
        <f t="shared" si="134"/>
        <v>42520.639050925929</v>
      </c>
      <c r="T2153" s="11">
        <f t="shared" si="135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s="7" t="s">
        <v>8333</v>
      </c>
      <c r="R2154" s="7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s="7" t="s">
        <v>8333</v>
      </c>
      <c r="R2155" s="7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s="7" t="s">
        <v>8333</v>
      </c>
      <c r="R2156" s="7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s="7" t="s">
        <v>8333</v>
      </c>
      <c r="R2157" s="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s="7" t="s">
        <v>8333</v>
      </c>
      <c r="R2158" s="7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s="7" t="s">
        <v>8333</v>
      </c>
      <c r="R2159" s="7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s="7" t="s">
        <v>8333</v>
      </c>
      <c r="R2160" s="7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s="7" t="s">
        <v>8333</v>
      </c>
      <c r="R2161" s="7" t="s">
        <v>8334</v>
      </c>
      <c r="S2161" s="11">
        <f t="shared" si="134"/>
        <v>40710.522847222215</v>
      </c>
      <c r="T2161" s="11">
        <f t="shared" si="135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s="7" t="s">
        <v>8333</v>
      </c>
      <c r="R2162" s="7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s="7" t="s">
        <v>8325</v>
      </c>
      <c r="R2163" s="7" t="s">
        <v>8326</v>
      </c>
      <c r="S2163" s="11">
        <f t="shared" si="134"/>
        <v>42240.644201388881</v>
      </c>
      <c r="T2163" s="11">
        <f t="shared" si="135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s="7" t="s">
        <v>8325</v>
      </c>
      <c r="R2164" s="7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s="7" t="s">
        <v>8325</v>
      </c>
      <c r="R2165" s="7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s="7" t="s">
        <v>8325</v>
      </c>
      <c r="R2166" s="7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s="7" t="s">
        <v>8325</v>
      </c>
      <c r="R2167" s="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s="7" t="s">
        <v>8325</v>
      </c>
      <c r="R2168" s="7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s="7" t="s">
        <v>8325</v>
      </c>
      <c r="R2169" s="7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s="7" t="s">
        <v>8325</v>
      </c>
      <c r="R2170" s="7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s="7" t="s">
        <v>8325</v>
      </c>
      <c r="R2171" s="7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s="7" t="s">
        <v>8325</v>
      </c>
      <c r="R2172" s="7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s="7" t="s">
        <v>8325</v>
      </c>
      <c r="R2173" s="7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s="7" t="s">
        <v>8325</v>
      </c>
      <c r="R2174" s="7" t="s">
        <v>8326</v>
      </c>
      <c r="S2174" s="11">
        <f t="shared" si="134"/>
        <v>42082.371759259251</v>
      </c>
      <c r="T2174" s="11">
        <f t="shared" si="135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s="7" t="s">
        <v>8325</v>
      </c>
      <c r="R2175" s="7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s="7" t="s">
        <v>8325</v>
      </c>
      <c r="R2176" s="7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s="7" t="s">
        <v>8325</v>
      </c>
      <c r="R2177" s="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s="7" t="s">
        <v>8325</v>
      </c>
      <c r="R2178" s="7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IF(L2179&lt;&gt;0,E2179/L2179,0)</f>
        <v>65.868421052631575</v>
      </c>
      <c r="Q2179" s="7" t="s">
        <v>8325</v>
      </c>
      <c r="R2179" s="7" t="s">
        <v>8326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s="7" t="s">
        <v>8325</v>
      </c>
      <c r="R2180" s="7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s="7" t="s">
        <v>8325</v>
      </c>
      <c r="R2181" s="7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s="7" t="s">
        <v>8325</v>
      </c>
      <c r="R2182" s="7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s="7" t="s">
        <v>8333</v>
      </c>
      <c r="R2183" s="7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s="7" t="s">
        <v>8333</v>
      </c>
      <c r="R2184" s="7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s="7" t="s">
        <v>8333</v>
      </c>
      <c r="R2185" s="7" t="s">
        <v>8351</v>
      </c>
      <c r="S2185" s="11">
        <f t="shared" si="138"/>
        <v>42745.157141203708</v>
      </c>
      <c r="T2185" s="11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s="7" t="s">
        <v>8333</v>
      </c>
      <c r="R2186" s="7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s="7" t="s">
        <v>8333</v>
      </c>
      <c r="R2187" s="7" t="s">
        <v>8351</v>
      </c>
      <c r="S2187" s="11">
        <f t="shared" si="138"/>
        <v>41319.141655092593</v>
      </c>
      <c r="T2187" s="11">
        <f t="shared" si="13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s="7" t="s">
        <v>8333</v>
      </c>
      <c r="R2188" s="7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s="7" t="s">
        <v>8333</v>
      </c>
      <c r="R2189" s="7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s="7" t="s">
        <v>8333</v>
      </c>
      <c r="R2190" s="7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s="7" t="s">
        <v>8333</v>
      </c>
      <c r="R2191" s="7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s="7" t="s">
        <v>8333</v>
      </c>
      <c r="R2192" s="7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s="7" t="s">
        <v>8333</v>
      </c>
      <c r="R2193" s="7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s="7" t="s">
        <v>8333</v>
      </c>
      <c r="R2194" s="7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s="7" t="s">
        <v>8333</v>
      </c>
      <c r="R2195" s="7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s="7" t="s">
        <v>8333</v>
      </c>
      <c r="R2196" s="7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s="7" t="s">
        <v>8333</v>
      </c>
      <c r="R2197" s="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s="7" t="s">
        <v>8333</v>
      </c>
      <c r="R2198" s="7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s="7" t="s">
        <v>8333</v>
      </c>
      <c r="R2199" s="7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s="7" t="s">
        <v>8333</v>
      </c>
      <c r="R2200" s="7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s="7" t="s">
        <v>8333</v>
      </c>
      <c r="R2201" s="7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s="7" t="s">
        <v>8333</v>
      </c>
      <c r="R2202" s="7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s="7" t="s">
        <v>8325</v>
      </c>
      <c r="R2203" s="7" t="s">
        <v>8330</v>
      </c>
      <c r="S2203" s="11">
        <f t="shared" si="138"/>
        <v>41276.638483796298</v>
      </c>
      <c r="T2203" s="11">
        <f t="shared" si="13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s="7" t="s">
        <v>8325</v>
      </c>
      <c r="R2204" s="7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s="7" t="s">
        <v>8325</v>
      </c>
      <c r="R2205" s="7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s="7" t="s">
        <v>8325</v>
      </c>
      <c r="R2206" s="7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s="7" t="s">
        <v>8325</v>
      </c>
      <c r="R2207" s="7" t="s">
        <v>8330</v>
      </c>
      <c r="S2207" s="11">
        <f t="shared" si="138"/>
        <v>41031.613298611104</v>
      </c>
      <c r="T2207" s="11">
        <f t="shared" si="13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s="7" t="s">
        <v>8325</v>
      </c>
      <c r="R2208" s="7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s="7" t="s">
        <v>8325</v>
      </c>
      <c r="R2209" s="7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s="7" t="s">
        <v>8325</v>
      </c>
      <c r="R2210" s="7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s="7" t="s">
        <v>8325</v>
      </c>
      <c r="R2211" s="7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s="7" t="s">
        <v>8325</v>
      </c>
      <c r="R2212" s="7" t="s">
        <v>8330</v>
      </c>
      <c r="S2212" s="11">
        <f t="shared" si="138"/>
        <v>40955.857754629629</v>
      </c>
      <c r="T2212" s="11">
        <f t="shared" si="13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s="7" t="s">
        <v>8325</v>
      </c>
      <c r="R2213" s="7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s="7" t="s">
        <v>8325</v>
      </c>
      <c r="R2214" s="7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s="7" t="s">
        <v>8325</v>
      </c>
      <c r="R2215" s="7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s="7" t="s">
        <v>8325</v>
      </c>
      <c r="R2216" s="7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s="7" t="s">
        <v>8325</v>
      </c>
      <c r="R2217" s="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s="7" t="s">
        <v>8325</v>
      </c>
      <c r="R2218" s="7" t="s">
        <v>8330</v>
      </c>
      <c r="S2218" s="11">
        <f t="shared" si="138"/>
        <v>42194.543344907412</v>
      </c>
      <c r="T2218" s="11">
        <f t="shared" si="13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s="7" t="s">
        <v>8325</v>
      </c>
      <c r="R2219" s="7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s="7" t="s">
        <v>8325</v>
      </c>
      <c r="R2220" s="7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s="7" t="s">
        <v>8325</v>
      </c>
      <c r="R2221" s="7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s="7" t="s">
        <v>8325</v>
      </c>
      <c r="R2222" s="7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s="7" t="s">
        <v>8333</v>
      </c>
      <c r="R2223" s="7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s="7" t="s">
        <v>8333</v>
      </c>
      <c r="R2224" s="7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s="7" t="s">
        <v>8333</v>
      </c>
      <c r="R2225" s="7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s="7" t="s">
        <v>8333</v>
      </c>
      <c r="R2226" s="7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s="7" t="s">
        <v>8333</v>
      </c>
      <c r="R2227" s="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s="7" t="s">
        <v>8333</v>
      </c>
      <c r="R2228" s="7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s="7" t="s">
        <v>8333</v>
      </c>
      <c r="R2229" s="7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s="7" t="s">
        <v>8333</v>
      </c>
      <c r="R2230" s="7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s="7" t="s">
        <v>8333</v>
      </c>
      <c r="R2231" s="7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s="7" t="s">
        <v>8333</v>
      </c>
      <c r="R2232" s="7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s="7" t="s">
        <v>8333</v>
      </c>
      <c r="R2233" s="7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s="7" t="s">
        <v>8333</v>
      </c>
      <c r="R2234" s="7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s="7" t="s">
        <v>8333</v>
      </c>
      <c r="R2235" s="7" t="s">
        <v>8351</v>
      </c>
      <c r="S2235" s="11">
        <f t="shared" si="138"/>
        <v>42331.170590277768</v>
      </c>
      <c r="T2235" s="11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s="7" t="s">
        <v>8333</v>
      </c>
      <c r="R2236" s="7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s="7" t="s">
        <v>8333</v>
      </c>
      <c r="R2237" s="7" t="s">
        <v>8351</v>
      </c>
      <c r="S2237" s="11">
        <f t="shared" si="138"/>
        <v>42061.813784722217</v>
      </c>
      <c r="T2237" s="11">
        <f t="shared" si="13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s="7" t="s">
        <v>8333</v>
      </c>
      <c r="R2238" s="7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s="7" t="s">
        <v>8333</v>
      </c>
      <c r="R2239" s="7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s="7" t="s">
        <v>8333</v>
      </c>
      <c r="R2240" s="7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s="7" t="s">
        <v>8333</v>
      </c>
      <c r="R2241" s="7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s="7" t="s">
        <v>8333</v>
      </c>
      <c r="R2242" s="7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IF(L2243&lt;&gt;0,E2243/L2243,0)</f>
        <v>49.472392638036808</v>
      </c>
      <c r="Q2243" s="7" t="s">
        <v>8333</v>
      </c>
      <c r="R2243" s="7" t="s">
        <v>8351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s="7" t="s">
        <v>8333</v>
      </c>
      <c r="R2244" s="7" t="s">
        <v>8351</v>
      </c>
      <c r="S2244" s="11">
        <f t="shared" si="142"/>
        <v>41569.367280092592</v>
      </c>
      <c r="T2244" s="11">
        <f t="shared" si="143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s="7" t="s">
        <v>8333</v>
      </c>
      <c r="R2245" s="7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s="7" t="s">
        <v>8333</v>
      </c>
      <c r="R2246" s="7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s="7" t="s">
        <v>8333</v>
      </c>
      <c r="R2247" s="7" t="s">
        <v>8351</v>
      </c>
      <c r="S2247" s="11">
        <f t="shared" si="142"/>
        <v>41660.500196759262</v>
      </c>
      <c r="T2247" s="11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s="7" t="s">
        <v>8333</v>
      </c>
      <c r="R2248" s="7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s="7" t="s">
        <v>8333</v>
      </c>
      <c r="R2249" s="7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s="7" t="s">
        <v>8333</v>
      </c>
      <c r="R2250" s="7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s="7" t="s">
        <v>8333</v>
      </c>
      <c r="R2251" s="7" t="s">
        <v>8351</v>
      </c>
      <c r="S2251" s="11">
        <f t="shared" si="142"/>
        <v>41336.494965277772</v>
      </c>
      <c r="T2251" s="11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s="7" t="s">
        <v>8333</v>
      </c>
      <c r="R2252" s="7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s="7" t="s">
        <v>8333</v>
      </c>
      <c r="R2253" s="7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s="7" t="s">
        <v>8333</v>
      </c>
      <c r="R2254" s="7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s="7" t="s">
        <v>8333</v>
      </c>
      <c r="R2255" s="7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s="7" t="s">
        <v>8333</v>
      </c>
      <c r="R2256" s="7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s="7" t="s">
        <v>8333</v>
      </c>
      <c r="R2257" s="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s="7" t="s">
        <v>8333</v>
      </c>
      <c r="R2258" s="7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s="7" t="s">
        <v>8333</v>
      </c>
      <c r="R2259" s="7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s="7" t="s">
        <v>8333</v>
      </c>
      <c r="R2260" s="7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s="7" t="s">
        <v>8333</v>
      </c>
      <c r="R2261" s="7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s="7" t="s">
        <v>8333</v>
      </c>
      <c r="R2262" s="7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s="7" t="s">
        <v>8333</v>
      </c>
      <c r="R2263" s="7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s="7" t="s">
        <v>8333</v>
      </c>
      <c r="R2264" s="7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s="7" t="s">
        <v>8333</v>
      </c>
      <c r="R2265" s="7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s="7" t="s">
        <v>8333</v>
      </c>
      <c r="R2266" s="7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s="7" t="s">
        <v>8333</v>
      </c>
      <c r="R2267" s="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s="7" t="s">
        <v>8333</v>
      </c>
      <c r="R2268" s="7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s="7" t="s">
        <v>8333</v>
      </c>
      <c r="R2269" s="7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s="7" t="s">
        <v>8333</v>
      </c>
      <c r="R2270" s="7" t="s">
        <v>8351</v>
      </c>
      <c r="S2270" s="11">
        <f t="shared" si="142"/>
        <v>42775.874016203699</v>
      </c>
      <c r="T2270" s="11">
        <f t="shared" si="143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s="7" t="s">
        <v>8333</v>
      </c>
      <c r="R2271" s="7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s="7" t="s">
        <v>8333</v>
      </c>
      <c r="R2272" s="7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s="7" t="s">
        <v>8333</v>
      </c>
      <c r="R2273" s="7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s="7" t="s">
        <v>8333</v>
      </c>
      <c r="R2274" s="7" t="s">
        <v>8351</v>
      </c>
      <c r="S2274" s="11">
        <f t="shared" si="142"/>
        <v>42315.491157407399</v>
      </c>
      <c r="T2274" s="11">
        <f t="shared" si="143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s="7" t="s">
        <v>8333</v>
      </c>
      <c r="R2275" s="7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s="7" t="s">
        <v>8333</v>
      </c>
      <c r="R2276" s="7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s="7" t="s">
        <v>8333</v>
      </c>
      <c r="R2277" s="7" t="s">
        <v>8351</v>
      </c>
      <c r="S2277" s="11">
        <f t="shared" si="142"/>
        <v>41965.408321759263</v>
      </c>
      <c r="T2277" s="11">
        <f t="shared" si="143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s="7" t="s">
        <v>8333</v>
      </c>
      <c r="R2278" s="7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s="7" t="s">
        <v>8333</v>
      </c>
      <c r="R2279" s="7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s="7" t="s">
        <v>8333</v>
      </c>
      <c r="R2280" s="7" t="s">
        <v>8351</v>
      </c>
      <c r="S2280" s="11">
        <f t="shared" si="142"/>
        <v>42338.500775462955</v>
      </c>
      <c r="T2280" s="11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s="7" t="s">
        <v>8333</v>
      </c>
      <c r="R2281" s="7" t="s">
        <v>8351</v>
      </c>
      <c r="S2281" s="11">
        <f t="shared" si="142"/>
        <v>42020.598368055551</v>
      </c>
      <c r="T2281" s="11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s="7" t="s">
        <v>8333</v>
      </c>
      <c r="R2282" s="7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s="7" t="s">
        <v>8325</v>
      </c>
      <c r="R2283" s="7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s="7" t="s">
        <v>8325</v>
      </c>
      <c r="R2284" s="7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s="7" t="s">
        <v>8325</v>
      </c>
      <c r="R2285" s="7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s="7" t="s">
        <v>8325</v>
      </c>
      <c r="R2286" s="7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s="7" t="s">
        <v>8325</v>
      </c>
      <c r="R2287" s="7" t="s">
        <v>8326</v>
      </c>
      <c r="S2287" s="11">
        <f t="shared" si="142"/>
        <v>41058.977349537032</v>
      </c>
      <c r="T2287" s="11">
        <f t="shared" si="143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s="7" t="s">
        <v>8325</v>
      </c>
      <c r="R2288" s="7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s="7" t="s">
        <v>8325</v>
      </c>
      <c r="R2289" s="7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s="7" t="s">
        <v>8325</v>
      </c>
      <c r="R2290" s="7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s="7" t="s">
        <v>8325</v>
      </c>
      <c r="R2291" s="7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s="7" t="s">
        <v>8325</v>
      </c>
      <c r="R2292" s="7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s="7" t="s">
        <v>8325</v>
      </c>
      <c r="R2293" s="7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s="7" t="s">
        <v>8325</v>
      </c>
      <c r="R2294" s="7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s="7" t="s">
        <v>8325</v>
      </c>
      <c r="R2295" s="7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s="7" t="s">
        <v>8325</v>
      </c>
      <c r="R2296" s="7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s="7" t="s">
        <v>8325</v>
      </c>
      <c r="R2297" s="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s="7" t="s">
        <v>8325</v>
      </c>
      <c r="R2298" s="7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s="7" t="s">
        <v>8325</v>
      </c>
      <c r="R2299" s="7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s="7" t="s">
        <v>8325</v>
      </c>
      <c r="R2300" s="7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s="7" t="s">
        <v>8325</v>
      </c>
      <c r="R2301" s="7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s="7" t="s">
        <v>8325</v>
      </c>
      <c r="R2302" s="7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s="7" t="s">
        <v>8325</v>
      </c>
      <c r="R2303" s="7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s="7" t="s">
        <v>8325</v>
      </c>
      <c r="R2304" s="7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s="7" t="s">
        <v>8325</v>
      </c>
      <c r="R2305" s="7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s="7" t="s">
        <v>8325</v>
      </c>
      <c r="R2306" s="7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IF(L2307&lt;&gt;0,E2307/L2307,0)</f>
        <v>109.10778443113773</v>
      </c>
      <c r="Q2307" s="7" t="s">
        <v>8325</v>
      </c>
      <c r="R2307" s="7" t="s">
        <v>8329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s="7" t="s">
        <v>8325</v>
      </c>
      <c r="R2308" s="7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s="7" t="s">
        <v>8325</v>
      </c>
      <c r="R2309" s="7" t="s">
        <v>8329</v>
      </c>
      <c r="S2309" s="11">
        <f t="shared" si="146"/>
        <v>41004.594131944439</v>
      </c>
      <c r="T2309" s="11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s="7" t="s">
        <v>8325</v>
      </c>
      <c r="R2310" s="7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s="7" t="s">
        <v>8325</v>
      </c>
      <c r="R2311" s="7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s="7" t="s">
        <v>8325</v>
      </c>
      <c r="R2312" s="7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s="7" t="s">
        <v>8325</v>
      </c>
      <c r="R2313" s="7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s="7" t="s">
        <v>8325</v>
      </c>
      <c r="R2314" s="7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s="7" t="s">
        <v>8325</v>
      </c>
      <c r="R2315" s="7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s="7" t="s">
        <v>8325</v>
      </c>
      <c r="R2316" s="7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s="7" t="s">
        <v>8325</v>
      </c>
      <c r="R2317" s="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s="7" t="s">
        <v>8325</v>
      </c>
      <c r="R2318" s="7" t="s">
        <v>8329</v>
      </c>
      <c r="S2318" s="11">
        <f t="shared" si="146"/>
        <v>40079.516782407409</v>
      </c>
      <c r="T2318" s="11">
        <f t="shared" si="147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s="7" t="s">
        <v>8325</v>
      </c>
      <c r="R2319" s="7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s="7" t="s">
        <v>8325</v>
      </c>
      <c r="R2320" s="7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s="7" t="s">
        <v>8325</v>
      </c>
      <c r="R2321" s="7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s="7" t="s">
        <v>8325</v>
      </c>
      <c r="R2322" s="7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s="7" t="s">
        <v>8336</v>
      </c>
      <c r="R2323" s="7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s="7" t="s">
        <v>8336</v>
      </c>
      <c r="R2324" s="7" t="s">
        <v>8352</v>
      </c>
      <c r="S2324" s="11">
        <f t="shared" si="146"/>
        <v>42804.687141203707</v>
      </c>
      <c r="T2324" s="11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s="7" t="s">
        <v>8336</v>
      </c>
      <c r="R2325" s="7" t="s">
        <v>8352</v>
      </c>
      <c r="S2325" s="11">
        <f t="shared" si="146"/>
        <v>42807.54684027777</v>
      </c>
      <c r="T2325" s="11">
        <f t="shared" si="147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s="7" t="s">
        <v>8336</v>
      </c>
      <c r="R2326" s="7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s="7" t="s">
        <v>8336</v>
      </c>
      <c r="R2327" s="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s="7" t="s">
        <v>8336</v>
      </c>
      <c r="R2328" s="7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s="7" t="s">
        <v>8336</v>
      </c>
      <c r="R2329" s="7" t="s">
        <v>8352</v>
      </c>
      <c r="S2329" s="11">
        <f t="shared" si="146"/>
        <v>41842.708796296298</v>
      </c>
      <c r="T2329" s="11">
        <f t="shared" si="147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s="7" t="s">
        <v>8336</v>
      </c>
      <c r="R2330" s="7" t="s">
        <v>8352</v>
      </c>
      <c r="S2330" s="11">
        <f t="shared" si="146"/>
        <v>42139.573344907411</v>
      </c>
      <c r="T2330" s="11">
        <f t="shared" si="147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s="7" t="s">
        <v>8336</v>
      </c>
      <c r="R2331" s="7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s="7" t="s">
        <v>8336</v>
      </c>
      <c r="R2332" s="7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s="7" t="s">
        <v>8336</v>
      </c>
      <c r="R2333" s="7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s="7" t="s">
        <v>8336</v>
      </c>
      <c r="R2334" s="7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s="7" t="s">
        <v>8336</v>
      </c>
      <c r="R2335" s="7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s="7" t="s">
        <v>8336</v>
      </c>
      <c r="R2336" s="7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s="7" t="s">
        <v>8336</v>
      </c>
      <c r="R2337" s="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s="7" t="s">
        <v>8336</v>
      </c>
      <c r="R2338" s="7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s="7" t="s">
        <v>8336</v>
      </c>
      <c r="R2339" s="7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s="7" t="s">
        <v>8336</v>
      </c>
      <c r="R2340" s="7" t="s">
        <v>8352</v>
      </c>
      <c r="S2340" s="11">
        <f t="shared" si="146"/>
        <v>41789.688472222217</v>
      </c>
      <c r="T2340" s="11">
        <f t="shared" si="147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s="7" t="s">
        <v>8336</v>
      </c>
      <c r="R2341" s="7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s="7" t="s">
        <v>8336</v>
      </c>
      <c r="R2342" s="7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s="7" t="s">
        <v>8319</v>
      </c>
      <c r="R2343" s="7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s="7" t="s">
        <v>8319</v>
      </c>
      <c r="R2344" s="7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s="7" t="s">
        <v>8319</v>
      </c>
      <c r="R2345" s="7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s="7" t="s">
        <v>8319</v>
      </c>
      <c r="R2346" s="7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s="7" t="s">
        <v>8319</v>
      </c>
      <c r="R2347" s="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s="7" t="s">
        <v>8319</v>
      </c>
      <c r="R2348" s="7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s="7" t="s">
        <v>8319</v>
      </c>
      <c r="R2349" s="7" t="s">
        <v>8320</v>
      </c>
      <c r="S2349" s="11">
        <f t="shared" si="146"/>
        <v>42577.399027777778</v>
      </c>
      <c r="T2349" s="11">
        <f t="shared" si="147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s="7" t="s">
        <v>8319</v>
      </c>
      <c r="R2350" s="7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s="7" t="s">
        <v>8319</v>
      </c>
      <c r="R2351" s="7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s="7" t="s">
        <v>8319</v>
      </c>
      <c r="R2352" s="7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s="7" t="s">
        <v>8319</v>
      </c>
      <c r="R2353" s="7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s="7" t="s">
        <v>8319</v>
      </c>
      <c r="R2354" s="7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s="7" t="s">
        <v>8319</v>
      </c>
      <c r="R2355" s="7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s="7" t="s">
        <v>8319</v>
      </c>
      <c r="R2356" s="7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s="7" t="s">
        <v>8319</v>
      </c>
      <c r="R2357" s="7" t="s">
        <v>8320</v>
      </c>
      <c r="S2357" s="11">
        <f t="shared" si="146"/>
        <v>42096.709907407399</v>
      </c>
      <c r="T2357" s="11">
        <f t="shared" si="147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s="7" t="s">
        <v>8319</v>
      </c>
      <c r="R2358" s="7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s="7" t="s">
        <v>8319</v>
      </c>
      <c r="R2359" s="7" t="s">
        <v>8320</v>
      </c>
      <c r="S2359" s="11">
        <f t="shared" si="146"/>
        <v>42264.411782407398</v>
      </c>
      <c r="T2359" s="11">
        <f t="shared" si="147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s="7" t="s">
        <v>8319</v>
      </c>
      <c r="R2360" s="7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s="7" t="s">
        <v>8319</v>
      </c>
      <c r="R2361" s="7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s="7" t="s">
        <v>8319</v>
      </c>
      <c r="R2362" s="7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s="7" t="s">
        <v>8319</v>
      </c>
      <c r="R2363" s="7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s="7" t="s">
        <v>8319</v>
      </c>
      <c r="R2364" s="7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s="7" t="s">
        <v>8319</v>
      </c>
      <c r="R2365" s="7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s="7" t="s">
        <v>8319</v>
      </c>
      <c r="R2366" s="7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s="7" t="s">
        <v>8319</v>
      </c>
      <c r="R2367" s="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s="7" t="s">
        <v>8319</v>
      </c>
      <c r="R2368" s="7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s="7" t="s">
        <v>8319</v>
      </c>
      <c r="R2369" s="7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s="7" t="s">
        <v>8319</v>
      </c>
      <c r="R2370" s="7" t="s">
        <v>8320</v>
      </c>
      <c r="S2370" s="11">
        <f t="shared" si="146"/>
        <v>42063.513483796291</v>
      </c>
      <c r="T2370" s="11">
        <f t="shared" si="147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>
        <f t="shared" ref="P2371:P2434" si="149">IF(L2371&lt;&gt;0,E2371/L2371,0)</f>
        <v>0</v>
      </c>
      <c r="Q2371" s="7" t="s">
        <v>8319</v>
      </c>
      <c r="R2371" s="7" t="s">
        <v>8320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s="7" t="s">
        <v>8319</v>
      </c>
      <c r="R2372" s="7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s="7" t="s">
        <v>8319</v>
      </c>
      <c r="R2373" s="7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s="7" t="s">
        <v>8319</v>
      </c>
      <c r="R2374" s="7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s="7" t="s">
        <v>8319</v>
      </c>
      <c r="R2375" s="7" t="s">
        <v>8320</v>
      </c>
      <c r="S2375" s="11">
        <f t="shared" si="150"/>
        <v>42215.453981481485</v>
      </c>
      <c r="T2375" s="11">
        <f t="shared" si="151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s="7" t="s">
        <v>8319</v>
      </c>
      <c r="R2376" s="7" t="s">
        <v>8320</v>
      </c>
      <c r="S2376" s="11">
        <f t="shared" si="150"/>
        <v>42017.634953703695</v>
      </c>
      <c r="T2376" s="11">
        <f t="shared" si="151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s="7" t="s">
        <v>8319</v>
      </c>
      <c r="R2377" s="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s="7" t="s">
        <v>8319</v>
      </c>
      <c r="R2378" s="7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s="7" t="s">
        <v>8319</v>
      </c>
      <c r="R2379" s="7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s="7" t="s">
        <v>8319</v>
      </c>
      <c r="R2380" s="7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s="7" t="s">
        <v>8319</v>
      </c>
      <c r="R2381" s="7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s="7" t="s">
        <v>8319</v>
      </c>
      <c r="R2382" s="7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s="7" t="s">
        <v>8319</v>
      </c>
      <c r="R2383" s="7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s="7" t="s">
        <v>8319</v>
      </c>
      <c r="R2384" s="7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s="7" t="s">
        <v>8319</v>
      </c>
      <c r="R2385" s="7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s="7" t="s">
        <v>8319</v>
      </c>
      <c r="R2386" s="7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s="7" t="s">
        <v>8319</v>
      </c>
      <c r="R2387" s="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s="7" t="s">
        <v>8319</v>
      </c>
      <c r="R2388" s="7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s="7" t="s">
        <v>8319</v>
      </c>
      <c r="R2389" s="7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s="7" t="s">
        <v>8319</v>
      </c>
      <c r="R2390" s="7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s="7" t="s">
        <v>8319</v>
      </c>
      <c r="R2391" s="7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s="7" t="s">
        <v>8319</v>
      </c>
      <c r="R2392" s="7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s="7" t="s">
        <v>8319</v>
      </c>
      <c r="R2393" s="7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s="7" t="s">
        <v>8319</v>
      </c>
      <c r="R2394" s="7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s="7" t="s">
        <v>8319</v>
      </c>
      <c r="R2395" s="7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s="7" t="s">
        <v>8319</v>
      </c>
      <c r="R2396" s="7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s="7" t="s">
        <v>8319</v>
      </c>
      <c r="R2397" s="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s="7" t="s">
        <v>8319</v>
      </c>
      <c r="R2398" s="7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s="7" t="s">
        <v>8319</v>
      </c>
      <c r="R2399" s="7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s="7" t="s">
        <v>8319</v>
      </c>
      <c r="R2400" s="7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s="7" t="s">
        <v>8319</v>
      </c>
      <c r="R2401" s="7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s="7" t="s">
        <v>8319</v>
      </c>
      <c r="R2402" s="7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s="7" t="s">
        <v>8336</v>
      </c>
      <c r="R2403" s="7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s="7" t="s">
        <v>8336</v>
      </c>
      <c r="R2404" s="7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s="7" t="s">
        <v>8336</v>
      </c>
      <c r="R2405" s="7" t="s">
        <v>8337</v>
      </c>
      <c r="S2405" s="11">
        <f t="shared" si="150"/>
        <v>42399.674282407403</v>
      </c>
      <c r="T2405" s="11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s="7" t="s">
        <v>8336</v>
      </c>
      <c r="R2406" s="7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s="7" t="s">
        <v>8336</v>
      </c>
      <c r="R2407" s="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s="7" t="s">
        <v>8336</v>
      </c>
      <c r="R2408" s="7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s="7" t="s">
        <v>8336</v>
      </c>
      <c r="R2409" s="7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s="7" t="s">
        <v>8336</v>
      </c>
      <c r="R2410" s="7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s="7" t="s">
        <v>8336</v>
      </c>
      <c r="R2411" s="7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s="7" t="s">
        <v>8336</v>
      </c>
      <c r="R2412" s="7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s="7" t="s">
        <v>8336</v>
      </c>
      <c r="R2413" s="7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s="7" t="s">
        <v>8336</v>
      </c>
      <c r="R2414" s="7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s="7" t="s">
        <v>8336</v>
      </c>
      <c r="R2415" s="7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s="7" t="s">
        <v>8336</v>
      </c>
      <c r="R2416" s="7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s="7" t="s">
        <v>8336</v>
      </c>
      <c r="R2417" s="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s="7" t="s">
        <v>8336</v>
      </c>
      <c r="R2418" s="7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s="7" t="s">
        <v>8336</v>
      </c>
      <c r="R2419" s="7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s="7" t="s">
        <v>8336</v>
      </c>
      <c r="R2420" s="7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s="7" t="s">
        <v>8336</v>
      </c>
      <c r="R2421" s="7" t="s">
        <v>8337</v>
      </c>
      <c r="S2421" s="11">
        <f t="shared" si="150"/>
        <v>41993.529965277768</v>
      </c>
      <c r="T2421" s="11">
        <f t="shared" si="151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s="7" t="s">
        <v>8336</v>
      </c>
      <c r="R2422" s="7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s="7" t="s">
        <v>8336</v>
      </c>
      <c r="R2423" s="7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s="7" t="s">
        <v>8336</v>
      </c>
      <c r="R2424" s="7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s="7" t="s">
        <v>8336</v>
      </c>
      <c r="R2425" s="7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s="7" t="s">
        <v>8336</v>
      </c>
      <c r="R2426" s="7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s="7" t="s">
        <v>8336</v>
      </c>
      <c r="R2427" s="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s="7" t="s">
        <v>8336</v>
      </c>
      <c r="R2428" s="7" t="s">
        <v>8337</v>
      </c>
      <c r="S2428" s="11">
        <f t="shared" si="150"/>
        <v>42163.961712962955</v>
      </c>
      <c r="T2428" s="11">
        <f t="shared" si="151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s="7" t="s">
        <v>8336</v>
      </c>
      <c r="R2429" s="7" t="s">
        <v>8337</v>
      </c>
      <c r="S2429" s="11">
        <f t="shared" si="150"/>
        <v>42412.11033564814</v>
      </c>
      <c r="T2429" s="11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s="7" t="s">
        <v>8336</v>
      </c>
      <c r="R2430" s="7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s="7" t="s">
        <v>8336</v>
      </c>
      <c r="R2431" s="7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s="7" t="s">
        <v>8336</v>
      </c>
      <c r="R2432" s="7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s="7" t="s">
        <v>8336</v>
      </c>
      <c r="R2433" s="7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s="7" t="s">
        <v>8336</v>
      </c>
      <c r="R2434" s="7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>
        <f t="shared" ref="P2435:P2498" si="153">IF(L2435&lt;&gt;0,E2435/L2435,0)</f>
        <v>0</v>
      </c>
      <c r="Q2435" s="7" t="s">
        <v>8336</v>
      </c>
      <c r="R2435" s="7" t="s">
        <v>8337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s="7" t="s">
        <v>8336</v>
      </c>
      <c r="R2436" s="7" t="s">
        <v>8337</v>
      </c>
      <c r="S2436" s="11">
        <f t="shared" si="154"/>
        <v>42179.977708333325</v>
      </c>
      <c r="T2436" s="11">
        <f t="shared" si="155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s="7" t="s">
        <v>8336</v>
      </c>
      <c r="R2437" s="7" t="s">
        <v>8337</v>
      </c>
      <c r="S2437" s="11">
        <f t="shared" si="154"/>
        <v>42252.069282407399</v>
      </c>
      <c r="T2437" s="11">
        <f t="shared" si="155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s="7" t="s">
        <v>8336</v>
      </c>
      <c r="R2438" s="7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s="7" t="s">
        <v>8336</v>
      </c>
      <c r="R2439" s="7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s="7" t="s">
        <v>8336</v>
      </c>
      <c r="R2440" s="7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s="7" t="s">
        <v>8336</v>
      </c>
      <c r="R2441" s="7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s="7" t="s">
        <v>8336</v>
      </c>
      <c r="R2442" s="7" t="s">
        <v>8337</v>
      </c>
      <c r="S2442" s="11">
        <f t="shared" si="154"/>
        <v>42383.691122685181</v>
      </c>
      <c r="T2442" s="11">
        <f t="shared" si="155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s="7" t="s">
        <v>8336</v>
      </c>
      <c r="R2443" s="7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s="7" t="s">
        <v>8336</v>
      </c>
      <c r="R2444" s="7" t="s">
        <v>8352</v>
      </c>
      <c r="S2444" s="11">
        <f t="shared" si="154"/>
        <v>42052.458657407398</v>
      </c>
      <c r="T2444" s="11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s="7" t="s">
        <v>8336</v>
      </c>
      <c r="R2445" s="7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s="7" t="s">
        <v>8336</v>
      </c>
      <c r="R2446" s="7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s="7" t="s">
        <v>8336</v>
      </c>
      <c r="R2447" s="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s="7" t="s">
        <v>8336</v>
      </c>
      <c r="R2448" s="7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s="7" t="s">
        <v>8336</v>
      </c>
      <c r="R2449" s="7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s="7" t="s">
        <v>8336</v>
      </c>
      <c r="R2450" s="7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s="7" t="s">
        <v>8336</v>
      </c>
      <c r="R2451" s="7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s="7" t="s">
        <v>8336</v>
      </c>
      <c r="R2452" s="7" t="s">
        <v>8352</v>
      </c>
      <c r="S2452" s="11">
        <f t="shared" si="154"/>
        <v>41901.864074074074</v>
      </c>
      <c r="T2452" s="11">
        <f t="shared" si="155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s="7" t="s">
        <v>8336</v>
      </c>
      <c r="R2453" s="7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s="7" t="s">
        <v>8336</v>
      </c>
      <c r="R2454" s="7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s="7" t="s">
        <v>8336</v>
      </c>
      <c r="R2455" s="7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s="7" t="s">
        <v>8336</v>
      </c>
      <c r="R2456" s="7" t="s">
        <v>8352</v>
      </c>
      <c r="S2456" s="11">
        <f t="shared" si="154"/>
        <v>42769.99314814814</v>
      </c>
      <c r="T2456" s="11">
        <f t="shared" si="155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s="7" t="s">
        <v>8336</v>
      </c>
      <c r="R2457" s="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s="7" t="s">
        <v>8336</v>
      </c>
      <c r="R2458" s="7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s="7" t="s">
        <v>8336</v>
      </c>
      <c r="R2459" s="7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s="7" t="s">
        <v>8336</v>
      </c>
      <c r="R2460" s="7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s="7" t="s">
        <v>8336</v>
      </c>
      <c r="R2461" s="7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s="7" t="s">
        <v>8336</v>
      </c>
      <c r="R2462" s="7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s="7" t="s">
        <v>8325</v>
      </c>
      <c r="R2463" s="7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s="7" t="s">
        <v>8325</v>
      </c>
      <c r="R2464" s="7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s="7" t="s">
        <v>8325</v>
      </c>
      <c r="R2465" s="7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s="7" t="s">
        <v>8325</v>
      </c>
      <c r="R2466" s="7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s="7" t="s">
        <v>8325</v>
      </c>
      <c r="R2467" s="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s="7" t="s">
        <v>8325</v>
      </c>
      <c r="R2468" s="7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s="7" t="s">
        <v>8325</v>
      </c>
      <c r="R2469" s="7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s="7" t="s">
        <v>8325</v>
      </c>
      <c r="R2470" s="7" t="s">
        <v>8329</v>
      </c>
      <c r="S2470" s="11">
        <f t="shared" si="154"/>
        <v>41173.945844907401</v>
      </c>
      <c r="T2470" s="11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s="7" t="s">
        <v>8325</v>
      </c>
      <c r="R2471" s="7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s="7" t="s">
        <v>8325</v>
      </c>
      <c r="R2472" s="7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s="7" t="s">
        <v>8325</v>
      </c>
      <c r="R2473" s="7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s="7" t="s">
        <v>8325</v>
      </c>
      <c r="R2474" s="7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s="7" t="s">
        <v>8325</v>
      </c>
      <c r="R2475" s="7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s="7" t="s">
        <v>8325</v>
      </c>
      <c r="R2476" s="7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s="7" t="s">
        <v>8325</v>
      </c>
      <c r="R2477" s="7" t="s">
        <v>8329</v>
      </c>
      <c r="S2477" s="11">
        <f t="shared" si="154"/>
        <v>40310.079340277778</v>
      </c>
      <c r="T2477" s="11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s="7" t="s">
        <v>8325</v>
      </c>
      <c r="R2478" s="7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s="7" t="s">
        <v>8325</v>
      </c>
      <c r="R2479" s="7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s="7" t="s">
        <v>8325</v>
      </c>
      <c r="R2480" s="7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s="7" t="s">
        <v>8325</v>
      </c>
      <c r="R2481" s="7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s="7" t="s">
        <v>8325</v>
      </c>
      <c r="R2482" s="7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s="7" t="s">
        <v>8325</v>
      </c>
      <c r="R2483" s="7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s="7" t="s">
        <v>8325</v>
      </c>
      <c r="R2484" s="7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s="7" t="s">
        <v>8325</v>
      </c>
      <c r="R2485" s="7" t="s">
        <v>8329</v>
      </c>
      <c r="S2485" s="11">
        <f t="shared" si="154"/>
        <v>40970.541701388887</v>
      </c>
      <c r="T2485" s="11">
        <f t="shared" si="155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s="7" t="s">
        <v>8325</v>
      </c>
      <c r="R2486" s="7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s="7" t="s">
        <v>8325</v>
      </c>
      <c r="R2487" s="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s="7" t="s">
        <v>8325</v>
      </c>
      <c r="R2488" s="7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s="7" t="s">
        <v>8325</v>
      </c>
      <c r="R2489" s="7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s="7" t="s">
        <v>8325</v>
      </c>
      <c r="R2490" s="7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s="7" t="s">
        <v>8325</v>
      </c>
      <c r="R2491" s="7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s="7" t="s">
        <v>8325</v>
      </c>
      <c r="R2492" s="7" t="s">
        <v>8329</v>
      </c>
      <c r="S2492" s="11">
        <f t="shared" si="154"/>
        <v>41023.019398148142</v>
      </c>
      <c r="T2492" s="11">
        <f t="shared" si="155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s="7" t="s">
        <v>8325</v>
      </c>
      <c r="R2493" s="7" t="s">
        <v>8329</v>
      </c>
      <c r="S2493" s="11">
        <f t="shared" si="154"/>
        <v>40542.630949074075</v>
      </c>
      <c r="T2493" s="11">
        <f t="shared" si="155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s="7" t="s">
        <v>8325</v>
      </c>
      <c r="R2494" s="7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s="7" t="s">
        <v>8325</v>
      </c>
      <c r="R2495" s="7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s="7" t="s">
        <v>8325</v>
      </c>
      <c r="R2496" s="7" t="s">
        <v>8329</v>
      </c>
      <c r="S2496" s="11">
        <f t="shared" si="154"/>
        <v>41022.436851851846</v>
      </c>
      <c r="T2496" s="11">
        <f t="shared" si="155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s="7" t="s">
        <v>8325</v>
      </c>
      <c r="R2497" s="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s="7" t="s">
        <v>8325</v>
      </c>
      <c r="R2498" s="7" t="s">
        <v>8329</v>
      </c>
      <c r="S2498" s="11">
        <f t="shared" si="154"/>
        <v>41327.788101851853</v>
      </c>
      <c r="T2498" s="11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IF(L2499&lt;&gt;0,E2499/L2499,0)</f>
        <v>80.551071428571419</v>
      </c>
      <c r="Q2499" s="7" t="s">
        <v>8325</v>
      </c>
      <c r="R2499" s="7" t="s">
        <v>8329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s="7" t="s">
        <v>8325</v>
      </c>
      <c r="R2500" s="7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s="7" t="s">
        <v>8325</v>
      </c>
      <c r="R2501" s="7" t="s">
        <v>8329</v>
      </c>
      <c r="S2501" s="11">
        <f t="shared" si="158"/>
        <v>41226.440243055549</v>
      </c>
      <c r="T2501" s="11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s="7" t="s">
        <v>8325</v>
      </c>
      <c r="R2502" s="7" t="s">
        <v>8329</v>
      </c>
      <c r="S2502" s="11">
        <f t="shared" si="158"/>
        <v>41053.564525462964</v>
      </c>
      <c r="T2502" s="11">
        <f t="shared" si="15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s="7" t="s">
        <v>8336</v>
      </c>
      <c r="R2503" s="7" t="s">
        <v>8353</v>
      </c>
      <c r="S2503" s="11">
        <f t="shared" si="158"/>
        <v>42244.568333333329</v>
      </c>
      <c r="T2503" s="11">
        <f t="shared" si="15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s="7" t="s">
        <v>8336</v>
      </c>
      <c r="R2504" s="7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s="7" t="s">
        <v>8336</v>
      </c>
      <c r="R2505" s="7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s="7" t="s">
        <v>8336</v>
      </c>
      <c r="R2506" s="7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s="7" t="s">
        <v>8336</v>
      </c>
      <c r="R2507" s="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s="7" t="s">
        <v>8336</v>
      </c>
      <c r="R2508" s="7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s="7" t="s">
        <v>8336</v>
      </c>
      <c r="R2509" s="7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s="7" t="s">
        <v>8336</v>
      </c>
      <c r="R2510" s="7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s="7" t="s">
        <v>8336</v>
      </c>
      <c r="R2511" s="7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s="7" t="s">
        <v>8336</v>
      </c>
      <c r="R2512" s="7" t="s">
        <v>8353</v>
      </c>
      <c r="S2512" s="11">
        <f t="shared" si="158"/>
        <v>42078.78902777777</v>
      </c>
      <c r="T2512" s="11">
        <f t="shared" si="15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s="7" t="s">
        <v>8336</v>
      </c>
      <c r="R2513" s="7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s="7" t="s">
        <v>8336</v>
      </c>
      <c r="R2514" s="7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s="7" t="s">
        <v>8336</v>
      </c>
      <c r="R2515" s="7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s="7" t="s">
        <v>8336</v>
      </c>
      <c r="R2516" s="7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s="7" t="s">
        <v>8336</v>
      </c>
      <c r="R2517" s="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s="7" t="s">
        <v>8336</v>
      </c>
      <c r="R2518" s="7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s="7" t="s">
        <v>8336</v>
      </c>
      <c r="R2519" s="7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s="7" t="s">
        <v>8336</v>
      </c>
      <c r="R2520" s="7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s="7" t="s">
        <v>8336</v>
      </c>
      <c r="R2521" s="7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s="7" t="s">
        <v>8336</v>
      </c>
      <c r="R2522" s="7" t="s">
        <v>8353</v>
      </c>
      <c r="S2522" s="11">
        <f t="shared" si="158"/>
        <v>42612.392187500001</v>
      </c>
      <c r="T2522" s="11">
        <f t="shared" si="15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s="7" t="s">
        <v>8325</v>
      </c>
      <c r="R2523" s="7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s="7" t="s">
        <v>8325</v>
      </c>
      <c r="R2524" s="7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s="7" t="s">
        <v>8325</v>
      </c>
      <c r="R2525" s="7" t="s">
        <v>8354</v>
      </c>
      <c r="S2525" s="11">
        <f t="shared" si="158"/>
        <v>41930.767268518517</v>
      </c>
      <c r="T2525" s="11">
        <f t="shared" si="15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s="7" t="s">
        <v>8325</v>
      </c>
      <c r="R2526" s="7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s="7" t="s">
        <v>8325</v>
      </c>
      <c r="R2527" s="7" t="s">
        <v>8354</v>
      </c>
      <c r="S2527" s="11">
        <f t="shared" si="158"/>
        <v>41058.636238425926</v>
      </c>
      <c r="T2527" s="11">
        <f t="shared" si="15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s="7" t="s">
        <v>8325</v>
      </c>
      <c r="R2528" s="7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s="7" t="s">
        <v>8325</v>
      </c>
      <c r="R2529" s="7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s="7" t="s">
        <v>8325</v>
      </c>
      <c r="R2530" s="7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s="7" t="s">
        <v>8325</v>
      </c>
      <c r="R2531" s="7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s="7" t="s">
        <v>8325</v>
      </c>
      <c r="R2532" s="7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s="7" t="s">
        <v>8325</v>
      </c>
      <c r="R2533" s="7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s="7" t="s">
        <v>8325</v>
      </c>
      <c r="R2534" s="7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s="7" t="s">
        <v>8325</v>
      </c>
      <c r="R2535" s="7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s="7" t="s">
        <v>8325</v>
      </c>
      <c r="R2536" s="7" t="s">
        <v>8354</v>
      </c>
      <c r="S2536" s="11">
        <f t="shared" si="158"/>
        <v>40127.492037037038</v>
      </c>
      <c r="T2536" s="11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s="7" t="s">
        <v>8325</v>
      </c>
      <c r="R2537" s="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s="7" t="s">
        <v>8325</v>
      </c>
      <c r="R2538" s="7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s="7" t="s">
        <v>8325</v>
      </c>
      <c r="R2539" s="7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s="7" t="s">
        <v>8325</v>
      </c>
      <c r="R2540" s="7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s="7" t="s">
        <v>8325</v>
      </c>
      <c r="R2541" s="7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s="7" t="s">
        <v>8325</v>
      </c>
      <c r="R2542" s="7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s="7" t="s">
        <v>8325</v>
      </c>
      <c r="R2543" s="7" t="s">
        <v>8354</v>
      </c>
      <c r="S2543" s="11">
        <f t="shared" si="158"/>
        <v>41483.240949074068</v>
      </c>
      <c r="T2543" s="11">
        <f t="shared" si="15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s="7" t="s">
        <v>8325</v>
      </c>
      <c r="R2544" s="7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s="7" t="s">
        <v>8325</v>
      </c>
      <c r="R2545" s="7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s="7" t="s">
        <v>8325</v>
      </c>
      <c r="R2546" s="7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s="7" t="s">
        <v>8325</v>
      </c>
      <c r="R2547" s="7" t="s">
        <v>8354</v>
      </c>
      <c r="S2547" s="11">
        <f t="shared" si="158"/>
        <v>42026.929837962954</v>
      </c>
      <c r="T2547" s="11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s="7" t="s">
        <v>8325</v>
      </c>
      <c r="R2548" s="7" t="s">
        <v>8354</v>
      </c>
      <c r="S2548" s="11">
        <f t="shared" si="158"/>
        <v>41524.650219907402</v>
      </c>
      <c r="T2548" s="11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s="7" t="s">
        <v>8325</v>
      </c>
      <c r="R2549" s="7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s="7" t="s">
        <v>8325</v>
      </c>
      <c r="R2550" s="7" t="s">
        <v>8354</v>
      </c>
      <c r="S2550" s="11">
        <f t="shared" si="158"/>
        <v>42618.417094907411</v>
      </c>
      <c r="T2550" s="11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s="7" t="s">
        <v>8325</v>
      </c>
      <c r="R2551" s="7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s="7" t="s">
        <v>8325</v>
      </c>
      <c r="R2552" s="7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s="7" t="s">
        <v>8325</v>
      </c>
      <c r="R2553" s="7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s="7" t="s">
        <v>8325</v>
      </c>
      <c r="R2554" s="7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s="7" t="s">
        <v>8325</v>
      </c>
      <c r="R2555" s="7" t="s">
        <v>8354</v>
      </c>
      <c r="S2555" s="11">
        <f t="shared" si="158"/>
        <v>41112.99082175926</v>
      </c>
      <c r="T2555" s="11">
        <f t="shared" si="15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s="7" t="s">
        <v>8325</v>
      </c>
      <c r="R2556" s="7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s="7" t="s">
        <v>8325</v>
      </c>
      <c r="R2557" s="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s="7" t="s">
        <v>8325</v>
      </c>
      <c r="R2558" s="7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s="7" t="s">
        <v>8325</v>
      </c>
      <c r="R2559" s="7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s="7" t="s">
        <v>8325</v>
      </c>
      <c r="R2560" s="7" t="s">
        <v>8354</v>
      </c>
      <c r="S2560" s="11">
        <f t="shared" si="158"/>
        <v>42093.651689814818</v>
      </c>
      <c r="T2560" s="11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s="7" t="s">
        <v>8325</v>
      </c>
      <c r="R2561" s="7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s="7" t="s">
        <v>8325</v>
      </c>
      <c r="R2562" s="7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>
        <f t="shared" ref="P2563:P2626" si="161">IF(L2563&lt;&gt;0,E2563/L2563,0)</f>
        <v>0</v>
      </c>
      <c r="Q2563" s="7" t="s">
        <v>8336</v>
      </c>
      <c r="R2563" s="7" t="s">
        <v>8337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s="7" t="s">
        <v>8336</v>
      </c>
      <c r="R2564" s="7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s="7" t="s">
        <v>8336</v>
      </c>
      <c r="R2565" s="7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s="7" t="s">
        <v>8336</v>
      </c>
      <c r="R2566" s="7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s="7" t="s">
        <v>8336</v>
      </c>
      <c r="R2567" s="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s="7" t="s">
        <v>8336</v>
      </c>
      <c r="R2568" s="7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s="7" t="s">
        <v>8336</v>
      </c>
      <c r="R2569" s="7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s="7" t="s">
        <v>8336</v>
      </c>
      <c r="R2570" s="7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s="7" t="s">
        <v>8336</v>
      </c>
      <c r="R2571" s="7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s="7" t="s">
        <v>8336</v>
      </c>
      <c r="R2572" s="7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s="7" t="s">
        <v>8336</v>
      </c>
      <c r="R2573" s="7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s="7" t="s">
        <v>8336</v>
      </c>
      <c r="R2574" s="7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s="7" t="s">
        <v>8336</v>
      </c>
      <c r="R2575" s="7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s="7" t="s">
        <v>8336</v>
      </c>
      <c r="R2576" s="7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s="7" t="s">
        <v>8336</v>
      </c>
      <c r="R2577" s="7" t="s">
        <v>8337</v>
      </c>
      <c r="S2577" s="11">
        <f t="shared" si="162"/>
        <v>41985.90039351851</v>
      </c>
      <c r="T2577" s="11">
        <f t="shared" si="163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s="7" t="s">
        <v>8336</v>
      </c>
      <c r="R2578" s="7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s="7" t="s">
        <v>8336</v>
      </c>
      <c r="R2579" s="7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s="7" t="s">
        <v>8336</v>
      </c>
      <c r="R2580" s="7" t="s">
        <v>8337</v>
      </c>
      <c r="S2580" s="11">
        <f t="shared" si="162"/>
        <v>42237.814571759263</v>
      </c>
      <c r="T2580" s="11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s="7" t="s">
        <v>8336</v>
      </c>
      <c r="R2581" s="7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s="7" t="s">
        <v>8336</v>
      </c>
      <c r="R2582" s="7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s="7" t="s">
        <v>8336</v>
      </c>
      <c r="R2583" s="7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s="7" t="s">
        <v>8336</v>
      </c>
      <c r="R2584" s="7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s="7" t="s">
        <v>8336</v>
      </c>
      <c r="R2585" s="7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s="7" t="s">
        <v>8336</v>
      </c>
      <c r="R2586" s="7" t="s">
        <v>8337</v>
      </c>
      <c r="S2586" s="11">
        <f t="shared" si="162"/>
        <v>42139.964918981481</v>
      </c>
      <c r="T2586" s="11">
        <f t="shared" si="163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s="7" t="s">
        <v>8336</v>
      </c>
      <c r="R2587" s="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s="7" t="s">
        <v>8336</v>
      </c>
      <c r="R2588" s="7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s="7" t="s">
        <v>8336</v>
      </c>
      <c r="R2589" s="7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s="7" t="s">
        <v>8336</v>
      </c>
      <c r="R2590" s="7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s="7" t="s">
        <v>8336</v>
      </c>
      <c r="R2591" s="7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s="7" t="s">
        <v>8336</v>
      </c>
      <c r="R2592" s="7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s="7" t="s">
        <v>8336</v>
      </c>
      <c r="R2593" s="7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s="7" t="s">
        <v>8336</v>
      </c>
      <c r="R2594" s="7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s="7" t="s">
        <v>8336</v>
      </c>
      <c r="R2595" s="7" t="s">
        <v>8337</v>
      </c>
      <c r="S2595" s="11">
        <f t="shared" si="162"/>
        <v>42089.636875000004</v>
      </c>
      <c r="T2595" s="11">
        <f t="shared" si="163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s="7" t="s">
        <v>8336</v>
      </c>
      <c r="R2596" s="7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s="7" t="s">
        <v>8336</v>
      </c>
      <c r="R2597" s="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s="7" t="s">
        <v>8336</v>
      </c>
      <c r="R2598" s="7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s="7" t="s">
        <v>8336</v>
      </c>
      <c r="R2599" s="7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s="7" t="s">
        <v>8336</v>
      </c>
      <c r="R2600" s="7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s="7" t="s">
        <v>8336</v>
      </c>
      <c r="R2601" s="7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s="7" t="s">
        <v>8336</v>
      </c>
      <c r="R2602" s="7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s="7" t="s">
        <v>8319</v>
      </c>
      <c r="R2603" s="7" t="s">
        <v>8355</v>
      </c>
      <c r="S2603" s="11">
        <f t="shared" si="162"/>
        <v>41150.69385416666</v>
      </c>
      <c r="T2603" s="11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s="7" t="s">
        <v>8319</v>
      </c>
      <c r="R2604" s="7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s="7" t="s">
        <v>8319</v>
      </c>
      <c r="R2605" s="7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s="7" t="s">
        <v>8319</v>
      </c>
      <c r="R2606" s="7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s="7" t="s">
        <v>8319</v>
      </c>
      <c r="R2607" s="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s="7" t="s">
        <v>8319</v>
      </c>
      <c r="R2608" s="7" t="s">
        <v>8355</v>
      </c>
      <c r="S2608" s="11">
        <f t="shared" si="162"/>
        <v>41726.504421296297</v>
      </c>
      <c r="T2608" s="11">
        <f t="shared" si="163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s="7" t="s">
        <v>8319</v>
      </c>
      <c r="R2609" s="7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s="7" t="s">
        <v>8319</v>
      </c>
      <c r="R2610" s="7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s="7" t="s">
        <v>8319</v>
      </c>
      <c r="R2611" s="7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s="7" t="s">
        <v>8319</v>
      </c>
      <c r="R2612" s="7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s="7" t="s">
        <v>8319</v>
      </c>
      <c r="R2613" s="7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s="7" t="s">
        <v>8319</v>
      </c>
      <c r="R2614" s="7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s="7" t="s">
        <v>8319</v>
      </c>
      <c r="R2615" s="7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s="7" t="s">
        <v>8319</v>
      </c>
      <c r="R2616" s="7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s="7" t="s">
        <v>8319</v>
      </c>
      <c r="R2617" s="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s="7" t="s">
        <v>8319</v>
      </c>
      <c r="R2618" s="7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s="7" t="s">
        <v>8319</v>
      </c>
      <c r="R2619" s="7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s="7" t="s">
        <v>8319</v>
      </c>
      <c r="R2620" s="7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s="7" t="s">
        <v>8319</v>
      </c>
      <c r="R2621" s="7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s="7" t="s">
        <v>8319</v>
      </c>
      <c r="R2622" s="7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s="7" t="s">
        <v>8319</v>
      </c>
      <c r="R2623" s="7" t="s">
        <v>8355</v>
      </c>
      <c r="S2623" s="11">
        <f t="shared" si="162"/>
        <v>42115.539212962954</v>
      </c>
      <c r="T2623" s="11">
        <f t="shared" si="163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s="7" t="s">
        <v>8319</v>
      </c>
      <c r="R2624" s="7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s="7" t="s">
        <v>8319</v>
      </c>
      <c r="R2625" s="7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s="7" t="s">
        <v>8319</v>
      </c>
      <c r="R2626" s="7" t="s">
        <v>8355</v>
      </c>
      <c r="S2626" s="11">
        <f t="shared" si="162"/>
        <v>41144.213217592594</v>
      </c>
      <c r="T2626" s="11">
        <f t="shared" si="163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IF(L2627&lt;&gt;0,E2627/L2627,0)</f>
        <v>27.576923076923077</v>
      </c>
      <c r="Q2627" s="7" t="s">
        <v>8319</v>
      </c>
      <c r="R2627" s="7" t="s">
        <v>8355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s="7" t="s">
        <v>8319</v>
      </c>
      <c r="R2628" s="7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s="7" t="s">
        <v>8319</v>
      </c>
      <c r="R2629" s="7" t="s">
        <v>8355</v>
      </c>
      <c r="S2629" s="11">
        <f t="shared" si="166"/>
        <v>42304.621076388888</v>
      </c>
      <c r="T2629" s="11">
        <f t="shared" si="167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s="7" t="s">
        <v>8319</v>
      </c>
      <c r="R2630" s="7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s="7" t="s">
        <v>8319</v>
      </c>
      <c r="R2631" s="7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s="7" t="s">
        <v>8319</v>
      </c>
      <c r="R2632" s="7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s="7" t="s">
        <v>8319</v>
      </c>
      <c r="R2633" s="7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s="7" t="s">
        <v>8319</v>
      </c>
      <c r="R2634" s="7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s="7" t="s">
        <v>8319</v>
      </c>
      <c r="R2635" s="7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s="7" t="s">
        <v>8319</v>
      </c>
      <c r="R2636" s="7" t="s">
        <v>8355</v>
      </c>
      <c r="S2636" s="11">
        <f t="shared" si="166"/>
        <v>42612.448159722226</v>
      </c>
      <c r="T2636" s="11">
        <f t="shared" si="167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s="7" t="s">
        <v>8319</v>
      </c>
      <c r="R2637" s="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s="7" t="s">
        <v>8319</v>
      </c>
      <c r="R2638" s="7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s="7" t="s">
        <v>8319</v>
      </c>
      <c r="R2639" s="7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s="7" t="s">
        <v>8319</v>
      </c>
      <c r="R2640" s="7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s="7" t="s">
        <v>8319</v>
      </c>
      <c r="R2641" s="7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s="7" t="s">
        <v>8319</v>
      </c>
      <c r="R2642" s="7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s="7" t="s">
        <v>8319</v>
      </c>
      <c r="R2643" s="7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s="7" t="s">
        <v>8319</v>
      </c>
      <c r="R2644" s="7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s="7" t="s">
        <v>8319</v>
      </c>
      <c r="R2645" s="7" t="s">
        <v>8355</v>
      </c>
      <c r="S2645" s="11">
        <f t="shared" si="166"/>
        <v>42689.374016203699</v>
      </c>
      <c r="T2645" s="11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s="7" t="s">
        <v>8319</v>
      </c>
      <c r="R2646" s="7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s="7" t="s">
        <v>8319</v>
      </c>
      <c r="R2647" s="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s="7" t="s">
        <v>8319</v>
      </c>
      <c r="R2648" s="7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s="7" t="s">
        <v>8319</v>
      </c>
      <c r="R2649" s="7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s="7" t="s">
        <v>8319</v>
      </c>
      <c r="R2650" s="7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s="7" t="s">
        <v>8319</v>
      </c>
      <c r="R2651" s="7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s="7" t="s">
        <v>8319</v>
      </c>
      <c r="R2652" s="7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s="7" t="s">
        <v>8319</v>
      </c>
      <c r="R2653" s="7" t="s">
        <v>8355</v>
      </c>
      <c r="S2653" s="11">
        <f t="shared" si="166"/>
        <v>42327.597326388881</v>
      </c>
      <c r="T2653" s="11">
        <f t="shared" si="167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s="7" t="s">
        <v>8319</v>
      </c>
      <c r="R2654" s="7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s="7" t="s">
        <v>8319</v>
      </c>
      <c r="R2655" s="7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s="7" t="s">
        <v>8319</v>
      </c>
      <c r="R2656" s="7" t="s">
        <v>8355</v>
      </c>
      <c r="S2656" s="11">
        <f t="shared" si="166"/>
        <v>42055.39266203704</v>
      </c>
      <c r="T2656" s="11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s="7" t="s">
        <v>8319</v>
      </c>
      <c r="R2657" s="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s="7" t="s">
        <v>8319</v>
      </c>
      <c r="R2658" s="7" t="s">
        <v>8355</v>
      </c>
      <c r="S2658" s="11">
        <f t="shared" si="166"/>
        <v>42767.480185185181</v>
      </c>
      <c r="T2658" s="11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s="7" t="s">
        <v>8319</v>
      </c>
      <c r="R2659" s="7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s="7" t="s">
        <v>8319</v>
      </c>
      <c r="R2660" s="7" t="s">
        <v>8355</v>
      </c>
      <c r="S2660" s="11">
        <f t="shared" si="166"/>
        <v>42551.675856481481</v>
      </c>
      <c r="T2660" s="11">
        <f t="shared" si="167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s="7" t="s">
        <v>8319</v>
      </c>
      <c r="R2661" s="7" t="s">
        <v>8355</v>
      </c>
      <c r="S2661" s="11">
        <f t="shared" si="166"/>
        <v>42081.861226851855</v>
      </c>
      <c r="T2661" s="11">
        <f t="shared" si="167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s="7" t="s">
        <v>8319</v>
      </c>
      <c r="R2662" s="7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s="7" t="s">
        <v>8319</v>
      </c>
      <c r="R2663" s="7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s="7" t="s">
        <v>8319</v>
      </c>
      <c r="R2664" s="7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s="7" t="s">
        <v>8319</v>
      </c>
      <c r="R2665" s="7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s="7" t="s">
        <v>8319</v>
      </c>
      <c r="R2666" s="7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s="7" t="s">
        <v>8319</v>
      </c>
      <c r="R2667" s="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s="7" t="s">
        <v>8319</v>
      </c>
      <c r="R2668" s="7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s="7" t="s">
        <v>8319</v>
      </c>
      <c r="R2669" s="7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s="7" t="s">
        <v>8319</v>
      </c>
      <c r="R2670" s="7" t="s">
        <v>8356</v>
      </c>
      <c r="S2670" s="11">
        <f t="shared" si="166"/>
        <v>42275.380381944437</v>
      </c>
      <c r="T2670" s="11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s="7" t="s">
        <v>8319</v>
      </c>
      <c r="R2671" s="7" t="s">
        <v>8356</v>
      </c>
      <c r="S2671" s="11">
        <f t="shared" si="166"/>
        <v>42318.827499999999</v>
      </c>
      <c r="T2671" s="11">
        <f t="shared" si="167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s="7" t="s">
        <v>8319</v>
      </c>
      <c r="R2672" s="7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s="7" t="s">
        <v>8319</v>
      </c>
      <c r="R2673" s="7" t="s">
        <v>8356</v>
      </c>
      <c r="S2673" s="11">
        <f t="shared" si="166"/>
        <v>41962.540694444448</v>
      </c>
      <c r="T2673" s="11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s="7" t="s">
        <v>8319</v>
      </c>
      <c r="R2674" s="7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s="7" t="s">
        <v>8319</v>
      </c>
      <c r="R2675" s="7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s="7" t="s">
        <v>8319</v>
      </c>
      <c r="R2676" s="7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s="7" t="s">
        <v>8319</v>
      </c>
      <c r="R2677" s="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s="7" t="s">
        <v>8319</v>
      </c>
      <c r="R2678" s="7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s="7" t="s">
        <v>8319</v>
      </c>
      <c r="R2679" s="7" t="s">
        <v>8356</v>
      </c>
      <c r="S2679" s="11">
        <f t="shared" si="166"/>
        <v>41792.821099537032</v>
      </c>
      <c r="T2679" s="11">
        <f t="shared" si="167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s="7" t="s">
        <v>8319</v>
      </c>
      <c r="R2680" s="7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s="7" t="s">
        <v>8319</v>
      </c>
      <c r="R2681" s="7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s="7" t="s">
        <v>8319</v>
      </c>
      <c r="R2682" s="7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s="7" t="s">
        <v>8336</v>
      </c>
      <c r="R2683" s="7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s="7" t="s">
        <v>8336</v>
      </c>
      <c r="R2684" s="7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s="7" t="s">
        <v>8336</v>
      </c>
      <c r="R2685" s="7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s="7" t="s">
        <v>8336</v>
      </c>
      <c r="R2686" s="7" t="s">
        <v>8337</v>
      </c>
      <c r="S2686" s="11">
        <f t="shared" si="166"/>
        <v>41820.706307870365</v>
      </c>
      <c r="T2686" s="11">
        <f t="shared" si="167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s="7" t="s">
        <v>8336</v>
      </c>
      <c r="R2687" s="7" t="s">
        <v>8337</v>
      </c>
      <c r="S2687" s="11">
        <f t="shared" si="166"/>
        <v>42061.487615740734</v>
      </c>
      <c r="T2687" s="11">
        <f t="shared" si="167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s="7" t="s">
        <v>8336</v>
      </c>
      <c r="R2688" s="7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s="7" t="s">
        <v>8336</v>
      </c>
      <c r="R2689" s="7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s="7" t="s">
        <v>8336</v>
      </c>
      <c r="R2690" s="7" t="s">
        <v>8337</v>
      </c>
      <c r="S2690" s="11">
        <f t="shared" si="166"/>
        <v>42027.910532407412</v>
      </c>
      <c r="T2690" s="11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IF(L2691&lt;&gt;0,E2691/L2691,0)</f>
        <v>1</v>
      </c>
      <c r="Q2691" s="7" t="s">
        <v>8336</v>
      </c>
      <c r="R2691" s="7" t="s">
        <v>8337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s="7" t="s">
        <v>8336</v>
      </c>
      <c r="R2692" s="7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s="7" t="s">
        <v>8336</v>
      </c>
      <c r="R2693" s="7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s="7" t="s">
        <v>8336</v>
      </c>
      <c r="R2694" s="7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s="7" t="s">
        <v>8336</v>
      </c>
      <c r="R2695" s="7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s="7" t="s">
        <v>8336</v>
      </c>
      <c r="R2696" s="7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s="7" t="s">
        <v>8336</v>
      </c>
      <c r="R2697" s="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s="7" t="s">
        <v>8336</v>
      </c>
      <c r="R2698" s="7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s="7" t="s">
        <v>8336</v>
      </c>
      <c r="R2699" s="7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s="7" t="s">
        <v>8336</v>
      </c>
      <c r="R2700" s="7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s="7" t="s">
        <v>8336</v>
      </c>
      <c r="R2701" s="7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s="7" t="s">
        <v>8336</v>
      </c>
      <c r="R2702" s="7" t="s">
        <v>8337</v>
      </c>
      <c r="S2702" s="11">
        <f t="shared" si="170"/>
        <v>41870.666342592594</v>
      </c>
      <c r="T2702" s="11">
        <f t="shared" si="171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s="7" t="s">
        <v>8317</v>
      </c>
      <c r="R2703" s="7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s="7" t="s">
        <v>8317</v>
      </c>
      <c r="R2704" s="7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s="7" t="s">
        <v>8317</v>
      </c>
      <c r="R2705" s="7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s="7" t="s">
        <v>8317</v>
      </c>
      <c r="R2706" s="7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s="7" t="s">
        <v>8317</v>
      </c>
      <c r="R2707" s="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s="7" t="s">
        <v>8317</v>
      </c>
      <c r="R2708" s="7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s="7" t="s">
        <v>8317</v>
      </c>
      <c r="R2709" s="7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s="7" t="s">
        <v>8317</v>
      </c>
      <c r="R2710" s="7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s="7" t="s">
        <v>8317</v>
      </c>
      <c r="R2711" s="7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s="7" t="s">
        <v>8317</v>
      </c>
      <c r="R2712" s="7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s="7" t="s">
        <v>8317</v>
      </c>
      <c r="R2713" s="7" t="s">
        <v>8357</v>
      </c>
      <c r="S2713" s="11">
        <f t="shared" si="170"/>
        <v>41780.536921296298</v>
      </c>
      <c r="T2713" s="11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s="7" t="s">
        <v>8317</v>
      </c>
      <c r="R2714" s="7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s="7" t="s">
        <v>8317</v>
      </c>
      <c r="R2715" s="7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s="7" t="s">
        <v>8317</v>
      </c>
      <c r="R2716" s="7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s="7" t="s">
        <v>8317</v>
      </c>
      <c r="R2717" s="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s="7" t="s">
        <v>8317</v>
      </c>
      <c r="R2718" s="7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s="7" t="s">
        <v>8317</v>
      </c>
      <c r="R2719" s="7" t="s">
        <v>8357</v>
      </c>
      <c r="S2719" s="11">
        <f t="shared" si="170"/>
        <v>41934.706585648149</v>
      </c>
      <c r="T2719" s="11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s="7" t="s">
        <v>8317</v>
      </c>
      <c r="R2720" s="7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s="7" t="s">
        <v>8317</v>
      </c>
      <c r="R2721" s="7" t="s">
        <v>8357</v>
      </c>
      <c r="S2721" s="11">
        <f t="shared" si="170"/>
        <v>42417.822847222218</v>
      </c>
      <c r="T2721" s="11">
        <f t="shared" si="171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s="7" t="s">
        <v>8317</v>
      </c>
      <c r="R2722" s="7" t="s">
        <v>8357</v>
      </c>
      <c r="S2722" s="11">
        <f t="shared" si="170"/>
        <v>42655.257557870362</v>
      </c>
      <c r="T2722" s="11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s="7" t="s">
        <v>8319</v>
      </c>
      <c r="R2723" s="7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s="7" t="s">
        <v>8319</v>
      </c>
      <c r="R2724" s="7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s="7" t="s">
        <v>8319</v>
      </c>
      <c r="R2725" s="7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s="7" t="s">
        <v>8319</v>
      </c>
      <c r="R2726" s="7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s="7" t="s">
        <v>8319</v>
      </c>
      <c r="R2727" s="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s="7" t="s">
        <v>8319</v>
      </c>
      <c r="R2728" s="7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s="7" t="s">
        <v>8319</v>
      </c>
      <c r="R2729" s="7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s="7" t="s">
        <v>8319</v>
      </c>
      <c r="R2730" s="7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s="7" t="s">
        <v>8319</v>
      </c>
      <c r="R2731" s="7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s="7" t="s">
        <v>8319</v>
      </c>
      <c r="R2732" s="7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s="7" t="s">
        <v>8319</v>
      </c>
      <c r="R2733" s="7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s="7" t="s">
        <v>8319</v>
      </c>
      <c r="R2734" s="7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s="7" t="s">
        <v>8319</v>
      </c>
      <c r="R2735" s="7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s="7" t="s">
        <v>8319</v>
      </c>
      <c r="R2736" s="7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s="7" t="s">
        <v>8319</v>
      </c>
      <c r="R2737" s="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s="7" t="s">
        <v>8319</v>
      </c>
      <c r="R2738" s="7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s="7" t="s">
        <v>8319</v>
      </c>
      <c r="R2739" s="7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s="7" t="s">
        <v>8319</v>
      </c>
      <c r="R2740" s="7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s="7" t="s">
        <v>8319</v>
      </c>
      <c r="R2741" s="7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s="7" t="s">
        <v>8319</v>
      </c>
      <c r="R2742" s="7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s="7" t="s">
        <v>8322</v>
      </c>
      <c r="R2743" s="7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s="7" t="s">
        <v>8322</v>
      </c>
      <c r="R2744" s="7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s="7" t="s">
        <v>8322</v>
      </c>
      <c r="R2745" s="7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s="7" t="s">
        <v>8322</v>
      </c>
      <c r="R2746" s="7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s="7" t="s">
        <v>8322</v>
      </c>
      <c r="R2747" s="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s="7" t="s">
        <v>8322</v>
      </c>
      <c r="R2748" s="7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s="7" t="s">
        <v>8322</v>
      </c>
      <c r="R2749" s="7" t="s">
        <v>8358</v>
      </c>
      <c r="S2749" s="11">
        <f t="shared" si="170"/>
        <v>41044.439780092594</v>
      </c>
      <c r="T2749" s="11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s="7" t="s">
        <v>8322</v>
      </c>
      <c r="R2750" s="7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s="7" t="s">
        <v>8322</v>
      </c>
      <c r="R2751" s="7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s="7" t="s">
        <v>8322</v>
      </c>
      <c r="R2752" s="7" t="s">
        <v>8358</v>
      </c>
      <c r="S2752" s="11">
        <f t="shared" si="170"/>
        <v>41078.69149305555</v>
      </c>
      <c r="T2752" s="11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s="7" t="s">
        <v>8322</v>
      </c>
      <c r="R2753" s="7" t="s">
        <v>8358</v>
      </c>
      <c r="S2753" s="11">
        <f t="shared" si="170"/>
        <v>41747.678726851853</v>
      </c>
      <c r="T2753" s="11">
        <f t="shared" si="171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s="7" t="s">
        <v>8322</v>
      </c>
      <c r="R2754" s="7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IF(L2755&lt;&gt;0,E2755/L2755,0)</f>
        <v>47.5</v>
      </c>
      <c r="Q2755" s="7" t="s">
        <v>8322</v>
      </c>
      <c r="R2755" s="7" t="s">
        <v>8358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s="7" t="s">
        <v>8322</v>
      </c>
      <c r="R2756" s="7" t="s">
        <v>8358</v>
      </c>
      <c r="S2756" s="11">
        <f t="shared" si="174"/>
        <v>41863.427673611113</v>
      </c>
      <c r="T2756" s="11">
        <f t="shared" si="175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s="7" t="s">
        <v>8322</v>
      </c>
      <c r="R2757" s="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s="7" t="s">
        <v>8322</v>
      </c>
      <c r="R2758" s="7" t="s">
        <v>8358</v>
      </c>
      <c r="S2758" s="11">
        <f t="shared" si="174"/>
        <v>41620.692141203705</v>
      </c>
      <c r="T2758" s="11">
        <f t="shared" si="175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s="7" t="s">
        <v>8322</v>
      </c>
      <c r="R2759" s="7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s="7" t="s">
        <v>8322</v>
      </c>
      <c r="R2760" s="7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s="7" t="s">
        <v>8322</v>
      </c>
      <c r="R2761" s="7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s="7" t="s">
        <v>8322</v>
      </c>
      <c r="R2762" s="7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s="7" t="s">
        <v>8322</v>
      </c>
      <c r="R2763" s="7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s="7" t="s">
        <v>8322</v>
      </c>
      <c r="R2764" s="7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s="7" t="s">
        <v>8322</v>
      </c>
      <c r="R2765" s="7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s="7" t="s">
        <v>8322</v>
      </c>
      <c r="R2766" s="7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s="7" t="s">
        <v>8322</v>
      </c>
      <c r="R2767" s="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s="7" t="s">
        <v>8322</v>
      </c>
      <c r="R2768" s="7" t="s">
        <v>8358</v>
      </c>
      <c r="S2768" s="11">
        <f t="shared" si="174"/>
        <v>40736.459699074068</v>
      </c>
      <c r="T2768" s="11">
        <f t="shared" si="175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s="7" t="s">
        <v>8322</v>
      </c>
      <c r="R2769" s="7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s="7" t="s">
        <v>8322</v>
      </c>
      <c r="R2770" s="7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s="7" t="s">
        <v>8322</v>
      </c>
      <c r="R2771" s="7" t="s">
        <v>8358</v>
      </c>
      <c r="S2771" s="11">
        <f t="shared" si="174"/>
        <v>41745.617939814809</v>
      </c>
      <c r="T2771" s="11">
        <f t="shared" si="175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s="7" t="s">
        <v>8322</v>
      </c>
      <c r="R2772" s="7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s="7" t="s">
        <v>8322</v>
      </c>
      <c r="R2773" s="7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s="7" t="s">
        <v>8322</v>
      </c>
      <c r="R2774" s="7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s="7" t="s">
        <v>8322</v>
      </c>
      <c r="R2775" s="7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s="7" t="s">
        <v>8322</v>
      </c>
      <c r="R2776" s="7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s="7" t="s">
        <v>8322</v>
      </c>
      <c r="R2777" s="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s="7" t="s">
        <v>8322</v>
      </c>
      <c r="R2778" s="7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s="7" t="s">
        <v>8322</v>
      </c>
      <c r="R2779" s="7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s="7" t="s">
        <v>8322</v>
      </c>
      <c r="R2780" s="7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s="7" t="s">
        <v>8322</v>
      </c>
      <c r="R2781" s="7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s="7" t="s">
        <v>8322</v>
      </c>
      <c r="R2782" s="7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s="7" t="s">
        <v>8317</v>
      </c>
      <c r="R2783" s="7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s="7" t="s">
        <v>8317</v>
      </c>
      <c r="R2784" s="7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s="7" t="s">
        <v>8317</v>
      </c>
      <c r="R2785" s="7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s="7" t="s">
        <v>8317</v>
      </c>
      <c r="R2786" s="7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s="7" t="s">
        <v>8317</v>
      </c>
      <c r="R2787" s="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s="7" t="s">
        <v>8317</v>
      </c>
      <c r="R2788" s="7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s="7" t="s">
        <v>8317</v>
      </c>
      <c r="R2789" s="7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s="7" t="s">
        <v>8317</v>
      </c>
      <c r="R2790" s="7" t="s">
        <v>8318</v>
      </c>
      <c r="S2790" s="11">
        <f t="shared" si="174"/>
        <v>42550.493553240733</v>
      </c>
      <c r="T2790" s="11">
        <f t="shared" si="175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s="7" t="s">
        <v>8317</v>
      </c>
      <c r="R2791" s="7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s="7" t="s">
        <v>8317</v>
      </c>
      <c r="R2792" s="7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s="7" t="s">
        <v>8317</v>
      </c>
      <c r="R2793" s="7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s="7" t="s">
        <v>8317</v>
      </c>
      <c r="R2794" s="7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s="7" t="s">
        <v>8317</v>
      </c>
      <c r="R2795" s="7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s="7" t="s">
        <v>8317</v>
      </c>
      <c r="R2796" s="7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s="7" t="s">
        <v>8317</v>
      </c>
      <c r="R2797" s="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s="7" t="s">
        <v>8317</v>
      </c>
      <c r="R2798" s="7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s="7" t="s">
        <v>8317</v>
      </c>
      <c r="R2799" s="7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s="7" t="s">
        <v>8317</v>
      </c>
      <c r="R2800" s="7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s="7" t="s">
        <v>8317</v>
      </c>
      <c r="R2801" s="7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s="7" t="s">
        <v>8317</v>
      </c>
      <c r="R2802" s="7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s="7" t="s">
        <v>8317</v>
      </c>
      <c r="R2803" s="7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s="7" t="s">
        <v>8317</v>
      </c>
      <c r="R2804" s="7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s="7" t="s">
        <v>8317</v>
      </c>
      <c r="R2805" s="7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s="7" t="s">
        <v>8317</v>
      </c>
      <c r="R2806" s="7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s="7" t="s">
        <v>8317</v>
      </c>
      <c r="R2807" s="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s="7" t="s">
        <v>8317</v>
      </c>
      <c r="R2808" s="7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s="7" t="s">
        <v>8317</v>
      </c>
      <c r="R2809" s="7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s="7" t="s">
        <v>8317</v>
      </c>
      <c r="R2810" s="7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s="7" t="s">
        <v>8317</v>
      </c>
      <c r="R2811" s="7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s="7" t="s">
        <v>8317</v>
      </c>
      <c r="R2812" s="7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s="7" t="s">
        <v>8317</v>
      </c>
      <c r="R2813" s="7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s="7" t="s">
        <v>8317</v>
      </c>
      <c r="R2814" s="7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s="7" t="s">
        <v>8317</v>
      </c>
      <c r="R2815" s="7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s="7" t="s">
        <v>8317</v>
      </c>
      <c r="R2816" s="7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s="7" t="s">
        <v>8317</v>
      </c>
      <c r="R2817" s="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s="7" t="s">
        <v>8317</v>
      </c>
      <c r="R2818" s="7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IF(L2819&lt;&gt;0,E2819/L2819,0)</f>
        <v>23.636363636363637</v>
      </c>
      <c r="Q2819" s="7" t="s">
        <v>8317</v>
      </c>
      <c r="R2819" s="7" t="s">
        <v>8318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s="7" t="s">
        <v>8317</v>
      </c>
      <c r="R2820" s="7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s="7" t="s">
        <v>8317</v>
      </c>
      <c r="R2821" s="7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s="7" t="s">
        <v>8317</v>
      </c>
      <c r="R2822" s="7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s="7" t="s">
        <v>8317</v>
      </c>
      <c r="R2823" s="7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s="7" t="s">
        <v>8317</v>
      </c>
      <c r="R2824" s="7" t="s">
        <v>8318</v>
      </c>
      <c r="S2824" s="11">
        <f t="shared" si="178"/>
        <v>42060.475601851846</v>
      </c>
      <c r="T2824" s="11">
        <f t="shared" si="17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s="7" t="s">
        <v>8317</v>
      </c>
      <c r="R2825" s="7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s="7" t="s">
        <v>8317</v>
      </c>
      <c r="R2826" s="7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s="7" t="s">
        <v>8317</v>
      </c>
      <c r="R2827" s="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s="7" t="s">
        <v>8317</v>
      </c>
      <c r="R2828" s="7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s="7" t="s">
        <v>8317</v>
      </c>
      <c r="R2829" s="7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s="7" t="s">
        <v>8317</v>
      </c>
      <c r="R2830" s="7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s="7" t="s">
        <v>8317</v>
      </c>
      <c r="R2831" s="7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s="7" t="s">
        <v>8317</v>
      </c>
      <c r="R2832" s="7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s="7" t="s">
        <v>8317</v>
      </c>
      <c r="R2833" s="7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s="7" t="s">
        <v>8317</v>
      </c>
      <c r="R2834" s="7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s="7" t="s">
        <v>8317</v>
      </c>
      <c r="R2835" s="7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s="7" t="s">
        <v>8317</v>
      </c>
      <c r="R2836" s="7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s="7" t="s">
        <v>8317</v>
      </c>
      <c r="R2837" s="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s="7" t="s">
        <v>8317</v>
      </c>
      <c r="R2838" s="7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s="7" t="s">
        <v>8317</v>
      </c>
      <c r="R2839" s="7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s="7" t="s">
        <v>8317</v>
      </c>
      <c r="R2840" s="7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s="7" t="s">
        <v>8317</v>
      </c>
      <c r="R2841" s="7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s="7" t="s">
        <v>8317</v>
      </c>
      <c r="R2842" s="7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s="7" t="s">
        <v>8317</v>
      </c>
      <c r="R2843" s="7" t="s">
        <v>8318</v>
      </c>
      <c r="S2843" s="11">
        <f t="shared" si="178"/>
        <v>42291.53121527777</v>
      </c>
      <c r="T2843" s="11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s="7" t="s">
        <v>8317</v>
      </c>
      <c r="R2844" s="7" t="s">
        <v>8318</v>
      </c>
      <c r="S2844" s="11">
        <f t="shared" si="178"/>
        <v>41784.744155092587</v>
      </c>
      <c r="T2844" s="11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s="7" t="s">
        <v>8317</v>
      </c>
      <c r="R2845" s="7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s="7" t="s">
        <v>8317</v>
      </c>
      <c r="R2846" s="7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s="7" t="s">
        <v>8317</v>
      </c>
      <c r="R2847" s="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s="7" t="s">
        <v>8317</v>
      </c>
      <c r="R2848" s="7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s="7" t="s">
        <v>8317</v>
      </c>
      <c r="R2849" s="7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s="7" t="s">
        <v>8317</v>
      </c>
      <c r="R2850" s="7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s="7" t="s">
        <v>8317</v>
      </c>
      <c r="R2851" s="7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s="7" t="s">
        <v>8317</v>
      </c>
      <c r="R2852" s="7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s="7" t="s">
        <v>8317</v>
      </c>
      <c r="R2853" s="7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s="7" t="s">
        <v>8317</v>
      </c>
      <c r="R2854" s="7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s="7" t="s">
        <v>8317</v>
      </c>
      <c r="R2855" s="7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s="7" t="s">
        <v>8317</v>
      </c>
      <c r="R2856" s="7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s="7" t="s">
        <v>8317</v>
      </c>
      <c r="R2857" s="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s="7" t="s">
        <v>8317</v>
      </c>
      <c r="R2858" s="7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s="7" t="s">
        <v>8317</v>
      </c>
      <c r="R2859" s="7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s="7" t="s">
        <v>8317</v>
      </c>
      <c r="R2860" s="7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s="7" t="s">
        <v>8317</v>
      </c>
      <c r="R2861" s="7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s="7" t="s">
        <v>8317</v>
      </c>
      <c r="R2862" s="7" t="s">
        <v>8318</v>
      </c>
      <c r="S2862" s="11">
        <f t="shared" si="178"/>
        <v>42480.592314814807</v>
      </c>
      <c r="T2862" s="11">
        <f t="shared" si="17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s="7" t="s">
        <v>8317</v>
      </c>
      <c r="R2863" s="7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s="7" t="s">
        <v>8317</v>
      </c>
      <c r="R2864" s="7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s="7" t="s">
        <v>8317</v>
      </c>
      <c r="R2865" s="7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s="7" t="s">
        <v>8317</v>
      </c>
      <c r="R2866" s="7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s="7" t="s">
        <v>8317</v>
      </c>
      <c r="R2867" s="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s="7" t="s">
        <v>8317</v>
      </c>
      <c r="R2868" s="7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s="7" t="s">
        <v>8317</v>
      </c>
      <c r="R2869" s="7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s="7" t="s">
        <v>8317</v>
      </c>
      <c r="R2870" s="7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s="7" t="s">
        <v>8317</v>
      </c>
      <c r="R2871" s="7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s="7" t="s">
        <v>8317</v>
      </c>
      <c r="R2872" s="7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s="7" t="s">
        <v>8317</v>
      </c>
      <c r="R2873" s="7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s="7" t="s">
        <v>8317</v>
      </c>
      <c r="R2874" s="7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s="7" t="s">
        <v>8317</v>
      </c>
      <c r="R2875" s="7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s="7" t="s">
        <v>8317</v>
      </c>
      <c r="R2876" s="7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s="7" t="s">
        <v>8317</v>
      </c>
      <c r="R2877" s="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s="7" t="s">
        <v>8317</v>
      </c>
      <c r="R2878" s="7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s="7" t="s">
        <v>8317</v>
      </c>
      <c r="R2879" s="7" t="s">
        <v>8318</v>
      </c>
      <c r="S2879" s="11">
        <f t="shared" si="178"/>
        <v>42672.746805555551</v>
      </c>
      <c r="T2879" s="11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s="7" t="s">
        <v>8317</v>
      </c>
      <c r="R2880" s="7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s="7" t="s">
        <v>8317</v>
      </c>
      <c r="R2881" s="7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s="7" t="s">
        <v>8317</v>
      </c>
      <c r="R2882" s="7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>
        <f t="shared" ref="P2883:P2946" si="181">IF(L2883&lt;&gt;0,E2883/L2883,0)</f>
        <v>0</v>
      </c>
      <c r="Q2883" s="7" t="s">
        <v>8317</v>
      </c>
      <c r="R2883" s="7" t="s">
        <v>8318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s="7" t="s">
        <v>8317</v>
      </c>
      <c r="R2884" s="7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s="7" t="s">
        <v>8317</v>
      </c>
      <c r="R2885" s="7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s="7" t="s">
        <v>8317</v>
      </c>
      <c r="R2886" s="7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s="7" t="s">
        <v>8317</v>
      </c>
      <c r="R2887" s="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s="7" t="s">
        <v>8317</v>
      </c>
      <c r="R2888" s="7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s="7" t="s">
        <v>8317</v>
      </c>
      <c r="R2889" s="7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s="7" t="s">
        <v>8317</v>
      </c>
      <c r="R2890" s="7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s="7" t="s">
        <v>8317</v>
      </c>
      <c r="R2891" s="7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s="7" t="s">
        <v>8317</v>
      </c>
      <c r="R2892" s="7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s="7" t="s">
        <v>8317</v>
      </c>
      <c r="R2893" s="7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s="7" t="s">
        <v>8317</v>
      </c>
      <c r="R2894" s="7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s="7" t="s">
        <v>8317</v>
      </c>
      <c r="R2895" s="7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s="7" t="s">
        <v>8317</v>
      </c>
      <c r="R2896" s="7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s="7" t="s">
        <v>8317</v>
      </c>
      <c r="R2897" s="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s="7" t="s">
        <v>8317</v>
      </c>
      <c r="R2898" s="7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s="7" t="s">
        <v>8317</v>
      </c>
      <c r="R2899" s="7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s="7" t="s">
        <v>8317</v>
      </c>
      <c r="R2900" s="7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s="7" t="s">
        <v>8317</v>
      </c>
      <c r="R2901" s="7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s="7" t="s">
        <v>8317</v>
      </c>
      <c r="R2902" s="7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s="7" t="s">
        <v>8317</v>
      </c>
      <c r="R2903" s="7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s="7" t="s">
        <v>8317</v>
      </c>
      <c r="R2904" s="7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s="7" t="s">
        <v>8317</v>
      </c>
      <c r="R2905" s="7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s="7" t="s">
        <v>8317</v>
      </c>
      <c r="R2906" s="7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s="7" t="s">
        <v>8317</v>
      </c>
      <c r="R2907" s="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s="7" t="s">
        <v>8317</v>
      </c>
      <c r="R2908" s="7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s="7" t="s">
        <v>8317</v>
      </c>
      <c r="R2909" s="7" t="s">
        <v>8318</v>
      </c>
      <c r="S2909" s="11">
        <f t="shared" si="182"/>
        <v>42444.669409722213</v>
      </c>
      <c r="T2909" s="11">
        <f t="shared" si="183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s="7" t="s">
        <v>8317</v>
      </c>
      <c r="R2910" s="7" t="s">
        <v>8318</v>
      </c>
      <c r="S2910" s="11">
        <f t="shared" si="182"/>
        <v>42499.523368055547</v>
      </c>
      <c r="T2910" s="11">
        <f t="shared" si="183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s="7" t="s">
        <v>8317</v>
      </c>
      <c r="R2911" s="7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s="7" t="s">
        <v>8317</v>
      </c>
      <c r="R2912" s="7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s="7" t="s">
        <v>8317</v>
      </c>
      <c r="R2913" s="7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s="7" t="s">
        <v>8317</v>
      </c>
      <c r="R2914" s="7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s="7" t="s">
        <v>8317</v>
      </c>
      <c r="R2915" s="7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s="7" t="s">
        <v>8317</v>
      </c>
      <c r="R2916" s="7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s="7" t="s">
        <v>8317</v>
      </c>
      <c r="R2917" s="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s="7" t="s">
        <v>8317</v>
      </c>
      <c r="R2918" s="7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s="7" t="s">
        <v>8317</v>
      </c>
      <c r="R2919" s="7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s="7" t="s">
        <v>8317</v>
      </c>
      <c r="R2920" s="7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s="7" t="s">
        <v>8317</v>
      </c>
      <c r="R2921" s="7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s="7" t="s">
        <v>8317</v>
      </c>
      <c r="R2922" s="7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s="7" t="s">
        <v>8317</v>
      </c>
      <c r="R2923" s="7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s="7" t="s">
        <v>8317</v>
      </c>
      <c r="R2924" s="7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s="7" t="s">
        <v>8317</v>
      </c>
      <c r="R2925" s="7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s="7" t="s">
        <v>8317</v>
      </c>
      <c r="R2926" s="7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s="7" t="s">
        <v>8317</v>
      </c>
      <c r="R2927" s="7" t="s">
        <v>8359</v>
      </c>
      <c r="S2927" s="11">
        <f t="shared" si="182"/>
        <v>41863.375787037032</v>
      </c>
      <c r="T2927" s="11">
        <f t="shared" si="183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s="7" t="s">
        <v>8317</v>
      </c>
      <c r="R2928" s="7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s="7" t="s">
        <v>8317</v>
      </c>
      <c r="R2929" s="7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s="7" t="s">
        <v>8317</v>
      </c>
      <c r="R2930" s="7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s="7" t="s">
        <v>8317</v>
      </c>
      <c r="R2931" s="7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s="7" t="s">
        <v>8317</v>
      </c>
      <c r="R2932" s="7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s="7" t="s">
        <v>8317</v>
      </c>
      <c r="R2933" s="7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s="7" t="s">
        <v>8317</v>
      </c>
      <c r="R2934" s="7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s="7" t="s">
        <v>8317</v>
      </c>
      <c r="R2935" s="7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s="7" t="s">
        <v>8317</v>
      </c>
      <c r="R2936" s="7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s="7" t="s">
        <v>8317</v>
      </c>
      <c r="R2937" s="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s="7" t="s">
        <v>8317</v>
      </c>
      <c r="R2938" s="7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s="7" t="s">
        <v>8317</v>
      </c>
      <c r="R2939" s="7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s="7" t="s">
        <v>8317</v>
      </c>
      <c r="R2940" s="7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s="7" t="s">
        <v>8317</v>
      </c>
      <c r="R2941" s="7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s="7" t="s">
        <v>8317</v>
      </c>
      <c r="R2942" s="7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s="7" t="s">
        <v>8317</v>
      </c>
      <c r="R2943" s="7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s="7" t="s">
        <v>8317</v>
      </c>
      <c r="R2944" s="7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s="7" t="s">
        <v>8317</v>
      </c>
      <c r="R2945" s="7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s="7" t="s">
        <v>8317</v>
      </c>
      <c r="R2946" s="7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>
        <f t="shared" ref="P2947:P3010" si="185">IF(L2947&lt;&gt;0,E2947/L2947,0)</f>
        <v>0</v>
      </c>
      <c r="Q2947" s="7" t="s">
        <v>8317</v>
      </c>
      <c r="R2947" s="7" t="s">
        <v>8357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s="7" t="s">
        <v>8317</v>
      </c>
      <c r="R2948" s="7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s="7" t="s">
        <v>8317</v>
      </c>
      <c r="R2949" s="7" t="s">
        <v>8357</v>
      </c>
      <c r="S2949" s="11">
        <f t="shared" si="186"/>
        <v>42649.353784722225</v>
      </c>
      <c r="T2949" s="11">
        <f t="shared" si="187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s="7" t="s">
        <v>8317</v>
      </c>
      <c r="R2950" s="7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s="7" t="s">
        <v>8317</v>
      </c>
      <c r="R2951" s="7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s="7" t="s">
        <v>8317</v>
      </c>
      <c r="R2952" s="7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s="7" t="s">
        <v>8317</v>
      </c>
      <c r="R2953" s="7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s="7" t="s">
        <v>8317</v>
      </c>
      <c r="R2954" s="7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s="7" t="s">
        <v>8317</v>
      </c>
      <c r="R2955" s="7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s="7" t="s">
        <v>8317</v>
      </c>
      <c r="R2956" s="7" t="s">
        <v>8357</v>
      </c>
      <c r="S2956" s="11">
        <f t="shared" si="186"/>
        <v>42790.375034722216</v>
      </c>
      <c r="T2956" s="11">
        <f t="shared" si="187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s="7" t="s">
        <v>8317</v>
      </c>
      <c r="R2957" s="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s="7" t="s">
        <v>8317</v>
      </c>
      <c r="R2958" s="7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s="7" t="s">
        <v>8317</v>
      </c>
      <c r="R2959" s="7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s="7" t="s">
        <v>8317</v>
      </c>
      <c r="R2960" s="7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s="7" t="s">
        <v>8317</v>
      </c>
      <c r="R2961" s="7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s="7" t="s">
        <v>8317</v>
      </c>
      <c r="R2962" s="7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s="7" t="s">
        <v>8317</v>
      </c>
      <c r="R2963" s="7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s="7" t="s">
        <v>8317</v>
      </c>
      <c r="R2964" s="7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s="7" t="s">
        <v>8317</v>
      </c>
      <c r="R2965" s="7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s="7" t="s">
        <v>8317</v>
      </c>
      <c r="R2966" s="7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s="7" t="s">
        <v>8317</v>
      </c>
      <c r="R2967" s="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s="7" t="s">
        <v>8317</v>
      </c>
      <c r="R2968" s="7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s="7" t="s">
        <v>8317</v>
      </c>
      <c r="R2969" s="7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s="7" t="s">
        <v>8317</v>
      </c>
      <c r="R2970" s="7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s="7" t="s">
        <v>8317</v>
      </c>
      <c r="R2971" s="7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s="7" t="s">
        <v>8317</v>
      </c>
      <c r="R2972" s="7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s="7" t="s">
        <v>8317</v>
      </c>
      <c r="R2973" s="7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s="7" t="s">
        <v>8317</v>
      </c>
      <c r="R2974" s="7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s="7" t="s">
        <v>8317</v>
      </c>
      <c r="R2975" s="7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s="7" t="s">
        <v>8317</v>
      </c>
      <c r="R2976" s="7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s="7" t="s">
        <v>8317</v>
      </c>
      <c r="R2977" s="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s="7" t="s">
        <v>8317</v>
      </c>
      <c r="R2978" s="7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s="7" t="s">
        <v>8317</v>
      </c>
      <c r="R2979" s="7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s="7" t="s">
        <v>8317</v>
      </c>
      <c r="R2980" s="7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s="7" t="s">
        <v>8317</v>
      </c>
      <c r="R2981" s="7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s="7" t="s">
        <v>8317</v>
      </c>
      <c r="R2982" s="7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s="7" t="s">
        <v>8317</v>
      </c>
      <c r="R2983" s="7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s="7" t="s">
        <v>8317</v>
      </c>
      <c r="R2984" s="7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s="7" t="s">
        <v>8317</v>
      </c>
      <c r="R2985" s="7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s="7" t="s">
        <v>8317</v>
      </c>
      <c r="R2986" s="7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s="7" t="s">
        <v>8317</v>
      </c>
      <c r="R2987" s="7" t="s">
        <v>8357</v>
      </c>
      <c r="S2987" s="11">
        <f t="shared" si="186"/>
        <v>42654.765370370362</v>
      </c>
      <c r="T2987" s="11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s="7" t="s">
        <v>8317</v>
      </c>
      <c r="R2988" s="7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s="7" t="s">
        <v>8317</v>
      </c>
      <c r="R2989" s="7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s="7" t="s">
        <v>8317</v>
      </c>
      <c r="R2990" s="7" t="s">
        <v>8357</v>
      </c>
      <c r="S2990" s="11">
        <f t="shared" si="186"/>
        <v>42511.153715277782</v>
      </c>
      <c r="T2990" s="11">
        <f t="shared" si="187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s="7" t="s">
        <v>8317</v>
      </c>
      <c r="R2991" s="7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s="7" t="s">
        <v>8317</v>
      </c>
      <c r="R2992" s="7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s="7" t="s">
        <v>8317</v>
      </c>
      <c r="R2993" s="7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s="7" t="s">
        <v>8317</v>
      </c>
      <c r="R2994" s="7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s="7" t="s">
        <v>8317</v>
      </c>
      <c r="R2995" s="7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s="7" t="s">
        <v>8317</v>
      </c>
      <c r="R2996" s="7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s="7" t="s">
        <v>8317</v>
      </c>
      <c r="R2997" s="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s="7" t="s">
        <v>8317</v>
      </c>
      <c r="R2998" s="7" t="s">
        <v>8357</v>
      </c>
      <c r="S2998" s="11">
        <f t="shared" si="186"/>
        <v>42090.70416666667</v>
      </c>
      <c r="T2998" s="11">
        <f t="shared" si="187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s="7" t="s">
        <v>8317</v>
      </c>
      <c r="R2999" s="7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s="7" t="s">
        <v>8317</v>
      </c>
      <c r="R3000" s="7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s="7" t="s">
        <v>8317</v>
      </c>
      <c r="R3001" s="7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s="7" t="s">
        <v>8317</v>
      </c>
      <c r="R3002" s="7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s="7" t="s">
        <v>8317</v>
      </c>
      <c r="R3003" s="7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s="7" t="s">
        <v>8317</v>
      </c>
      <c r="R3004" s="7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s="7" t="s">
        <v>8317</v>
      </c>
      <c r="R3005" s="7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s="7" t="s">
        <v>8317</v>
      </c>
      <c r="R3006" s="7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s="7" t="s">
        <v>8317</v>
      </c>
      <c r="R3007" s="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s="7" t="s">
        <v>8317</v>
      </c>
      <c r="R3008" s="7" t="s">
        <v>8357</v>
      </c>
      <c r="S3008" s="11">
        <f t="shared" si="186"/>
        <v>41957.548506944448</v>
      </c>
      <c r="T3008" s="11">
        <f t="shared" si="187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s="7" t="s">
        <v>8317</v>
      </c>
      <c r="R3009" s="7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s="7" t="s">
        <v>8317</v>
      </c>
      <c r="R3010" s="7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IF(L3011&lt;&gt;0,E3011/L3011,0)</f>
        <v>233.8984375</v>
      </c>
      <c r="Q3011" s="7" t="s">
        <v>8317</v>
      </c>
      <c r="R3011" s="7" t="s">
        <v>8357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s="7" t="s">
        <v>8317</v>
      </c>
      <c r="R3012" s="7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s="7" t="s">
        <v>8317</v>
      </c>
      <c r="R3013" s="7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s="7" t="s">
        <v>8317</v>
      </c>
      <c r="R3014" s="7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s="7" t="s">
        <v>8317</v>
      </c>
      <c r="R3015" s="7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s="7" t="s">
        <v>8317</v>
      </c>
      <c r="R3016" s="7" t="s">
        <v>8357</v>
      </c>
      <c r="S3016" s="11">
        <f t="shared" si="190"/>
        <v>41919.915277777778</v>
      </c>
      <c r="T3016" s="11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s="7" t="s">
        <v>8317</v>
      </c>
      <c r="R3017" s="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s="7" t="s">
        <v>8317</v>
      </c>
      <c r="R3018" s="7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s="7" t="s">
        <v>8317</v>
      </c>
      <c r="R3019" s="7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s="7" t="s">
        <v>8317</v>
      </c>
      <c r="R3020" s="7" t="s">
        <v>8357</v>
      </c>
      <c r="S3020" s="11">
        <f t="shared" si="190"/>
        <v>42163.090000000004</v>
      </c>
      <c r="T3020" s="11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s="7" t="s">
        <v>8317</v>
      </c>
      <c r="R3021" s="7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s="7" t="s">
        <v>8317</v>
      </c>
      <c r="R3022" s="7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s="7" t="s">
        <v>8317</v>
      </c>
      <c r="R3023" s="7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s="7" t="s">
        <v>8317</v>
      </c>
      <c r="R3024" s="7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s="7" t="s">
        <v>8317</v>
      </c>
      <c r="R3025" s="7" t="s">
        <v>8357</v>
      </c>
      <c r="S3025" s="11">
        <f t="shared" si="190"/>
        <v>42121.46743055556</v>
      </c>
      <c r="T3025" s="11">
        <f t="shared" si="191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s="7" t="s">
        <v>8317</v>
      </c>
      <c r="R3026" s="7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s="7" t="s">
        <v>8317</v>
      </c>
      <c r="R3027" s="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s="7" t="s">
        <v>8317</v>
      </c>
      <c r="R3028" s="7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s="7" t="s">
        <v>8317</v>
      </c>
      <c r="R3029" s="7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s="7" t="s">
        <v>8317</v>
      </c>
      <c r="R3030" s="7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s="7" t="s">
        <v>8317</v>
      </c>
      <c r="R3031" s="7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s="7" t="s">
        <v>8317</v>
      </c>
      <c r="R3032" s="7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s="7" t="s">
        <v>8317</v>
      </c>
      <c r="R3033" s="7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s="7" t="s">
        <v>8317</v>
      </c>
      <c r="R3034" s="7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s="7" t="s">
        <v>8317</v>
      </c>
      <c r="R3035" s="7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s="7" t="s">
        <v>8317</v>
      </c>
      <c r="R3036" s="7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s="7" t="s">
        <v>8317</v>
      </c>
      <c r="R3037" s="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s="7" t="s">
        <v>8317</v>
      </c>
      <c r="R3038" s="7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s="7" t="s">
        <v>8317</v>
      </c>
      <c r="R3039" s="7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s="7" t="s">
        <v>8317</v>
      </c>
      <c r="R3040" s="7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s="7" t="s">
        <v>8317</v>
      </c>
      <c r="R3041" s="7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s="7" t="s">
        <v>8317</v>
      </c>
      <c r="R3042" s="7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s="7" t="s">
        <v>8317</v>
      </c>
      <c r="R3043" s="7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s="7" t="s">
        <v>8317</v>
      </c>
      <c r="R3044" s="7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s="7" t="s">
        <v>8317</v>
      </c>
      <c r="R3045" s="7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s="7" t="s">
        <v>8317</v>
      </c>
      <c r="R3046" s="7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s="7" t="s">
        <v>8317</v>
      </c>
      <c r="R3047" s="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s="7" t="s">
        <v>8317</v>
      </c>
      <c r="R3048" s="7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s="7" t="s">
        <v>8317</v>
      </c>
      <c r="R3049" s="7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s="7" t="s">
        <v>8317</v>
      </c>
      <c r="R3050" s="7" t="s">
        <v>8357</v>
      </c>
      <c r="S3050" s="11">
        <f t="shared" si="190"/>
        <v>41975.692847222213</v>
      </c>
      <c r="T3050" s="11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s="7" t="s">
        <v>8317</v>
      </c>
      <c r="R3051" s="7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s="7" t="s">
        <v>8317</v>
      </c>
      <c r="R3052" s="7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s="7" t="s">
        <v>8317</v>
      </c>
      <c r="R3053" s="7" t="s">
        <v>8357</v>
      </c>
      <c r="S3053" s="11">
        <f t="shared" si="190"/>
        <v>42744.207696759251</v>
      </c>
      <c r="T3053" s="11">
        <f t="shared" si="191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s="7" t="s">
        <v>8317</v>
      </c>
      <c r="R3054" s="7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s="7" t="s">
        <v>8317</v>
      </c>
      <c r="R3055" s="7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s="7" t="s">
        <v>8317</v>
      </c>
      <c r="R3056" s="7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s="7" t="s">
        <v>8317</v>
      </c>
      <c r="R3057" s="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s="7" t="s">
        <v>8317</v>
      </c>
      <c r="R3058" s="7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s="7" t="s">
        <v>8317</v>
      </c>
      <c r="R3059" s="7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s="7" t="s">
        <v>8317</v>
      </c>
      <c r="R3060" s="7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s="7" t="s">
        <v>8317</v>
      </c>
      <c r="R3061" s="7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s="7" t="s">
        <v>8317</v>
      </c>
      <c r="R3062" s="7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s="7" t="s">
        <v>8317</v>
      </c>
      <c r="R3063" s="7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s="7" t="s">
        <v>8317</v>
      </c>
      <c r="R3064" s="7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s="7" t="s">
        <v>8317</v>
      </c>
      <c r="R3065" s="7" t="s">
        <v>8357</v>
      </c>
      <c r="S3065" s="11">
        <f t="shared" si="190"/>
        <v>42630.714560185181</v>
      </c>
      <c r="T3065" s="11">
        <f t="shared" si="191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s="7" t="s">
        <v>8317</v>
      </c>
      <c r="R3066" s="7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s="7" t="s">
        <v>8317</v>
      </c>
      <c r="R3067" s="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s="7" t="s">
        <v>8317</v>
      </c>
      <c r="R3068" s="7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s="7" t="s">
        <v>8317</v>
      </c>
      <c r="R3069" s="7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s="7" t="s">
        <v>8317</v>
      </c>
      <c r="R3070" s="7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s="7" t="s">
        <v>8317</v>
      </c>
      <c r="R3071" s="7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s="7" t="s">
        <v>8317</v>
      </c>
      <c r="R3072" s="7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s="7" t="s">
        <v>8317</v>
      </c>
      <c r="R3073" s="7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s="7" t="s">
        <v>8317</v>
      </c>
      <c r="R3074" s="7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IF(L3075&lt;&gt;0,E3075/L3075,0)</f>
        <v>92.142857142857139</v>
      </c>
      <c r="Q3075" s="7" t="s">
        <v>8317</v>
      </c>
      <c r="R3075" s="7" t="s">
        <v>8357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s="7" t="s">
        <v>8317</v>
      </c>
      <c r="R3076" s="7" t="s">
        <v>8357</v>
      </c>
      <c r="S3076" s="11">
        <f t="shared" si="194"/>
        <v>42409.362951388881</v>
      </c>
      <c r="T3076" s="11">
        <f t="shared" si="195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s="7" t="s">
        <v>8317</v>
      </c>
      <c r="R3077" s="7" t="s">
        <v>8357</v>
      </c>
      <c r="S3077" s="11">
        <f t="shared" si="194"/>
        <v>42550.893981481473</v>
      </c>
      <c r="T3077" s="11">
        <f t="shared" si="195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s="7" t="s">
        <v>8317</v>
      </c>
      <c r="R3078" s="7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s="7" t="s">
        <v>8317</v>
      </c>
      <c r="R3079" s="7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s="7" t="s">
        <v>8317</v>
      </c>
      <c r="R3080" s="7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s="7" t="s">
        <v>8317</v>
      </c>
      <c r="R3081" s="7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s="7" t="s">
        <v>8317</v>
      </c>
      <c r="R3082" s="7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s="7" t="s">
        <v>8317</v>
      </c>
      <c r="R3083" s="7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s="7" t="s">
        <v>8317</v>
      </c>
      <c r="R3084" s="7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s="7" t="s">
        <v>8317</v>
      </c>
      <c r="R3085" s="7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s="7" t="s">
        <v>8317</v>
      </c>
      <c r="R3086" s="7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s="7" t="s">
        <v>8317</v>
      </c>
      <c r="R3087" s="7" t="s">
        <v>8357</v>
      </c>
      <c r="S3087" s="11">
        <f t="shared" si="194"/>
        <v>42246.675451388881</v>
      </c>
      <c r="T3087" s="11">
        <f t="shared" si="195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s="7" t="s">
        <v>8317</v>
      </c>
      <c r="R3088" s="7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s="7" t="s">
        <v>8317</v>
      </c>
      <c r="R3089" s="7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s="7" t="s">
        <v>8317</v>
      </c>
      <c r="R3090" s="7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s="7" t="s">
        <v>8317</v>
      </c>
      <c r="R3091" s="7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s="7" t="s">
        <v>8317</v>
      </c>
      <c r="R3092" s="7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s="7" t="s">
        <v>8317</v>
      </c>
      <c r="R3093" s="7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s="7" t="s">
        <v>8317</v>
      </c>
      <c r="R3094" s="7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s="7" t="s">
        <v>8317</v>
      </c>
      <c r="R3095" s="7" t="s">
        <v>8357</v>
      </c>
      <c r="S3095" s="11">
        <f t="shared" si="194"/>
        <v>41760.700706018513</v>
      </c>
      <c r="T3095" s="11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s="7" t="s">
        <v>8317</v>
      </c>
      <c r="R3096" s="7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s="7" t="s">
        <v>8317</v>
      </c>
      <c r="R3097" s="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s="7" t="s">
        <v>8317</v>
      </c>
      <c r="R3098" s="7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s="7" t="s">
        <v>8317</v>
      </c>
      <c r="R3099" s="7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s="7" t="s">
        <v>8317</v>
      </c>
      <c r="R3100" s="7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s="7" t="s">
        <v>8317</v>
      </c>
      <c r="R3101" s="7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s="7" t="s">
        <v>8317</v>
      </c>
      <c r="R3102" s="7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s="7" t="s">
        <v>8317</v>
      </c>
      <c r="R3103" s="7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s="7" t="s">
        <v>8317</v>
      </c>
      <c r="R3104" s="7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s="7" t="s">
        <v>8317</v>
      </c>
      <c r="R3105" s="7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s="7" t="s">
        <v>8317</v>
      </c>
      <c r="R3106" s="7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s="7" t="s">
        <v>8317</v>
      </c>
      <c r="R3107" s="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s="7" t="s">
        <v>8317</v>
      </c>
      <c r="R3108" s="7" t="s">
        <v>8357</v>
      </c>
      <c r="S3108" s="11">
        <f t="shared" si="194"/>
        <v>42241.22078703704</v>
      </c>
      <c r="T3108" s="11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s="7" t="s">
        <v>8317</v>
      </c>
      <c r="R3109" s="7" t="s">
        <v>8357</v>
      </c>
      <c r="S3109" s="11">
        <f t="shared" si="194"/>
        <v>42128.605914351843</v>
      </c>
      <c r="T3109" s="11">
        <f t="shared" si="195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s="7" t="s">
        <v>8317</v>
      </c>
      <c r="R3110" s="7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s="7" t="s">
        <v>8317</v>
      </c>
      <c r="R3111" s="7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s="7" t="s">
        <v>8317</v>
      </c>
      <c r="R3112" s="7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s="7" t="s">
        <v>8317</v>
      </c>
      <c r="R3113" s="7" t="s">
        <v>8357</v>
      </c>
      <c r="S3113" s="11">
        <f t="shared" si="194"/>
        <v>41885.38680555555</v>
      </c>
      <c r="T3113" s="11">
        <f t="shared" si="195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s="7" t="s">
        <v>8317</v>
      </c>
      <c r="R3114" s="7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s="7" t="s">
        <v>8317</v>
      </c>
      <c r="R3115" s="7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s="7" t="s">
        <v>8317</v>
      </c>
      <c r="R3116" s="7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s="7" t="s">
        <v>8317</v>
      </c>
      <c r="R3117" s="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s="7" t="s">
        <v>8317</v>
      </c>
      <c r="R3118" s="7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s="7" t="s">
        <v>8317</v>
      </c>
      <c r="R3119" s="7" t="s">
        <v>8357</v>
      </c>
      <c r="S3119" s="11">
        <f t="shared" si="194"/>
        <v>42509.166203703695</v>
      </c>
      <c r="T3119" s="11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s="7" t="s">
        <v>8317</v>
      </c>
      <c r="R3120" s="7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s="7" t="s">
        <v>8317</v>
      </c>
      <c r="R3121" s="7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s="7" t="s">
        <v>8317</v>
      </c>
      <c r="R3122" s="7" t="s">
        <v>8357</v>
      </c>
      <c r="S3122" s="11">
        <f t="shared" si="194"/>
        <v>42435.733749999999</v>
      </c>
      <c r="T3122" s="11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s="7" t="s">
        <v>8317</v>
      </c>
      <c r="R3123" s="7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s="7" t="s">
        <v>8317</v>
      </c>
      <c r="R3124" s="7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s="7" t="s">
        <v>8317</v>
      </c>
      <c r="R3125" s="7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s="7" t="s">
        <v>8317</v>
      </c>
      <c r="R3126" s="7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s="7" t="s">
        <v>8317</v>
      </c>
      <c r="R3127" s="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s="7" t="s">
        <v>8317</v>
      </c>
      <c r="R3128" s="7" t="s">
        <v>8357</v>
      </c>
      <c r="S3128" s="11">
        <f t="shared" si="194"/>
        <v>42426.809745370374</v>
      </c>
      <c r="T3128" s="11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s="7" t="s">
        <v>8317</v>
      </c>
      <c r="R3129" s="7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s="7" t="s">
        <v>8317</v>
      </c>
      <c r="R3130" s="7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s="7" t="s">
        <v>8317</v>
      </c>
      <c r="R3131" s="7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s="7" t="s">
        <v>8317</v>
      </c>
      <c r="R3132" s="7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s="7" t="s">
        <v>8317</v>
      </c>
      <c r="R3133" s="7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s="7" t="s">
        <v>8317</v>
      </c>
      <c r="R3134" s="7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s="7" t="s">
        <v>8317</v>
      </c>
      <c r="R3135" s="7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s="7" t="s">
        <v>8317</v>
      </c>
      <c r="R3136" s="7" t="s">
        <v>8318</v>
      </c>
      <c r="S3136" s="11">
        <f t="shared" si="194"/>
        <v>42800.511793981481</v>
      </c>
      <c r="T3136" s="11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s="7" t="s">
        <v>8317</v>
      </c>
      <c r="R3137" s="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s="7" t="s">
        <v>8317</v>
      </c>
      <c r="R3138" s="7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IF(L3139&lt;&gt;0,E3139/L3139,0)</f>
        <v>50</v>
      </c>
      <c r="Q3139" s="7" t="s">
        <v>8317</v>
      </c>
      <c r="R3139" s="7" t="s">
        <v>8318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s="7" t="s">
        <v>8317</v>
      </c>
      <c r="R3140" s="7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s="7" t="s">
        <v>8317</v>
      </c>
      <c r="R3141" s="7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s="7" t="s">
        <v>8317</v>
      </c>
      <c r="R3142" s="7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s="7" t="s">
        <v>8317</v>
      </c>
      <c r="R3143" s="7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s="7" t="s">
        <v>8317</v>
      </c>
      <c r="R3144" s="7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s="7" t="s">
        <v>8317</v>
      </c>
      <c r="R3145" s="7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s="7" t="s">
        <v>8317</v>
      </c>
      <c r="R3146" s="7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s="7" t="s">
        <v>8317</v>
      </c>
      <c r="R3147" s="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s="7" t="s">
        <v>8317</v>
      </c>
      <c r="R3148" s="7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s="7" t="s">
        <v>8317</v>
      </c>
      <c r="R3149" s="7" t="s">
        <v>8318</v>
      </c>
      <c r="S3149" s="11">
        <f t="shared" si="198"/>
        <v>41909.761053240742</v>
      </c>
      <c r="T3149" s="11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s="7" t="s">
        <v>8317</v>
      </c>
      <c r="R3150" s="7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s="7" t="s">
        <v>8317</v>
      </c>
      <c r="R3151" s="7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s="7" t="s">
        <v>8317</v>
      </c>
      <c r="R3152" s="7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s="7" t="s">
        <v>8317</v>
      </c>
      <c r="R3153" s="7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s="7" t="s">
        <v>8317</v>
      </c>
      <c r="R3154" s="7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s="7" t="s">
        <v>8317</v>
      </c>
      <c r="R3155" s="7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s="7" t="s">
        <v>8317</v>
      </c>
      <c r="R3156" s="7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s="7" t="s">
        <v>8317</v>
      </c>
      <c r="R3157" s="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s="7" t="s">
        <v>8317</v>
      </c>
      <c r="R3158" s="7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s="7" t="s">
        <v>8317</v>
      </c>
      <c r="R3159" s="7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s="7" t="s">
        <v>8317</v>
      </c>
      <c r="R3160" s="7" t="s">
        <v>8318</v>
      </c>
      <c r="S3160" s="11">
        <f t="shared" si="198"/>
        <v>41447.631388888884</v>
      </c>
      <c r="T3160" s="11">
        <f t="shared" si="1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s="7" t="s">
        <v>8317</v>
      </c>
      <c r="R3161" s="7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s="7" t="s">
        <v>8317</v>
      </c>
      <c r="R3162" s="7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s="7" t="s">
        <v>8317</v>
      </c>
      <c r="R3163" s="7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s="7" t="s">
        <v>8317</v>
      </c>
      <c r="R3164" s="7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s="7" t="s">
        <v>8317</v>
      </c>
      <c r="R3165" s="7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s="7" t="s">
        <v>8317</v>
      </c>
      <c r="R3166" s="7" t="s">
        <v>8318</v>
      </c>
      <c r="S3166" s="11">
        <f t="shared" si="198"/>
        <v>41766.597395833334</v>
      </c>
      <c r="T3166" s="11">
        <f t="shared" si="1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s="7" t="s">
        <v>8317</v>
      </c>
      <c r="R3167" s="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s="7" t="s">
        <v>8317</v>
      </c>
      <c r="R3168" s="7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s="7" t="s">
        <v>8317</v>
      </c>
      <c r="R3169" s="7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s="7" t="s">
        <v>8317</v>
      </c>
      <c r="R3170" s="7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s="7" t="s">
        <v>8317</v>
      </c>
      <c r="R3171" s="7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s="7" t="s">
        <v>8317</v>
      </c>
      <c r="R3172" s="7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s="7" t="s">
        <v>8317</v>
      </c>
      <c r="R3173" s="7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s="7" t="s">
        <v>8317</v>
      </c>
      <c r="R3174" s="7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s="7" t="s">
        <v>8317</v>
      </c>
      <c r="R3175" s="7" t="s">
        <v>8318</v>
      </c>
      <c r="S3175" s="11">
        <f t="shared" si="198"/>
        <v>41878.670046296291</v>
      </c>
      <c r="T3175" s="11">
        <f t="shared" si="1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s="7" t="s">
        <v>8317</v>
      </c>
      <c r="R3176" s="7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s="7" t="s">
        <v>8317</v>
      </c>
      <c r="R3177" s="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s="7" t="s">
        <v>8317</v>
      </c>
      <c r="R3178" s="7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s="7" t="s">
        <v>8317</v>
      </c>
      <c r="R3179" s="7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s="7" t="s">
        <v>8317</v>
      </c>
      <c r="R3180" s="7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s="7" t="s">
        <v>8317</v>
      </c>
      <c r="R3181" s="7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s="7" t="s">
        <v>8317</v>
      </c>
      <c r="R3182" s="7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s="7" t="s">
        <v>8317</v>
      </c>
      <c r="R3183" s="7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s="7" t="s">
        <v>8317</v>
      </c>
      <c r="R3184" s="7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s="7" t="s">
        <v>8317</v>
      </c>
      <c r="R3185" s="7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s="7" t="s">
        <v>8317</v>
      </c>
      <c r="R3186" s="7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s="7" t="s">
        <v>8317</v>
      </c>
      <c r="R3187" s="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s="7" t="s">
        <v>8317</v>
      </c>
      <c r="R3188" s="7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s="7" t="s">
        <v>8317</v>
      </c>
      <c r="R3189" s="7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s="7" t="s">
        <v>8317</v>
      </c>
      <c r="R3190" s="7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s="7" t="s">
        <v>8317</v>
      </c>
      <c r="R3191" s="7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s="7" t="s">
        <v>8317</v>
      </c>
      <c r="R3192" s="7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s="7" t="s">
        <v>8317</v>
      </c>
      <c r="R3193" s="7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s="7" t="s">
        <v>8317</v>
      </c>
      <c r="R3194" s="7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s="7" t="s">
        <v>8317</v>
      </c>
      <c r="R3195" s="7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s="7" t="s">
        <v>8317</v>
      </c>
      <c r="R3196" s="7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s="7" t="s">
        <v>8317</v>
      </c>
      <c r="R3197" s="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s="7" t="s">
        <v>8317</v>
      </c>
      <c r="R3198" s="7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s="7" t="s">
        <v>8317</v>
      </c>
      <c r="R3199" s="7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s="7" t="s">
        <v>8317</v>
      </c>
      <c r="R3200" s="7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s="7" t="s">
        <v>8317</v>
      </c>
      <c r="R3201" s="7" t="s">
        <v>8359</v>
      </c>
      <c r="S3201" s="11">
        <f t="shared" si="198"/>
        <v>41858.553449074068</v>
      </c>
      <c r="T3201" s="11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s="7" t="s">
        <v>8317</v>
      </c>
      <c r="R3202" s="7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IF(L3203&lt;&gt;0,E3203/L3203,0)</f>
        <v>12.5</v>
      </c>
      <c r="Q3203" s="7" t="s">
        <v>8317</v>
      </c>
      <c r="R3203" s="7" t="s">
        <v>8359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s="7" t="s">
        <v>8317</v>
      </c>
      <c r="R3204" s="7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s="7" t="s">
        <v>8317</v>
      </c>
      <c r="R3205" s="7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s="7" t="s">
        <v>8317</v>
      </c>
      <c r="R3206" s="7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s="7" t="s">
        <v>8317</v>
      </c>
      <c r="R3207" s="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s="7" t="s">
        <v>8317</v>
      </c>
      <c r="R3208" s="7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s="7" t="s">
        <v>8317</v>
      </c>
      <c r="R3209" s="7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s="7" t="s">
        <v>8317</v>
      </c>
      <c r="R3210" s="7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s="7" t="s">
        <v>8317</v>
      </c>
      <c r="R3211" s="7" t="s">
        <v>8318</v>
      </c>
      <c r="S3211" s="11">
        <f t="shared" si="202"/>
        <v>41778.428912037038</v>
      </c>
      <c r="T3211" s="11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s="7" t="s">
        <v>8317</v>
      </c>
      <c r="R3212" s="7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s="7" t="s">
        <v>8317</v>
      </c>
      <c r="R3213" s="7" t="s">
        <v>8318</v>
      </c>
      <c r="S3213" s="11">
        <f t="shared" si="202"/>
        <v>41834.378240740742</v>
      </c>
      <c r="T3213" s="11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s="7" t="s">
        <v>8317</v>
      </c>
      <c r="R3214" s="7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s="7" t="s">
        <v>8317</v>
      </c>
      <c r="R3215" s="7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s="7" t="s">
        <v>8317</v>
      </c>
      <c r="R3216" s="7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s="7" t="s">
        <v>8317</v>
      </c>
      <c r="R3217" s="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s="7" t="s">
        <v>8317</v>
      </c>
      <c r="R3218" s="7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s="7" t="s">
        <v>8317</v>
      </c>
      <c r="R3219" s="7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s="7" t="s">
        <v>8317</v>
      </c>
      <c r="R3220" s="7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s="7" t="s">
        <v>8317</v>
      </c>
      <c r="R3221" s="7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s="7" t="s">
        <v>8317</v>
      </c>
      <c r="R3222" s="7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s="7" t="s">
        <v>8317</v>
      </c>
      <c r="R3223" s="7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s="7" t="s">
        <v>8317</v>
      </c>
      <c r="R3224" s="7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s="7" t="s">
        <v>8317</v>
      </c>
      <c r="R3225" s="7" t="s">
        <v>8318</v>
      </c>
      <c r="S3225" s="11">
        <f t="shared" si="202"/>
        <v>42206.62703703704</v>
      </c>
      <c r="T3225" s="11">
        <f t="shared" si="203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s="7" t="s">
        <v>8317</v>
      </c>
      <c r="R3226" s="7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s="7" t="s">
        <v>8317</v>
      </c>
      <c r="R3227" s="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s="7" t="s">
        <v>8317</v>
      </c>
      <c r="R3228" s="7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s="7" t="s">
        <v>8317</v>
      </c>
      <c r="R3229" s="7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s="7" t="s">
        <v>8317</v>
      </c>
      <c r="R3230" s="7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s="7" t="s">
        <v>8317</v>
      </c>
      <c r="R3231" s="7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s="7" t="s">
        <v>8317</v>
      </c>
      <c r="R3232" s="7" t="s">
        <v>8318</v>
      </c>
      <c r="S3232" s="11">
        <f t="shared" si="202"/>
        <v>41897.959791666668</v>
      </c>
      <c r="T3232" s="11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s="7" t="s">
        <v>8317</v>
      </c>
      <c r="R3233" s="7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s="7" t="s">
        <v>8317</v>
      </c>
      <c r="R3234" s="7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s="7" t="s">
        <v>8317</v>
      </c>
      <c r="R3235" s="7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s="7" t="s">
        <v>8317</v>
      </c>
      <c r="R3236" s="7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s="7" t="s">
        <v>8317</v>
      </c>
      <c r="R3237" s="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s="7" t="s">
        <v>8317</v>
      </c>
      <c r="R3238" s="7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s="7" t="s">
        <v>8317</v>
      </c>
      <c r="R3239" s="7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s="7" t="s">
        <v>8317</v>
      </c>
      <c r="R3240" s="7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s="7" t="s">
        <v>8317</v>
      </c>
      <c r="R3241" s="7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s="7" t="s">
        <v>8317</v>
      </c>
      <c r="R3242" s="7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s="7" t="s">
        <v>8317</v>
      </c>
      <c r="R3243" s="7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s="7" t="s">
        <v>8317</v>
      </c>
      <c r="R3244" s="7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s="7" t="s">
        <v>8317</v>
      </c>
      <c r="R3245" s="7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s="7" t="s">
        <v>8317</v>
      </c>
      <c r="R3246" s="7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s="7" t="s">
        <v>8317</v>
      </c>
      <c r="R3247" s="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s="7" t="s">
        <v>8317</v>
      </c>
      <c r="R3248" s="7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s="7" t="s">
        <v>8317</v>
      </c>
      <c r="R3249" s="7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s="7" t="s">
        <v>8317</v>
      </c>
      <c r="R3250" s="7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s="7" t="s">
        <v>8317</v>
      </c>
      <c r="R3251" s="7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s="7" t="s">
        <v>8317</v>
      </c>
      <c r="R3252" s="7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s="7" t="s">
        <v>8317</v>
      </c>
      <c r="R3253" s="7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s="7" t="s">
        <v>8317</v>
      </c>
      <c r="R3254" s="7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s="7" t="s">
        <v>8317</v>
      </c>
      <c r="R3255" s="7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s="7" t="s">
        <v>8317</v>
      </c>
      <c r="R3256" s="7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s="7" t="s">
        <v>8317</v>
      </c>
      <c r="R3257" s="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s="7" t="s">
        <v>8317</v>
      </c>
      <c r="R3258" s="7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s="7" t="s">
        <v>8317</v>
      </c>
      <c r="R3259" s="7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s="7" t="s">
        <v>8317</v>
      </c>
      <c r="R3260" s="7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s="7" t="s">
        <v>8317</v>
      </c>
      <c r="R3261" s="7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s="7" t="s">
        <v>8317</v>
      </c>
      <c r="R3262" s="7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s="7" t="s">
        <v>8317</v>
      </c>
      <c r="R3263" s="7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s="7" t="s">
        <v>8317</v>
      </c>
      <c r="R3264" s="7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s="7" t="s">
        <v>8317</v>
      </c>
      <c r="R3265" s="7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s="7" t="s">
        <v>8317</v>
      </c>
      <c r="R3266" s="7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IF(L3267&lt;&gt;0,E3267/L3267,0)</f>
        <v>70.285714285714292</v>
      </c>
      <c r="Q3267" s="7" t="s">
        <v>8317</v>
      </c>
      <c r="R3267" s="7" t="s">
        <v>8318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s="7" t="s">
        <v>8317</v>
      </c>
      <c r="R3268" s="7" t="s">
        <v>8318</v>
      </c>
      <c r="S3268" s="11">
        <f t="shared" si="206"/>
        <v>42136.32780092593</v>
      </c>
      <c r="T3268" s="11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s="7" t="s">
        <v>8317</v>
      </c>
      <c r="R3269" s="7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s="7" t="s">
        <v>8317</v>
      </c>
      <c r="R3270" s="7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s="7" t="s">
        <v>8317</v>
      </c>
      <c r="R3271" s="7" t="s">
        <v>8318</v>
      </c>
      <c r="S3271" s="11">
        <f t="shared" si="206"/>
        <v>42137.18746527777</v>
      </c>
      <c r="T3271" s="11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s="7" t="s">
        <v>8317</v>
      </c>
      <c r="R3272" s="7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s="7" t="s">
        <v>8317</v>
      </c>
      <c r="R3273" s="7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s="7" t="s">
        <v>8317</v>
      </c>
      <c r="R3274" s="7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s="7" t="s">
        <v>8317</v>
      </c>
      <c r="R3275" s="7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s="7" t="s">
        <v>8317</v>
      </c>
      <c r="R3276" s="7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s="7" t="s">
        <v>8317</v>
      </c>
      <c r="R3277" s="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s="7" t="s">
        <v>8317</v>
      </c>
      <c r="R3278" s="7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s="7" t="s">
        <v>8317</v>
      </c>
      <c r="R3279" s="7" t="s">
        <v>8318</v>
      </c>
      <c r="S3279" s="11">
        <f t="shared" si="206"/>
        <v>41931.474606481483</v>
      </c>
      <c r="T3279" s="11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s="7" t="s">
        <v>8317</v>
      </c>
      <c r="R3280" s="7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s="7" t="s">
        <v>8317</v>
      </c>
      <c r="R3281" s="7" t="s">
        <v>8318</v>
      </c>
      <c r="S3281" s="11">
        <f t="shared" si="206"/>
        <v>42430.894201388881</v>
      </c>
      <c r="T3281" s="11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s="7" t="s">
        <v>8317</v>
      </c>
      <c r="R3282" s="7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s="7" t="s">
        <v>8317</v>
      </c>
      <c r="R3283" s="7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s="7" t="s">
        <v>8317</v>
      </c>
      <c r="R3284" s="7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s="7" t="s">
        <v>8317</v>
      </c>
      <c r="R3285" s="7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s="7" t="s">
        <v>8317</v>
      </c>
      <c r="R3286" s="7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s="7" t="s">
        <v>8317</v>
      </c>
      <c r="R3287" s="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s="7" t="s">
        <v>8317</v>
      </c>
      <c r="R3288" s="7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s="7" t="s">
        <v>8317</v>
      </c>
      <c r="R3289" s="7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s="7" t="s">
        <v>8317</v>
      </c>
      <c r="R3290" s="7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s="7" t="s">
        <v>8317</v>
      </c>
      <c r="R3291" s="7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s="7" t="s">
        <v>8317</v>
      </c>
      <c r="R3292" s="7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s="7" t="s">
        <v>8317</v>
      </c>
      <c r="R3293" s="7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s="7" t="s">
        <v>8317</v>
      </c>
      <c r="R3294" s="7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s="7" t="s">
        <v>8317</v>
      </c>
      <c r="R3295" s="7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s="7" t="s">
        <v>8317</v>
      </c>
      <c r="R3296" s="7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s="7" t="s">
        <v>8317</v>
      </c>
      <c r="R3297" s="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s="7" t="s">
        <v>8317</v>
      </c>
      <c r="R3298" s="7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s="7" t="s">
        <v>8317</v>
      </c>
      <c r="R3299" s="7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s="7" t="s">
        <v>8317</v>
      </c>
      <c r="R3300" s="7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s="7" t="s">
        <v>8317</v>
      </c>
      <c r="R3301" s="7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s="7" t="s">
        <v>8317</v>
      </c>
      <c r="R3302" s="7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s="7" t="s">
        <v>8317</v>
      </c>
      <c r="R3303" s="7" t="s">
        <v>8318</v>
      </c>
      <c r="S3303" s="11">
        <f t="shared" si="206"/>
        <v>42538.527500000004</v>
      </c>
      <c r="T3303" s="11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s="7" t="s">
        <v>8317</v>
      </c>
      <c r="R3304" s="7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s="7" t="s">
        <v>8317</v>
      </c>
      <c r="R3305" s="7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s="7" t="s">
        <v>8317</v>
      </c>
      <c r="R3306" s="7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s="7" t="s">
        <v>8317</v>
      </c>
      <c r="R3307" s="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s="7" t="s">
        <v>8317</v>
      </c>
      <c r="R3308" s="7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s="7" t="s">
        <v>8317</v>
      </c>
      <c r="R3309" s="7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s="7" t="s">
        <v>8317</v>
      </c>
      <c r="R3310" s="7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s="7" t="s">
        <v>8317</v>
      </c>
      <c r="R3311" s="7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s="7" t="s">
        <v>8317</v>
      </c>
      <c r="R3312" s="7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s="7" t="s">
        <v>8317</v>
      </c>
      <c r="R3313" s="7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s="7" t="s">
        <v>8317</v>
      </c>
      <c r="R3314" s="7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s="7" t="s">
        <v>8317</v>
      </c>
      <c r="R3315" s="7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s="7" t="s">
        <v>8317</v>
      </c>
      <c r="R3316" s="7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s="7" t="s">
        <v>8317</v>
      </c>
      <c r="R3317" s="7" t="s">
        <v>8318</v>
      </c>
      <c r="S3317" s="11">
        <f t="shared" si="206"/>
        <v>42466.095381944448</v>
      </c>
      <c r="T3317" s="11">
        <f t="shared" si="207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s="7" t="s">
        <v>8317</v>
      </c>
      <c r="R3318" s="7" t="s">
        <v>8318</v>
      </c>
      <c r="S3318" s="11">
        <f t="shared" si="206"/>
        <v>41826.662905092591</v>
      </c>
      <c r="T3318" s="11">
        <f t="shared" si="207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s="7" t="s">
        <v>8317</v>
      </c>
      <c r="R3319" s="7" t="s">
        <v>8318</v>
      </c>
      <c r="S3319" s="11">
        <f t="shared" si="206"/>
        <v>42498.831296296288</v>
      </c>
      <c r="T3319" s="11">
        <f t="shared" si="207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s="7" t="s">
        <v>8317</v>
      </c>
      <c r="R3320" s="7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s="7" t="s">
        <v>8317</v>
      </c>
      <c r="R3321" s="7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s="7" t="s">
        <v>8317</v>
      </c>
      <c r="R3322" s="7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s="7" t="s">
        <v>8317</v>
      </c>
      <c r="R3323" s="7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s="7" t="s">
        <v>8317</v>
      </c>
      <c r="R3324" s="7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s="7" t="s">
        <v>8317</v>
      </c>
      <c r="R3325" s="7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s="7" t="s">
        <v>8317</v>
      </c>
      <c r="R3326" s="7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s="7" t="s">
        <v>8317</v>
      </c>
      <c r="R3327" s="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s="7" t="s">
        <v>8317</v>
      </c>
      <c r="R3328" s="7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s="7" t="s">
        <v>8317</v>
      </c>
      <c r="R3329" s="7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s="7" t="s">
        <v>8317</v>
      </c>
      <c r="R3330" s="7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IF(L3331&lt;&gt;0,E3331/L3331,0)</f>
        <v>44.92307692307692</v>
      </c>
      <c r="Q3331" s="7" t="s">
        <v>8317</v>
      </c>
      <c r="R3331" s="7" t="s">
        <v>8318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s="7" t="s">
        <v>8317</v>
      </c>
      <c r="R3332" s="7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s="7" t="s">
        <v>8317</v>
      </c>
      <c r="R3333" s="7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s="7" t="s">
        <v>8317</v>
      </c>
      <c r="R3334" s="7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s="7" t="s">
        <v>8317</v>
      </c>
      <c r="R3335" s="7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s="7" t="s">
        <v>8317</v>
      </c>
      <c r="R3336" s="7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s="7" t="s">
        <v>8317</v>
      </c>
      <c r="R3337" s="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s="7" t="s">
        <v>8317</v>
      </c>
      <c r="R3338" s="7" t="s">
        <v>8318</v>
      </c>
      <c r="S3338" s="11">
        <f t="shared" si="210"/>
        <v>42437.190347222226</v>
      </c>
      <c r="T3338" s="11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s="7" t="s">
        <v>8317</v>
      </c>
      <c r="R3339" s="7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s="7" t="s">
        <v>8317</v>
      </c>
      <c r="R3340" s="7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s="7" t="s">
        <v>8317</v>
      </c>
      <c r="R3341" s="7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s="7" t="s">
        <v>8317</v>
      </c>
      <c r="R3342" s="7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s="7" t="s">
        <v>8317</v>
      </c>
      <c r="R3343" s="7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s="7" t="s">
        <v>8317</v>
      </c>
      <c r="R3344" s="7" t="s">
        <v>8318</v>
      </c>
      <c r="S3344" s="11">
        <f t="shared" si="210"/>
        <v>42062.088078703695</v>
      </c>
      <c r="T3344" s="11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s="7" t="s">
        <v>8317</v>
      </c>
      <c r="R3345" s="7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s="7" t="s">
        <v>8317</v>
      </c>
      <c r="R3346" s="7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s="7" t="s">
        <v>8317</v>
      </c>
      <c r="R3347" s="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s="7" t="s">
        <v>8317</v>
      </c>
      <c r="R3348" s="7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s="7" t="s">
        <v>8317</v>
      </c>
      <c r="R3349" s="7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s="7" t="s">
        <v>8317</v>
      </c>
      <c r="R3350" s="7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s="7" t="s">
        <v>8317</v>
      </c>
      <c r="R3351" s="7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s="7" t="s">
        <v>8317</v>
      </c>
      <c r="R3352" s="7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s="7" t="s">
        <v>8317</v>
      </c>
      <c r="R3353" s="7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s="7" t="s">
        <v>8317</v>
      </c>
      <c r="R3354" s="7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s="7" t="s">
        <v>8317</v>
      </c>
      <c r="R3355" s="7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s="7" t="s">
        <v>8317</v>
      </c>
      <c r="R3356" s="7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s="7" t="s">
        <v>8317</v>
      </c>
      <c r="R3357" s="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s="7" t="s">
        <v>8317</v>
      </c>
      <c r="R3358" s="7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s="7" t="s">
        <v>8317</v>
      </c>
      <c r="R3359" s="7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s="7" t="s">
        <v>8317</v>
      </c>
      <c r="R3360" s="7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s="7" t="s">
        <v>8317</v>
      </c>
      <c r="R3361" s="7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s="7" t="s">
        <v>8317</v>
      </c>
      <c r="R3362" s="7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s="7" t="s">
        <v>8317</v>
      </c>
      <c r="R3363" s="7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s="7" t="s">
        <v>8317</v>
      </c>
      <c r="R3364" s="7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s="7" t="s">
        <v>8317</v>
      </c>
      <c r="R3365" s="7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s="7" t="s">
        <v>8317</v>
      </c>
      <c r="R3366" s="7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s="7" t="s">
        <v>8317</v>
      </c>
      <c r="R3367" s="7" t="s">
        <v>8318</v>
      </c>
      <c r="S3367" s="11">
        <f t="shared" si="210"/>
        <v>42320.893425925926</v>
      </c>
      <c r="T3367" s="11">
        <f t="shared" si="211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s="7" t="s">
        <v>8317</v>
      </c>
      <c r="R3368" s="7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s="7" t="s">
        <v>8317</v>
      </c>
      <c r="R3369" s="7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s="7" t="s">
        <v>8317</v>
      </c>
      <c r="R3370" s="7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s="7" t="s">
        <v>8317</v>
      </c>
      <c r="R3371" s="7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s="7" t="s">
        <v>8317</v>
      </c>
      <c r="R3372" s="7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s="7" t="s">
        <v>8317</v>
      </c>
      <c r="R3373" s="7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s="7" t="s">
        <v>8317</v>
      </c>
      <c r="R3374" s="7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s="7" t="s">
        <v>8317</v>
      </c>
      <c r="R3375" s="7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s="7" t="s">
        <v>8317</v>
      </c>
      <c r="R3376" s="7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s="7" t="s">
        <v>8317</v>
      </c>
      <c r="R3377" s="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s="7" t="s">
        <v>8317</v>
      </c>
      <c r="R3378" s="7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s="7" t="s">
        <v>8317</v>
      </c>
      <c r="R3379" s="7" t="s">
        <v>8318</v>
      </c>
      <c r="S3379" s="11">
        <f t="shared" si="210"/>
        <v>42053.524293981485</v>
      </c>
      <c r="T3379" s="11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s="7" t="s">
        <v>8317</v>
      </c>
      <c r="R3380" s="7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s="7" t="s">
        <v>8317</v>
      </c>
      <c r="R3381" s="7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s="7" t="s">
        <v>8317</v>
      </c>
      <c r="R3382" s="7" t="s">
        <v>8318</v>
      </c>
      <c r="S3382" s="11">
        <f t="shared" si="210"/>
        <v>41937.745115740734</v>
      </c>
      <c r="T3382" s="11">
        <f t="shared" si="211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s="7" t="s">
        <v>8317</v>
      </c>
      <c r="R3383" s="7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s="7" t="s">
        <v>8317</v>
      </c>
      <c r="R3384" s="7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s="7" t="s">
        <v>8317</v>
      </c>
      <c r="R3385" s="7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s="7" t="s">
        <v>8317</v>
      </c>
      <c r="R3386" s="7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s="7" t="s">
        <v>8317</v>
      </c>
      <c r="R3387" s="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s="7" t="s">
        <v>8317</v>
      </c>
      <c r="R3388" s="7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s="7" t="s">
        <v>8317</v>
      </c>
      <c r="R3389" s="7" t="s">
        <v>8318</v>
      </c>
      <c r="S3389" s="11">
        <f t="shared" si="210"/>
        <v>41947.554259259254</v>
      </c>
      <c r="T3389" s="11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s="7" t="s">
        <v>8317</v>
      </c>
      <c r="R3390" s="7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s="7" t="s">
        <v>8317</v>
      </c>
      <c r="R3391" s="7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s="7" t="s">
        <v>8317</v>
      </c>
      <c r="R3392" s="7" t="s">
        <v>8318</v>
      </c>
      <c r="S3392" s="11">
        <f t="shared" si="210"/>
        <v>41815.56649305555</v>
      </c>
      <c r="T3392" s="11">
        <f t="shared" si="211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s="7" t="s">
        <v>8317</v>
      </c>
      <c r="R3393" s="7" t="s">
        <v>8318</v>
      </c>
      <c r="S3393" s="11">
        <f t="shared" si="210"/>
        <v>41830.337361111109</v>
      </c>
      <c r="T3393" s="11">
        <f t="shared" si="211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s="7" t="s">
        <v>8317</v>
      </c>
      <c r="R3394" s="7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IF(L3395&lt;&gt;0,E3395/L3395,0)</f>
        <v>36.06818181818182</v>
      </c>
      <c r="Q3395" s="7" t="s">
        <v>8317</v>
      </c>
      <c r="R3395" s="7" t="s">
        <v>8318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s="7" t="s">
        <v>8317</v>
      </c>
      <c r="R3396" s="7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s="7" t="s">
        <v>8317</v>
      </c>
      <c r="R3397" s="7" t="s">
        <v>8318</v>
      </c>
      <c r="S3397" s="11">
        <f t="shared" si="214"/>
        <v>42140.503981481481</v>
      </c>
      <c r="T3397" s="11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s="7" t="s">
        <v>8317</v>
      </c>
      <c r="R3398" s="7" t="s">
        <v>8318</v>
      </c>
      <c r="S3398" s="11">
        <f t="shared" si="214"/>
        <v>41764.238298611104</v>
      </c>
      <c r="T3398" s="11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s="7" t="s">
        <v>8317</v>
      </c>
      <c r="R3399" s="7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s="7" t="s">
        <v>8317</v>
      </c>
      <c r="R3400" s="7" t="s">
        <v>8318</v>
      </c>
      <c r="S3400" s="11">
        <f t="shared" si="214"/>
        <v>41941.543703703705</v>
      </c>
      <c r="T3400" s="11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s="7" t="s">
        <v>8317</v>
      </c>
      <c r="R3401" s="7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s="7" t="s">
        <v>8317</v>
      </c>
      <c r="R3402" s="7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s="7" t="s">
        <v>8317</v>
      </c>
      <c r="R3403" s="7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s="7" t="s">
        <v>8317</v>
      </c>
      <c r="R3404" s="7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s="7" t="s">
        <v>8317</v>
      </c>
      <c r="R3405" s="7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s="7" t="s">
        <v>8317</v>
      </c>
      <c r="R3406" s="7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s="7" t="s">
        <v>8317</v>
      </c>
      <c r="R3407" s="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s="7" t="s">
        <v>8317</v>
      </c>
      <c r="R3408" s="7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s="7" t="s">
        <v>8317</v>
      </c>
      <c r="R3409" s="7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s="7" t="s">
        <v>8317</v>
      </c>
      <c r="R3410" s="7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s="7" t="s">
        <v>8317</v>
      </c>
      <c r="R3411" s="7" t="s">
        <v>8318</v>
      </c>
      <c r="S3411" s="11">
        <f t="shared" si="214"/>
        <v>42544.605995370373</v>
      </c>
      <c r="T3411" s="11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s="7" t="s">
        <v>8317</v>
      </c>
      <c r="R3412" s="7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s="7" t="s">
        <v>8317</v>
      </c>
      <c r="R3413" s="7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s="7" t="s">
        <v>8317</v>
      </c>
      <c r="R3414" s="7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s="7" t="s">
        <v>8317</v>
      </c>
      <c r="R3415" s="7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s="7" t="s">
        <v>8317</v>
      </c>
      <c r="R3416" s="7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s="7" t="s">
        <v>8317</v>
      </c>
      <c r="R3417" s="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s="7" t="s">
        <v>8317</v>
      </c>
      <c r="R3418" s="7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s="7" t="s">
        <v>8317</v>
      </c>
      <c r="R3419" s="7" t="s">
        <v>8318</v>
      </c>
      <c r="S3419" s="11">
        <f t="shared" si="214"/>
        <v>41894.705416666664</v>
      </c>
      <c r="T3419" s="11">
        <f t="shared" si="215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s="7" t="s">
        <v>8317</v>
      </c>
      <c r="R3420" s="7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s="7" t="s">
        <v>8317</v>
      </c>
      <c r="R3421" s="7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s="7" t="s">
        <v>8317</v>
      </c>
      <c r="R3422" s="7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s="7" t="s">
        <v>8317</v>
      </c>
      <c r="R3423" s="7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s="7" t="s">
        <v>8317</v>
      </c>
      <c r="R3424" s="7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s="7" t="s">
        <v>8317</v>
      </c>
      <c r="R3425" s="7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s="7" t="s">
        <v>8317</v>
      </c>
      <c r="R3426" s="7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s="7" t="s">
        <v>8317</v>
      </c>
      <c r="R3427" s="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s="7" t="s">
        <v>8317</v>
      </c>
      <c r="R3428" s="7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s="7" t="s">
        <v>8317</v>
      </c>
      <c r="R3429" s="7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s="7" t="s">
        <v>8317</v>
      </c>
      <c r="R3430" s="7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s="7" t="s">
        <v>8317</v>
      </c>
      <c r="R3431" s="7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s="7" t="s">
        <v>8317</v>
      </c>
      <c r="R3432" s="7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s="7" t="s">
        <v>8317</v>
      </c>
      <c r="R3433" s="7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s="7" t="s">
        <v>8317</v>
      </c>
      <c r="R3434" s="7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s="7" t="s">
        <v>8317</v>
      </c>
      <c r="R3435" s="7" t="s">
        <v>8318</v>
      </c>
      <c r="S3435" s="11">
        <f t="shared" si="214"/>
        <v>41775.854803240742</v>
      </c>
      <c r="T3435" s="11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s="7" t="s">
        <v>8317</v>
      </c>
      <c r="R3436" s="7" t="s">
        <v>8318</v>
      </c>
      <c r="S3436" s="11">
        <f t="shared" si="214"/>
        <v>41800.172094907408</v>
      </c>
      <c r="T3436" s="11">
        <f t="shared" si="215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s="7" t="s">
        <v>8317</v>
      </c>
      <c r="R3437" s="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s="7" t="s">
        <v>8317</v>
      </c>
      <c r="R3438" s="7" t="s">
        <v>8318</v>
      </c>
      <c r="S3438" s="11">
        <f t="shared" si="214"/>
        <v>41851.333252314813</v>
      </c>
      <c r="T3438" s="11">
        <f t="shared" si="215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s="7" t="s">
        <v>8317</v>
      </c>
      <c r="R3439" s="7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s="7" t="s">
        <v>8317</v>
      </c>
      <c r="R3440" s="7" t="s">
        <v>8318</v>
      </c>
      <c r="S3440" s="11">
        <f t="shared" si="214"/>
        <v>42100.719525462955</v>
      </c>
      <c r="T3440" s="11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s="7" t="s">
        <v>8317</v>
      </c>
      <c r="R3441" s="7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s="7" t="s">
        <v>8317</v>
      </c>
      <c r="R3442" s="7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s="7" t="s">
        <v>8317</v>
      </c>
      <c r="R3443" s="7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s="7" t="s">
        <v>8317</v>
      </c>
      <c r="R3444" s="7" t="s">
        <v>8318</v>
      </c>
      <c r="S3444" s="11">
        <f t="shared" si="214"/>
        <v>42124.63277777777</v>
      </c>
      <c r="T3444" s="11">
        <f t="shared" si="215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s="7" t="s">
        <v>8317</v>
      </c>
      <c r="R3445" s="7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s="7" t="s">
        <v>8317</v>
      </c>
      <c r="R3446" s="7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s="7" t="s">
        <v>8317</v>
      </c>
      <c r="R3447" s="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s="7" t="s">
        <v>8317</v>
      </c>
      <c r="R3448" s="7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s="7" t="s">
        <v>8317</v>
      </c>
      <c r="R3449" s="7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s="7" t="s">
        <v>8317</v>
      </c>
      <c r="R3450" s="7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s="7" t="s">
        <v>8317</v>
      </c>
      <c r="R3451" s="7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s="7" t="s">
        <v>8317</v>
      </c>
      <c r="R3452" s="7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s="7" t="s">
        <v>8317</v>
      </c>
      <c r="R3453" s="7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s="7" t="s">
        <v>8317</v>
      </c>
      <c r="R3454" s="7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s="7" t="s">
        <v>8317</v>
      </c>
      <c r="R3455" s="7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s="7" t="s">
        <v>8317</v>
      </c>
      <c r="R3456" s="7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s="7" t="s">
        <v>8317</v>
      </c>
      <c r="R3457" s="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s="7" t="s">
        <v>8317</v>
      </c>
      <c r="R3458" s="7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IF(L3459&lt;&gt;0,E3459/L3459,0)</f>
        <v>50.981818181818184</v>
      </c>
      <c r="Q3459" s="7" t="s">
        <v>8317</v>
      </c>
      <c r="R3459" s="7" t="s">
        <v>8318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s="7" t="s">
        <v>8317</v>
      </c>
      <c r="R3460" s="7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s="7" t="s">
        <v>8317</v>
      </c>
      <c r="R3461" s="7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s="7" t="s">
        <v>8317</v>
      </c>
      <c r="R3462" s="7" t="s">
        <v>8318</v>
      </c>
      <c r="S3462" s="11">
        <f t="shared" si="218"/>
        <v>41852.318888888884</v>
      </c>
      <c r="T3462" s="11">
        <f t="shared" si="21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s="7" t="s">
        <v>8317</v>
      </c>
      <c r="R3463" s="7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s="7" t="s">
        <v>8317</v>
      </c>
      <c r="R3464" s="7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s="7" t="s">
        <v>8317</v>
      </c>
      <c r="R3465" s="7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s="7" t="s">
        <v>8317</v>
      </c>
      <c r="R3466" s="7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s="7" t="s">
        <v>8317</v>
      </c>
      <c r="R3467" s="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s="7" t="s">
        <v>8317</v>
      </c>
      <c r="R3468" s="7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s="7" t="s">
        <v>8317</v>
      </c>
      <c r="R3469" s="7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s="7" t="s">
        <v>8317</v>
      </c>
      <c r="R3470" s="7" t="s">
        <v>8318</v>
      </c>
      <c r="S3470" s="11">
        <f t="shared" si="218"/>
        <v>42605.557048611103</v>
      </c>
      <c r="T3470" s="11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s="7" t="s">
        <v>8317</v>
      </c>
      <c r="R3471" s="7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s="7" t="s">
        <v>8317</v>
      </c>
      <c r="R3472" s="7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s="7" t="s">
        <v>8317</v>
      </c>
      <c r="R3473" s="7" t="s">
        <v>8318</v>
      </c>
      <c r="S3473" s="11">
        <f t="shared" si="218"/>
        <v>41841.612152777772</v>
      </c>
      <c r="T3473" s="11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s="7" t="s">
        <v>8317</v>
      </c>
      <c r="R3474" s="7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s="7" t="s">
        <v>8317</v>
      </c>
      <c r="R3475" s="7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s="7" t="s">
        <v>8317</v>
      </c>
      <c r="R3476" s="7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s="7" t="s">
        <v>8317</v>
      </c>
      <c r="R3477" s="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s="7" t="s">
        <v>8317</v>
      </c>
      <c r="R3478" s="7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s="7" t="s">
        <v>8317</v>
      </c>
      <c r="R3479" s="7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s="7" t="s">
        <v>8317</v>
      </c>
      <c r="R3480" s="7" t="s">
        <v>8318</v>
      </c>
      <c r="S3480" s="11">
        <f t="shared" si="218"/>
        <v>42053.708587962967</v>
      </c>
      <c r="T3480" s="11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s="7" t="s">
        <v>8317</v>
      </c>
      <c r="R3481" s="7" t="s">
        <v>8318</v>
      </c>
      <c r="S3481" s="11">
        <f t="shared" si="218"/>
        <v>41781.646759259253</v>
      </c>
      <c r="T3481" s="11">
        <f t="shared" si="21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s="7" t="s">
        <v>8317</v>
      </c>
      <c r="R3482" s="7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s="7" t="s">
        <v>8317</v>
      </c>
      <c r="R3483" s="7" t="s">
        <v>8318</v>
      </c>
      <c r="S3483" s="11">
        <f t="shared" si="218"/>
        <v>41989.039212962954</v>
      </c>
      <c r="T3483" s="11">
        <f t="shared" si="21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s="7" t="s">
        <v>8317</v>
      </c>
      <c r="R3484" s="7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s="7" t="s">
        <v>8317</v>
      </c>
      <c r="R3485" s="7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s="7" t="s">
        <v>8317</v>
      </c>
      <c r="R3486" s="7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s="7" t="s">
        <v>8317</v>
      </c>
      <c r="R3487" s="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s="7" t="s">
        <v>8317</v>
      </c>
      <c r="R3488" s="7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s="7" t="s">
        <v>8317</v>
      </c>
      <c r="R3489" s="7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s="7" t="s">
        <v>8317</v>
      </c>
      <c r="R3490" s="7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s="7" t="s">
        <v>8317</v>
      </c>
      <c r="R3491" s="7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s="7" t="s">
        <v>8317</v>
      </c>
      <c r="R3492" s="7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s="7" t="s">
        <v>8317</v>
      </c>
      <c r="R3493" s="7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s="7" t="s">
        <v>8317</v>
      </c>
      <c r="R3494" s="7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s="7" t="s">
        <v>8317</v>
      </c>
      <c r="R3495" s="7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s="7" t="s">
        <v>8317</v>
      </c>
      <c r="R3496" s="7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s="7" t="s">
        <v>8317</v>
      </c>
      <c r="R3497" s="7" t="s">
        <v>8318</v>
      </c>
      <c r="S3497" s="11">
        <f t="shared" si="218"/>
        <v>41915.554502314815</v>
      </c>
      <c r="T3497" s="11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s="7" t="s">
        <v>8317</v>
      </c>
      <c r="R3498" s="7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s="7" t="s">
        <v>8317</v>
      </c>
      <c r="R3499" s="7" t="s">
        <v>8318</v>
      </c>
      <c r="S3499" s="11">
        <f t="shared" si="218"/>
        <v>42511.533611111103</v>
      </c>
      <c r="T3499" s="11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s="7" t="s">
        <v>8317</v>
      </c>
      <c r="R3500" s="7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s="7" t="s">
        <v>8317</v>
      </c>
      <c r="R3501" s="7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s="7" t="s">
        <v>8317</v>
      </c>
      <c r="R3502" s="7" t="s">
        <v>8318</v>
      </c>
      <c r="S3502" s="11">
        <f t="shared" si="218"/>
        <v>42419.711087962954</v>
      </c>
      <c r="T3502" s="11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s="7" t="s">
        <v>8317</v>
      </c>
      <c r="R3503" s="7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s="7" t="s">
        <v>8317</v>
      </c>
      <c r="R3504" s="7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s="7" t="s">
        <v>8317</v>
      </c>
      <c r="R3505" s="7" t="s">
        <v>8318</v>
      </c>
      <c r="S3505" s="11">
        <f t="shared" si="218"/>
        <v>42545.27</v>
      </c>
      <c r="T3505" s="11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s="7" t="s">
        <v>8317</v>
      </c>
      <c r="R3506" s="7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s="7" t="s">
        <v>8317</v>
      </c>
      <c r="R3507" s="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s="7" t="s">
        <v>8317</v>
      </c>
      <c r="R3508" s="7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s="7" t="s">
        <v>8317</v>
      </c>
      <c r="R3509" s="7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s="7" t="s">
        <v>8317</v>
      </c>
      <c r="R3510" s="7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s="7" t="s">
        <v>8317</v>
      </c>
      <c r="R3511" s="7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s="7" t="s">
        <v>8317</v>
      </c>
      <c r="R3512" s="7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s="7" t="s">
        <v>8317</v>
      </c>
      <c r="R3513" s="7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s="7" t="s">
        <v>8317</v>
      </c>
      <c r="R3514" s="7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s="7" t="s">
        <v>8317</v>
      </c>
      <c r="R3515" s="7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s="7" t="s">
        <v>8317</v>
      </c>
      <c r="R3516" s="7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s="7" t="s">
        <v>8317</v>
      </c>
      <c r="R3517" s="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s="7" t="s">
        <v>8317</v>
      </c>
      <c r="R3518" s="7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s="7" t="s">
        <v>8317</v>
      </c>
      <c r="R3519" s="7" t="s">
        <v>8318</v>
      </c>
      <c r="S3519" s="11">
        <f t="shared" si="218"/>
        <v>41794.609189814815</v>
      </c>
      <c r="T3519" s="11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s="7" t="s">
        <v>8317</v>
      </c>
      <c r="R3520" s="7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s="7" t="s">
        <v>8317</v>
      </c>
      <c r="R3521" s="7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s="7" t="s">
        <v>8317</v>
      </c>
      <c r="R3522" s="7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IF(L3523&lt;&gt;0,E3523/L3523,0)</f>
        <v>45.615384615384613</v>
      </c>
      <c r="Q3523" s="7" t="s">
        <v>8317</v>
      </c>
      <c r="R3523" s="7" t="s">
        <v>8318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s="7" t="s">
        <v>8317</v>
      </c>
      <c r="R3524" s="7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s="7" t="s">
        <v>8317</v>
      </c>
      <c r="R3525" s="7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s="7" t="s">
        <v>8317</v>
      </c>
      <c r="R3526" s="7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s="7" t="s">
        <v>8317</v>
      </c>
      <c r="R3527" s="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s="7" t="s">
        <v>8317</v>
      </c>
      <c r="R3528" s="7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s="7" t="s">
        <v>8317</v>
      </c>
      <c r="R3529" s="7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s="7" t="s">
        <v>8317</v>
      </c>
      <c r="R3530" s="7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s="7" t="s">
        <v>8317</v>
      </c>
      <c r="R3531" s="7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s="7" t="s">
        <v>8317</v>
      </c>
      <c r="R3532" s="7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s="7" t="s">
        <v>8317</v>
      </c>
      <c r="R3533" s="7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s="7" t="s">
        <v>8317</v>
      </c>
      <c r="R3534" s="7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s="7" t="s">
        <v>8317</v>
      </c>
      <c r="R3535" s="7" t="s">
        <v>8318</v>
      </c>
      <c r="S3535" s="11">
        <f t="shared" si="222"/>
        <v>42289.552858796298</v>
      </c>
      <c r="T3535" s="11">
        <f t="shared" si="223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s="7" t="s">
        <v>8317</v>
      </c>
      <c r="R3536" s="7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s="7" t="s">
        <v>8317</v>
      </c>
      <c r="R3537" s="7" t="s">
        <v>8318</v>
      </c>
      <c r="S3537" s="11">
        <f t="shared" si="222"/>
        <v>42248.431828703695</v>
      </c>
      <c r="T3537" s="11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s="7" t="s">
        <v>8317</v>
      </c>
      <c r="R3538" s="7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s="7" t="s">
        <v>8317</v>
      </c>
      <c r="R3539" s="7" t="s">
        <v>8318</v>
      </c>
      <c r="S3539" s="11">
        <f t="shared" si="222"/>
        <v>41923.146018518513</v>
      </c>
      <c r="T3539" s="11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s="7" t="s">
        <v>8317</v>
      </c>
      <c r="R3540" s="7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s="7" t="s">
        <v>8317</v>
      </c>
      <c r="R3541" s="7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s="7" t="s">
        <v>8317</v>
      </c>
      <c r="R3542" s="7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s="7" t="s">
        <v>8317</v>
      </c>
      <c r="R3543" s="7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s="7" t="s">
        <v>8317</v>
      </c>
      <c r="R3544" s="7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s="7" t="s">
        <v>8317</v>
      </c>
      <c r="R3545" s="7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s="7" t="s">
        <v>8317</v>
      </c>
      <c r="R3546" s="7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s="7" t="s">
        <v>8317</v>
      </c>
      <c r="R3547" s="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s="7" t="s">
        <v>8317</v>
      </c>
      <c r="R3548" s="7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s="7" t="s">
        <v>8317</v>
      </c>
      <c r="R3549" s="7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s="7" t="s">
        <v>8317</v>
      </c>
      <c r="R3550" s="7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s="7" t="s">
        <v>8317</v>
      </c>
      <c r="R3551" s="7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s="7" t="s">
        <v>8317</v>
      </c>
      <c r="R3552" s="7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s="7" t="s">
        <v>8317</v>
      </c>
      <c r="R3553" s="7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s="7" t="s">
        <v>8317</v>
      </c>
      <c r="R3554" s="7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s="7" t="s">
        <v>8317</v>
      </c>
      <c r="R3555" s="7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s="7" t="s">
        <v>8317</v>
      </c>
      <c r="R3556" s="7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s="7" t="s">
        <v>8317</v>
      </c>
      <c r="R3557" s="7" t="s">
        <v>8318</v>
      </c>
      <c r="S3557" s="11">
        <f t="shared" si="222"/>
        <v>42661.233726851853</v>
      </c>
      <c r="T3557" s="11">
        <f t="shared" si="223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s="7" t="s">
        <v>8317</v>
      </c>
      <c r="R3558" s="7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s="7" t="s">
        <v>8317</v>
      </c>
      <c r="R3559" s="7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s="7" t="s">
        <v>8317</v>
      </c>
      <c r="R3560" s="7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s="7" t="s">
        <v>8317</v>
      </c>
      <c r="R3561" s="7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s="7" t="s">
        <v>8317</v>
      </c>
      <c r="R3562" s="7" t="s">
        <v>8318</v>
      </c>
      <c r="S3562" s="11">
        <f t="shared" si="222"/>
        <v>42115.681319444448</v>
      </c>
      <c r="T3562" s="11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s="7" t="s">
        <v>8317</v>
      </c>
      <c r="R3563" s="7" t="s">
        <v>8318</v>
      </c>
      <c r="S3563" s="11">
        <f t="shared" si="222"/>
        <v>42203.471967592595</v>
      </c>
      <c r="T3563" s="11">
        <f t="shared" si="223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s="7" t="s">
        <v>8317</v>
      </c>
      <c r="R3564" s="7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s="7" t="s">
        <v>8317</v>
      </c>
      <c r="R3565" s="7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s="7" t="s">
        <v>8317</v>
      </c>
      <c r="R3566" s="7" t="s">
        <v>8318</v>
      </c>
      <c r="S3566" s="11">
        <f t="shared" si="222"/>
        <v>42236.414918981485</v>
      </c>
      <c r="T3566" s="11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s="7" t="s">
        <v>8317</v>
      </c>
      <c r="R3567" s="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s="7" t="s">
        <v>8317</v>
      </c>
      <c r="R3568" s="7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s="7" t="s">
        <v>8317</v>
      </c>
      <c r="R3569" s="7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s="7" t="s">
        <v>8317</v>
      </c>
      <c r="R3570" s="7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s="7" t="s">
        <v>8317</v>
      </c>
      <c r="R3571" s="7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s="7" t="s">
        <v>8317</v>
      </c>
      <c r="R3572" s="7" t="s">
        <v>8318</v>
      </c>
      <c r="S3572" s="11">
        <f t="shared" si="222"/>
        <v>41976.123645833337</v>
      </c>
      <c r="T3572" s="11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s="7" t="s">
        <v>8317</v>
      </c>
      <c r="R3573" s="7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s="7" t="s">
        <v>8317</v>
      </c>
      <c r="R3574" s="7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s="7" t="s">
        <v>8317</v>
      </c>
      <c r="R3575" s="7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s="7" t="s">
        <v>8317</v>
      </c>
      <c r="R3576" s="7" t="s">
        <v>8318</v>
      </c>
      <c r="S3576" s="11">
        <f t="shared" si="222"/>
        <v>41926.734351851846</v>
      </c>
      <c r="T3576" s="11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s="7" t="s">
        <v>8317</v>
      </c>
      <c r="R3577" s="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s="7" t="s">
        <v>8317</v>
      </c>
      <c r="R3578" s="7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s="7" t="s">
        <v>8317</v>
      </c>
      <c r="R3579" s="7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s="7" t="s">
        <v>8317</v>
      </c>
      <c r="R3580" s="7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s="7" t="s">
        <v>8317</v>
      </c>
      <c r="R3581" s="7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s="7" t="s">
        <v>8317</v>
      </c>
      <c r="R3582" s="7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s="7" t="s">
        <v>8317</v>
      </c>
      <c r="R3583" s="7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s="7" t="s">
        <v>8317</v>
      </c>
      <c r="R3584" s="7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s="7" t="s">
        <v>8317</v>
      </c>
      <c r="R3585" s="7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s="7" t="s">
        <v>8317</v>
      </c>
      <c r="R3586" s="7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IF(L3587&lt;&gt;0,E3587/L3587,0)</f>
        <v>176.08695652173913</v>
      </c>
      <c r="Q3587" s="7" t="s">
        <v>8317</v>
      </c>
      <c r="R3587" s="7" t="s">
        <v>8318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s="7" t="s">
        <v>8317</v>
      </c>
      <c r="R3588" s="7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s="7" t="s">
        <v>8317</v>
      </c>
      <c r="R3589" s="7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s="7" t="s">
        <v>8317</v>
      </c>
      <c r="R3590" s="7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s="7" t="s">
        <v>8317</v>
      </c>
      <c r="R3591" s="7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s="7" t="s">
        <v>8317</v>
      </c>
      <c r="R3592" s="7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s="7" t="s">
        <v>8317</v>
      </c>
      <c r="R3593" s="7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s="7" t="s">
        <v>8317</v>
      </c>
      <c r="R3594" s="7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s="7" t="s">
        <v>8317</v>
      </c>
      <c r="R3595" s="7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s="7" t="s">
        <v>8317</v>
      </c>
      <c r="R3596" s="7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s="7" t="s">
        <v>8317</v>
      </c>
      <c r="R3597" s="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s="7" t="s">
        <v>8317</v>
      </c>
      <c r="R3598" s="7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s="7" t="s">
        <v>8317</v>
      </c>
      <c r="R3599" s="7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s="7" t="s">
        <v>8317</v>
      </c>
      <c r="R3600" s="7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s="7" t="s">
        <v>8317</v>
      </c>
      <c r="R3601" s="7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s="7" t="s">
        <v>8317</v>
      </c>
      <c r="R3602" s="7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s="7" t="s">
        <v>8317</v>
      </c>
      <c r="R3603" s="7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s="7" t="s">
        <v>8317</v>
      </c>
      <c r="R3604" s="7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s="7" t="s">
        <v>8317</v>
      </c>
      <c r="R3605" s="7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s="7" t="s">
        <v>8317</v>
      </c>
      <c r="R3606" s="7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s="7" t="s">
        <v>8317</v>
      </c>
      <c r="R3607" s="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s="7" t="s">
        <v>8317</v>
      </c>
      <c r="R3608" s="7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s="7" t="s">
        <v>8317</v>
      </c>
      <c r="R3609" s="7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s="7" t="s">
        <v>8317</v>
      </c>
      <c r="R3610" s="7" t="s">
        <v>8318</v>
      </c>
      <c r="S3610" s="11">
        <f t="shared" si="226"/>
        <v>42506.50104166667</v>
      </c>
      <c r="T3610" s="11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s="7" t="s">
        <v>8317</v>
      </c>
      <c r="R3611" s="7" t="s">
        <v>8318</v>
      </c>
      <c r="S3611" s="11">
        <f t="shared" si="226"/>
        <v>42429.783391203695</v>
      </c>
      <c r="T3611" s="11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s="7" t="s">
        <v>8317</v>
      </c>
      <c r="R3612" s="7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s="7" t="s">
        <v>8317</v>
      </c>
      <c r="R3613" s="7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s="7" t="s">
        <v>8317</v>
      </c>
      <c r="R3614" s="7" t="s">
        <v>8318</v>
      </c>
      <c r="S3614" s="11">
        <f t="shared" si="226"/>
        <v>41789.518645833334</v>
      </c>
      <c r="T3614" s="11">
        <f t="shared" si="227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s="7" t="s">
        <v>8317</v>
      </c>
      <c r="R3615" s="7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s="7" t="s">
        <v>8317</v>
      </c>
      <c r="R3616" s="7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s="7" t="s">
        <v>8317</v>
      </c>
      <c r="R3617" s="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s="7" t="s">
        <v>8317</v>
      </c>
      <c r="R3618" s="7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s="7" t="s">
        <v>8317</v>
      </c>
      <c r="R3619" s="7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s="7" t="s">
        <v>8317</v>
      </c>
      <c r="R3620" s="7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s="7" t="s">
        <v>8317</v>
      </c>
      <c r="R3621" s="7" t="s">
        <v>8318</v>
      </c>
      <c r="S3621" s="11">
        <f t="shared" si="226"/>
        <v>42660.92391203704</v>
      </c>
      <c r="T3621" s="11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s="7" t="s">
        <v>8317</v>
      </c>
      <c r="R3622" s="7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s="7" t="s">
        <v>8317</v>
      </c>
      <c r="R3623" s="7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s="7" t="s">
        <v>8317</v>
      </c>
      <c r="R3624" s="7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s="7" t="s">
        <v>8317</v>
      </c>
      <c r="R3625" s="7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s="7" t="s">
        <v>8317</v>
      </c>
      <c r="R3626" s="7" t="s">
        <v>8318</v>
      </c>
      <c r="S3626" s="11">
        <f t="shared" si="226"/>
        <v>42545.565856481473</v>
      </c>
      <c r="T3626" s="11">
        <f t="shared" si="227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s="7" t="s">
        <v>8317</v>
      </c>
      <c r="R3627" s="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s="7" t="s">
        <v>8317</v>
      </c>
      <c r="R3628" s="7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s="7" t="s">
        <v>8317</v>
      </c>
      <c r="R3629" s="7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s="7" t="s">
        <v>8317</v>
      </c>
      <c r="R3630" s="7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s="7" t="s">
        <v>8317</v>
      </c>
      <c r="R3631" s="7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s="7" t="s">
        <v>8317</v>
      </c>
      <c r="R3632" s="7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s="7" t="s">
        <v>8317</v>
      </c>
      <c r="R3633" s="7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s="7" t="s">
        <v>8317</v>
      </c>
      <c r="R3634" s="7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s="7" t="s">
        <v>8317</v>
      </c>
      <c r="R3635" s="7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s="7" t="s">
        <v>8317</v>
      </c>
      <c r="R3636" s="7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s="7" t="s">
        <v>8317</v>
      </c>
      <c r="R3637" s="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s="7" t="s">
        <v>8317</v>
      </c>
      <c r="R3638" s="7" t="s">
        <v>8359</v>
      </c>
      <c r="S3638" s="11">
        <f t="shared" si="226"/>
        <v>42226.486446759263</v>
      </c>
      <c r="T3638" s="11">
        <f t="shared" si="227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s="7" t="s">
        <v>8317</v>
      </c>
      <c r="R3639" s="7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s="7" t="s">
        <v>8317</v>
      </c>
      <c r="R3640" s="7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s="7" t="s">
        <v>8317</v>
      </c>
      <c r="R3641" s="7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s="7" t="s">
        <v>8317</v>
      </c>
      <c r="R3642" s="7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s="7" t="s">
        <v>8317</v>
      </c>
      <c r="R3643" s="7" t="s">
        <v>8359</v>
      </c>
      <c r="S3643" s="11">
        <f t="shared" si="226"/>
        <v>41899.418738425928</v>
      </c>
      <c r="T3643" s="11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s="7" t="s">
        <v>8317</v>
      </c>
      <c r="R3644" s="7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s="7" t="s">
        <v>8317</v>
      </c>
      <c r="R3645" s="7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s="7" t="s">
        <v>8317</v>
      </c>
      <c r="R3646" s="7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s="7" t="s">
        <v>8317</v>
      </c>
      <c r="R3647" s="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s="7" t="s">
        <v>8317</v>
      </c>
      <c r="R3648" s="7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s="7" t="s">
        <v>8317</v>
      </c>
      <c r="R3649" s="7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s="7" t="s">
        <v>8317</v>
      </c>
      <c r="R3650" s="7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IF(L3651&lt;&gt;0,E3651/L3651,0)</f>
        <v>97.5</v>
      </c>
      <c r="Q3651" s="7" t="s">
        <v>8317</v>
      </c>
      <c r="R3651" s="7" t="s">
        <v>8318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s="7" t="s">
        <v>8317</v>
      </c>
      <c r="R3652" s="7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s="7" t="s">
        <v>8317</v>
      </c>
      <c r="R3653" s="7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s="7" t="s">
        <v>8317</v>
      </c>
      <c r="R3654" s="7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s="7" t="s">
        <v>8317</v>
      </c>
      <c r="R3655" s="7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s="7" t="s">
        <v>8317</v>
      </c>
      <c r="R3656" s="7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s="7" t="s">
        <v>8317</v>
      </c>
      <c r="R3657" s="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s="7" t="s">
        <v>8317</v>
      </c>
      <c r="R3658" s="7" t="s">
        <v>8318</v>
      </c>
      <c r="S3658" s="11">
        <f t="shared" si="230"/>
        <v>42737.70180555556</v>
      </c>
      <c r="T3658" s="11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s="7" t="s">
        <v>8317</v>
      </c>
      <c r="R3659" s="7" t="s">
        <v>8318</v>
      </c>
      <c r="S3659" s="11">
        <f t="shared" si="230"/>
        <v>42499.421516203707</v>
      </c>
      <c r="T3659" s="11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s="7" t="s">
        <v>8317</v>
      </c>
      <c r="R3660" s="7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s="7" t="s">
        <v>8317</v>
      </c>
      <c r="R3661" s="7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s="7" t="s">
        <v>8317</v>
      </c>
      <c r="R3662" s="7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s="7" t="s">
        <v>8317</v>
      </c>
      <c r="R3663" s="7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s="7" t="s">
        <v>8317</v>
      </c>
      <c r="R3664" s="7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s="7" t="s">
        <v>8317</v>
      </c>
      <c r="R3665" s="7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s="7" t="s">
        <v>8317</v>
      </c>
      <c r="R3666" s="7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s="7" t="s">
        <v>8317</v>
      </c>
      <c r="R3667" s="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s="7" t="s">
        <v>8317</v>
      </c>
      <c r="R3668" s="7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s="7" t="s">
        <v>8317</v>
      </c>
      <c r="R3669" s="7" t="s">
        <v>8318</v>
      </c>
      <c r="S3669" s="11">
        <f t="shared" si="230"/>
        <v>42173.761793981481</v>
      </c>
      <c r="T3669" s="11">
        <f t="shared" si="231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s="7" t="s">
        <v>8317</v>
      </c>
      <c r="R3670" s="7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s="7" t="s">
        <v>8317</v>
      </c>
      <c r="R3671" s="7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s="7" t="s">
        <v>8317</v>
      </c>
      <c r="R3672" s="7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s="7" t="s">
        <v>8317</v>
      </c>
      <c r="R3673" s="7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s="7" t="s">
        <v>8317</v>
      </c>
      <c r="R3674" s="7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s="7" t="s">
        <v>8317</v>
      </c>
      <c r="R3675" s="7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s="7" t="s">
        <v>8317</v>
      </c>
      <c r="R3676" s="7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s="7" t="s">
        <v>8317</v>
      </c>
      <c r="R3677" s="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s="7" t="s">
        <v>8317</v>
      </c>
      <c r="R3678" s="7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s="7" t="s">
        <v>8317</v>
      </c>
      <c r="R3679" s="7" t="s">
        <v>8318</v>
      </c>
      <c r="S3679" s="11">
        <f t="shared" si="230"/>
        <v>41802.365949074068</v>
      </c>
      <c r="T3679" s="11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s="7" t="s">
        <v>8317</v>
      </c>
      <c r="R3680" s="7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s="7" t="s">
        <v>8317</v>
      </c>
      <c r="R3681" s="7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s="7" t="s">
        <v>8317</v>
      </c>
      <c r="R3682" s="7" t="s">
        <v>8318</v>
      </c>
      <c r="S3682" s="11">
        <f t="shared" si="230"/>
        <v>42627.245763888881</v>
      </c>
      <c r="T3682" s="11">
        <f t="shared" si="231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s="7" t="s">
        <v>8317</v>
      </c>
      <c r="R3683" s="7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s="7" t="s">
        <v>8317</v>
      </c>
      <c r="R3684" s="7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s="7" t="s">
        <v>8317</v>
      </c>
      <c r="R3685" s="7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s="7" t="s">
        <v>8317</v>
      </c>
      <c r="R3686" s="7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s="7" t="s">
        <v>8317</v>
      </c>
      <c r="R3687" s="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s="7" t="s">
        <v>8317</v>
      </c>
      <c r="R3688" s="7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s="7" t="s">
        <v>8317</v>
      </c>
      <c r="R3689" s="7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s="7" t="s">
        <v>8317</v>
      </c>
      <c r="R3690" s="7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s="7" t="s">
        <v>8317</v>
      </c>
      <c r="R3691" s="7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s="7" t="s">
        <v>8317</v>
      </c>
      <c r="R3692" s="7" t="s">
        <v>8318</v>
      </c>
      <c r="S3692" s="11">
        <f t="shared" si="230"/>
        <v>41940.389849537038</v>
      </c>
      <c r="T3692" s="11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s="7" t="s">
        <v>8317</v>
      </c>
      <c r="R3693" s="7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s="7" t="s">
        <v>8317</v>
      </c>
      <c r="R3694" s="7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s="7" t="s">
        <v>8317</v>
      </c>
      <c r="R3695" s="7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s="7" t="s">
        <v>8317</v>
      </c>
      <c r="R3696" s="7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s="7" t="s">
        <v>8317</v>
      </c>
      <c r="R3697" s="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s="7" t="s">
        <v>8317</v>
      </c>
      <c r="R3698" s="7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s="7" t="s">
        <v>8317</v>
      </c>
      <c r="R3699" s="7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s="7" t="s">
        <v>8317</v>
      </c>
      <c r="R3700" s="7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s="7" t="s">
        <v>8317</v>
      </c>
      <c r="R3701" s="7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s="7" t="s">
        <v>8317</v>
      </c>
      <c r="R3702" s="7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s="7" t="s">
        <v>8317</v>
      </c>
      <c r="R3703" s="7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s="7" t="s">
        <v>8317</v>
      </c>
      <c r="R3704" s="7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s="7" t="s">
        <v>8317</v>
      </c>
      <c r="R3705" s="7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s="7" t="s">
        <v>8317</v>
      </c>
      <c r="R3706" s="7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s="7" t="s">
        <v>8317</v>
      </c>
      <c r="R3707" s="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s="7" t="s">
        <v>8317</v>
      </c>
      <c r="R3708" s="7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s="7" t="s">
        <v>8317</v>
      </c>
      <c r="R3709" s="7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s="7" t="s">
        <v>8317</v>
      </c>
      <c r="R3710" s="7" t="s">
        <v>8318</v>
      </c>
      <c r="S3710" s="11">
        <f t="shared" si="230"/>
        <v>41809.933865740735</v>
      </c>
      <c r="T3710" s="11">
        <f t="shared" si="231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s="7" t="s">
        <v>8317</v>
      </c>
      <c r="R3711" s="7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s="7" t="s">
        <v>8317</v>
      </c>
      <c r="R3712" s="7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s="7" t="s">
        <v>8317</v>
      </c>
      <c r="R3713" s="7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s="7" t="s">
        <v>8317</v>
      </c>
      <c r="R3714" s="7" t="s">
        <v>8318</v>
      </c>
      <c r="S3714" s="11">
        <f t="shared" si="230"/>
        <v>42133.963738425926</v>
      </c>
      <c r="T3714" s="11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IF(L3715&lt;&gt;0,E3715/L3715,0)</f>
        <v>106.84210526315789</v>
      </c>
      <c r="Q3715" s="7" t="s">
        <v>8317</v>
      </c>
      <c r="R3715" s="7" t="s">
        <v>8318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s="7" t="s">
        <v>8317</v>
      </c>
      <c r="R3716" s="7" t="s">
        <v>8318</v>
      </c>
      <c r="S3716" s="11">
        <f t="shared" si="234"/>
        <v>42118.347997685189</v>
      </c>
      <c r="T3716" s="11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s="7" t="s">
        <v>8317</v>
      </c>
      <c r="R3717" s="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s="7" t="s">
        <v>8317</v>
      </c>
      <c r="R3718" s="7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s="7" t="s">
        <v>8317</v>
      </c>
      <c r="R3719" s="7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s="7" t="s">
        <v>8317</v>
      </c>
      <c r="R3720" s="7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s="7" t="s">
        <v>8317</v>
      </c>
      <c r="R3721" s="7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s="7" t="s">
        <v>8317</v>
      </c>
      <c r="R3722" s="7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s="7" t="s">
        <v>8317</v>
      </c>
      <c r="R3723" s="7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s="7" t="s">
        <v>8317</v>
      </c>
      <c r="R3724" s="7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s="7" t="s">
        <v>8317</v>
      </c>
      <c r="R3725" s="7" t="s">
        <v>8318</v>
      </c>
      <c r="S3725" s="11">
        <f t="shared" si="234"/>
        <v>41943.544699074075</v>
      </c>
      <c r="T3725" s="11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s="7" t="s">
        <v>8317</v>
      </c>
      <c r="R3726" s="7" t="s">
        <v>8318</v>
      </c>
      <c r="S3726" s="11">
        <f t="shared" si="234"/>
        <v>42465.283101851855</v>
      </c>
      <c r="T3726" s="11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s="7" t="s">
        <v>8317</v>
      </c>
      <c r="R3727" s="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s="7" t="s">
        <v>8317</v>
      </c>
      <c r="R3728" s="7" t="s">
        <v>8318</v>
      </c>
      <c r="S3728" s="11">
        <f t="shared" si="234"/>
        <v>42461.932534722226</v>
      </c>
      <c r="T3728" s="11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s="7" t="s">
        <v>8317</v>
      </c>
      <c r="R3729" s="7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s="7" t="s">
        <v>8317</v>
      </c>
      <c r="R3730" s="7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s="7" t="s">
        <v>8317</v>
      </c>
      <c r="R3731" s="7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s="7" t="s">
        <v>8317</v>
      </c>
      <c r="R3732" s="7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s="7" t="s">
        <v>8317</v>
      </c>
      <c r="R3733" s="7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s="7" t="s">
        <v>8317</v>
      </c>
      <c r="R3734" s="7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s="7" t="s">
        <v>8317</v>
      </c>
      <c r="R3735" s="7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s="7" t="s">
        <v>8317</v>
      </c>
      <c r="R3736" s="7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s="7" t="s">
        <v>8317</v>
      </c>
      <c r="R3737" s="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s="7" t="s">
        <v>8317</v>
      </c>
      <c r="R3738" s="7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s="7" t="s">
        <v>8317</v>
      </c>
      <c r="R3739" s="7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s="7" t="s">
        <v>8317</v>
      </c>
      <c r="R3740" s="7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s="7" t="s">
        <v>8317</v>
      </c>
      <c r="R3741" s="7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s="7" t="s">
        <v>8317</v>
      </c>
      <c r="R3742" s="7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s="7" t="s">
        <v>8317</v>
      </c>
      <c r="R3743" s="7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s="7" t="s">
        <v>8317</v>
      </c>
      <c r="R3744" s="7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s="7" t="s">
        <v>8317</v>
      </c>
      <c r="R3745" s="7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s="7" t="s">
        <v>8317</v>
      </c>
      <c r="R3746" s="7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s="7" t="s">
        <v>8317</v>
      </c>
      <c r="R3747" s="7" t="s">
        <v>8318</v>
      </c>
      <c r="S3747" s="11">
        <f t="shared" si="234"/>
        <v>41831.489606481482</v>
      </c>
      <c r="T3747" s="11">
        <f t="shared" si="235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s="7" t="s">
        <v>8317</v>
      </c>
      <c r="R3748" s="7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s="7" t="s">
        <v>8317</v>
      </c>
      <c r="R3749" s="7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s="7" t="s">
        <v>8317</v>
      </c>
      <c r="R3750" s="7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s="7" t="s">
        <v>8317</v>
      </c>
      <c r="R3751" s="7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s="7" t="s">
        <v>8317</v>
      </c>
      <c r="R3752" s="7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s="7" t="s">
        <v>8317</v>
      </c>
      <c r="R3753" s="7" t="s">
        <v>8359</v>
      </c>
      <c r="S3753" s="11">
        <f t="shared" si="234"/>
        <v>42402.827233796292</v>
      </c>
      <c r="T3753" s="11">
        <f t="shared" si="235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s="7" t="s">
        <v>8317</v>
      </c>
      <c r="R3754" s="7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s="7" t="s">
        <v>8317</v>
      </c>
      <c r="R3755" s="7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s="7" t="s">
        <v>8317</v>
      </c>
      <c r="R3756" s="7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s="7" t="s">
        <v>8317</v>
      </c>
      <c r="R3757" s="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s="7" t="s">
        <v>8317</v>
      </c>
      <c r="R3758" s="7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s="7" t="s">
        <v>8317</v>
      </c>
      <c r="R3759" s="7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s="7" t="s">
        <v>8317</v>
      </c>
      <c r="R3760" s="7" t="s">
        <v>8359</v>
      </c>
      <c r="S3760" s="11">
        <f t="shared" si="234"/>
        <v>41747.26317129629</v>
      </c>
      <c r="T3760" s="11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s="7" t="s">
        <v>8317</v>
      </c>
      <c r="R3761" s="7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s="7" t="s">
        <v>8317</v>
      </c>
      <c r="R3762" s="7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s="7" t="s">
        <v>8317</v>
      </c>
      <c r="R3763" s="7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s="7" t="s">
        <v>8317</v>
      </c>
      <c r="R3764" s="7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s="7" t="s">
        <v>8317</v>
      </c>
      <c r="R3765" s="7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s="7" t="s">
        <v>8317</v>
      </c>
      <c r="R3766" s="7" t="s">
        <v>8359</v>
      </c>
      <c r="S3766" s="11">
        <f t="shared" si="234"/>
        <v>42499.634629629632</v>
      </c>
      <c r="T3766" s="11">
        <f t="shared" si="235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s="7" t="s">
        <v>8317</v>
      </c>
      <c r="R3767" s="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s="7" t="s">
        <v>8317</v>
      </c>
      <c r="R3768" s="7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s="7" t="s">
        <v>8317</v>
      </c>
      <c r="R3769" s="7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s="7" t="s">
        <v>8317</v>
      </c>
      <c r="R3770" s="7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s="7" t="s">
        <v>8317</v>
      </c>
      <c r="R3771" s="7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s="7" t="s">
        <v>8317</v>
      </c>
      <c r="R3772" s="7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s="7" t="s">
        <v>8317</v>
      </c>
      <c r="R3773" s="7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s="7" t="s">
        <v>8317</v>
      </c>
      <c r="R3774" s="7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s="7" t="s">
        <v>8317</v>
      </c>
      <c r="R3775" s="7" t="s">
        <v>8359</v>
      </c>
      <c r="S3775" s="11">
        <f t="shared" si="234"/>
        <v>42655.79684027777</v>
      </c>
      <c r="T3775" s="11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s="7" t="s">
        <v>8317</v>
      </c>
      <c r="R3776" s="7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s="7" t="s">
        <v>8317</v>
      </c>
      <c r="R3777" s="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s="7" t="s">
        <v>8317</v>
      </c>
      <c r="R3778" s="7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IF(L3779&lt;&gt;0,E3779/L3779,0)</f>
        <v>48.542372881355931</v>
      </c>
      <c r="Q3779" s="7" t="s">
        <v>8317</v>
      </c>
      <c r="R3779" s="7" t="s">
        <v>8359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s="7" t="s">
        <v>8317</v>
      </c>
      <c r="R3780" s="7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s="7" t="s">
        <v>8317</v>
      </c>
      <c r="R3781" s="7" t="s">
        <v>8359</v>
      </c>
      <c r="S3781" s="11">
        <f t="shared" si="238"/>
        <v>42425.527083333327</v>
      </c>
      <c r="T3781" s="11">
        <f t="shared" si="23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s="7" t="s">
        <v>8317</v>
      </c>
      <c r="R3782" s="7" t="s">
        <v>8359</v>
      </c>
      <c r="S3782" s="11">
        <f t="shared" si="238"/>
        <v>42166.011400462965</v>
      </c>
      <c r="T3782" s="11">
        <f t="shared" si="23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s="7" t="s">
        <v>8317</v>
      </c>
      <c r="R3783" s="7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s="7" t="s">
        <v>8317</v>
      </c>
      <c r="R3784" s="7" t="s">
        <v>8359</v>
      </c>
      <c r="S3784" s="11">
        <f t="shared" si="238"/>
        <v>42546.653900462967</v>
      </c>
      <c r="T3784" s="11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s="7" t="s">
        <v>8317</v>
      </c>
      <c r="R3785" s="7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s="7" t="s">
        <v>8317</v>
      </c>
      <c r="R3786" s="7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s="7" t="s">
        <v>8317</v>
      </c>
      <c r="R3787" s="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s="7" t="s">
        <v>8317</v>
      </c>
      <c r="R3788" s="7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s="7" t="s">
        <v>8317</v>
      </c>
      <c r="R3789" s="7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s="7" t="s">
        <v>8317</v>
      </c>
      <c r="R3790" s="7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s="7" t="s">
        <v>8317</v>
      </c>
      <c r="R3791" s="7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s="7" t="s">
        <v>8317</v>
      </c>
      <c r="R3792" s="7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s="7" t="s">
        <v>8317</v>
      </c>
      <c r="R3793" s="7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s="7" t="s">
        <v>8317</v>
      </c>
      <c r="R3794" s="7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s="7" t="s">
        <v>8317</v>
      </c>
      <c r="R3795" s="7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s="7" t="s">
        <v>8317</v>
      </c>
      <c r="R3796" s="7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s="7" t="s">
        <v>8317</v>
      </c>
      <c r="R3797" s="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s="7" t="s">
        <v>8317</v>
      </c>
      <c r="R3798" s="7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s="7" t="s">
        <v>8317</v>
      </c>
      <c r="R3799" s="7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s="7" t="s">
        <v>8317</v>
      </c>
      <c r="R3800" s="7" t="s">
        <v>8359</v>
      </c>
      <c r="S3800" s="11">
        <f t="shared" si="238"/>
        <v>41831.514444444445</v>
      </c>
      <c r="T3800" s="11">
        <f t="shared" si="23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s="7" t="s">
        <v>8317</v>
      </c>
      <c r="R3801" s="7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s="7" t="s">
        <v>8317</v>
      </c>
      <c r="R3802" s="7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s="7" t="s">
        <v>8317</v>
      </c>
      <c r="R3803" s="7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s="7" t="s">
        <v>8317</v>
      </c>
      <c r="R3804" s="7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s="7" t="s">
        <v>8317</v>
      </c>
      <c r="R3805" s="7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s="7" t="s">
        <v>8317</v>
      </c>
      <c r="R3806" s="7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s="7" t="s">
        <v>8317</v>
      </c>
      <c r="R3807" s="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s="7" t="s">
        <v>8317</v>
      </c>
      <c r="R3808" s="7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s="7" t="s">
        <v>8317</v>
      </c>
      <c r="R3809" s="7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s="7" t="s">
        <v>8317</v>
      </c>
      <c r="R3810" s="7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s="7" t="s">
        <v>8317</v>
      </c>
      <c r="R3811" s="7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s="7" t="s">
        <v>8317</v>
      </c>
      <c r="R3812" s="7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s="7" t="s">
        <v>8317</v>
      </c>
      <c r="R3813" s="7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s="7" t="s">
        <v>8317</v>
      </c>
      <c r="R3814" s="7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s="7" t="s">
        <v>8317</v>
      </c>
      <c r="R3815" s="7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s="7" t="s">
        <v>8317</v>
      </c>
      <c r="R3816" s="7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s="7" t="s">
        <v>8317</v>
      </c>
      <c r="R3817" s="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s="7" t="s">
        <v>8317</v>
      </c>
      <c r="R3818" s="7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s="7" t="s">
        <v>8317</v>
      </c>
      <c r="R3819" s="7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s="7" t="s">
        <v>8317</v>
      </c>
      <c r="R3820" s="7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s="7" t="s">
        <v>8317</v>
      </c>
      <c r="R3821" s="7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s="7" t="s">
        <v>8317</v>
      </c>
      <c r="R3822" s="7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s="7" t="s">
        <v>8317</v>
      </c>
      <c r="R3823" s="7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s="7" t="s">
        <v>8317</v>
      </c>
      <c r="R3824" s="7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s="7" t="s">
        <v>8317</v>
      </c>
      <c r="R3825" s="7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s="7" t="s">
        <v>8317</v>
      </c>
      <c r="R3826" s="7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s="7" t="s">
        <v>8317</v>
      </c>
      <c r="R3827" s="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s="7" t="s">
        <v>8317</v>
      </c>
      <c r="R3828" s="7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s="7" t="s">
        <v>8317</v>
      </c>
      <c r="R3829" s="7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s="7" t="s">
        <v>8317</v>
      </c>
      <c r="R3830" s="7" t="s">
        <v>8318</v>
      </c>
      <c r="S3830" s="11">
        <f t="shared" si="238"/>
        <v>41944.319293981483</v>
      </c>
      <c r="T3830" s="11">
        <f t="shared" si="23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s="7" t="s">
        <v>8317</v>
      </c>
      <c r="R3831" s="7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s="7" t="s">
        <v>8317</v>
      </c>
      <c r="R3832" s="7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s="7" t="s">
        <v>8317</v>
      </c>
      <c r="R3833" s="7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s="7" t="s">
        <v>8317</v>
      </c>
      <c r="R3834" s="7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s="7" t="s">
        <v>8317</v>
      </c>
      <c r="R3835" s="7" t="s">
        <v>8318</v>
      </c>
      <c r="S3835" s="11">
        <f t="shared" si="238"/>
        <v>41963.66402777777</v>
      </c>
      <c r="T3835" s="11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s="7" t="s">
        <v>8317</v>
      </c>
      <c r="R3836" s="7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s="7" t="s">
        <v>8317</v>
      </c>
      <c r="R3837" s="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s="7" t="s">
        <v>8317</v>
      </c>
      <c r="R3838" s="7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s="7" t="s">
        <v>8317</v>
      </c>
      <c r="R3839" s="7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s="7" t="s">
        <v>8317</v>
      </c>
      <c r="R3840" s="7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s="7" t="s">
        <v>8317</v>
      </c>
      <c r="R3841" s="7" t="s">
        <v>8318</v>
      </c>
      <c r="S3841" s="11">
        <f t="shared" si="238"/>
        <v>42154.934305555551</v>
      </c>
      <c r="T3841" s="11">
        <f t="shared" si="23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s="7" t="s">
        <v>8317</v>
      </c>
      <c r="R3842" s="7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IF(L3843&lt;&gt;0,E3843/L3843,0)</f>
        <v>25.647058823529413</v>
      </c>
      <c r="Q3843" s="7" t="s">
        <v>8317</v>
      </c>
      <c r="R3843" s="7" t="s">
        <v>8318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s="7" t="s">
        <v>8317</v>
      </c>
      <c r="R3844" s="7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s="7" t="s">
        <v>8317</v>
      </c>
      <c r="R3845" s="7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s="7" t="s">
        <v>8317</v>
      </c>
      <c r="R3846" s="7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s="7" t="s">
        <v>8317</v>
      </c>
      <c r="R3847" s="7" t="s">
        <v>8318</v>
      </c>
      <c r="S3847" s="11">
        <f t="shared" si="242"/>
        <v>42248.418680555551</v>
      </c>
      <c r="T3847" s="11">
        <f t="shared" si="243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s="7" t="s">
        <v>8317</v>
      </c>
      <c r="R3848" s="7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s="7" t="s">
        <v>8317</v>
      </c>
      <c r="R3849" s="7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s="7" t="s">
        <v>8317</v>
      </c>
      <c r="R3850" s="7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s="7" t="s">
        <v>8317</v>
      </c>
      <c r="R3851" s="7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s="7" t="s">
        <v>8317</v>
      </c>
      <c r="R3852" s="7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s="7" t="s">
        <v>8317</v>
      </c>
      <c r="R3853" s="7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s="7" t="s">
        <v>8317</v>
      </c>
      <c r="R3854" s="7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s="7" t="s">
        <v>8317</v>
      </c>
      <c r="R3855" s="7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s="7" t="s">
        <v>8317</v>
      </c>
      <c r="R3856" s="7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s="7" t="s">
        <v>8317</v>
      </c>
      <c r="R3857" s="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s="7" t="s">
        <v>8317</v>
      </c>
      <c r="R3858" s="7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s="7" t="s">
        <v>8317</v>
      </c>
      <c r="R3859" s="7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s="7" t="s">
        <v>8317</v>
      </c>
      <c r="R3860" s="7" t="s">
        <v>8318</v>
      </c>
      <c r="S3860" s="11">
        <f t="shared" si="242"/>
        <v>42128.222731481481</v>
      </c>
      <c r="T3860" s="11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s="7" t="s">
        <v>8317</v>
      </c>
      <c r="R3861" s="7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s="7" t="s">
        <v>8317</v>
      </c>
      <c r="R3862" s="7" t="s">
        <v>8318</v>
      </c>
      <c r="S3862" s="11">
        <f t="shared" si="242"/>
        <v>41833.452662037031</v>
      </c>
      <c r="T3862" s="11">
        <f t="shared" si="243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s="7" t="s">
        <v>8317</v>
      </c>
      <c r="R3863" s="7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s="7" t="s">
        <v>8317</v>
      </c>
      <c r="R3864" s="7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s="7" t="s">
        <v>8317</v>
      </c>
      <c r="R3865" s="7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s="7" t="s">
        <v>8317</v>
      </c>
      <c r="R3866" s="7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s="7" t="s">
        <v>8317</v>
      </c>
      <c r="R3867" s="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s="7" t="s">
        <v>8317</v>
      </c>
      <c r="R3868" s="7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s="7" t="s">
        <v>8317</v>
      </c>
      <c r="R3869" s="7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s="7" t="s">
        <v>8317</v>
      </c>
      <c r="R3870" s="7" t="s">
        <v>8359</v>
      </c>
      <c r="S3870" s="11">
        <f t="shared" si="242"/>
        <v>41865.451446759253</v>
      </c>
      <c r="T3870" s="11">
        <f t="shared" si="243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s="7" t="s">
        <v>8317</v>
      </c>
      <c r="R3871" s="7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s="7" t="s">
        <v>8317</v>
      </c>
      <c r="R3872" s="7" t="s">
        <v>8359</v>
      </c>
      <c r="S3872" s="11">
        <f t="shared" si="242"/>
        <v>41792.963865740734</v>
      </c>
      <c r="T3872" s="11">
        <f t="shared" si="243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s="7" t="s">
        <v>8317</v>
      </c>
      <c r="R3873" s="7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s="7" t="s">
        <v>8317</v>
      </c>
      <c r="R3874" s="7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s="7" t="s">
        <v>8317</v>
      </c>
      <c r="R3875" s="7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s="7" t="s">
        <v>8317</v>
      </c>
      <c r="R3876" s="7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s="7" t="s">
        <v>8317</v>
      </c>
      <c r="R3877" s="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s="7" t="s">
        <v>8317</v>
      </c>
      <c r="R3878" s="7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s="7" t="s">
        <v>8317</v>
      </c>
      <c r="R3879" s="7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s="7" t="s">
        <v>8317</v>
      </c>
      <c r="R3880" s="7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s="7" t="s">
        <v>8317</v>
      </c>
      <c r="R3881" s="7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s="7" t="s">
        <v>8317</v>
      </c>
      <c r="R3882" s="7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s="7" t="s">
        <v>8317</v>
      </c>
      <c r="R3883" s="7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s="7" t="s">
        <v>8317</v>
      </c>
      <c r="R3884" s="7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s="7" t="s">
        <v>8317</v>
      </c>
      <c r="R3885" s="7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s="7" t="s">
        <v>8317</v>
      </c>
      <c r="R3886" s="7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s="7" t="s">
        <v>8317</v>
      </c>
      <c r="R3887" s="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s="7" t="s">
        <v>8317</v>
      </c>
      <c r="R3888" s="7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s="7" t="s">
        <v>8317</v>
      </c>
      <c r="R3889" s="7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s="7" t="s">
        <v>8317</v>
      </c>
      <c r="R3890" s="7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s="7" t="s">
        <v>8317</v>
      </c>
      <c r="R3891" s="7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s="7" t="s">
        <v>8317</v>
      </c>
      <c r="R3892" s="7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s="7" t="s">
        <v>8317</v>
      </c>
      <c r="R3893" s="7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s="7" t="s">
        <v>8317</v>
      </c>
      <c r="R3894" s="7" t="s">
        <v>8318</v>
      </c>
      <c r="S3894" s="11">
        <f t="shared" si="242"/>
        <v>41867.44394675926</v>
      </c>
      <c r="T3894" s="11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s="7" t="s">
        <v>8317</v>
      </c>
      <c r="R3895" s="7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s="7" t="s">
        <v>8317</v>
      </c>
      <c r="R3896" s="7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s="7" t="s">
        <v>8317</v>
      </c>
      <c r="R3897" s="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s="7" t="s">
        <v>8317</v>
      </c>
      <c r="R3898" s="7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s="7" t="s">
        <v>8317</v>
      </c>
      <c r="R3899" s="7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s="7" t="s">
        <v>8317</v>
      </c>
      <c r="R3900" s="7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s="7" t="s">
        <v>8317</v>
      </c>
      <c r="R3901" s="7" t="s">
        <v>8318</v>
      </c>
      <c r="S3901" s="11">
        <f t="shared" si="242"/>
        <v>41843.566678240735</v>
      </c>
      <c r="T3901" s="11">
        <f t="shared" si="243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s="7" t="s">
        <v>8317</v>
      </c>
      <c r="R3902" s="7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s="7" t="s">
        <v>8317</v>
      </c>
      <c r="R3903" s="7" t="s">
        <v>8318</v>
      </c>
      <c r="S3903" s="11">
        <f t="shared" si="242"/>
        <v>42317.618043981485</v>
      </c>
      <c r="T3903" s="11">
        <f t="shared" si="243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s="7" t="s">
        <v>8317</v>
      </c>
      <c r="R3904" s="7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s="7" t="s">
        <v>8317</v>
      </c>
      <c r="R3905" s="7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s="7" t="s">
        <v>8317</v>
      </c>
      <c r="R3906" s="7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IF(L3907&lt;&gt;0,E3907/L3907,0)</f>
        <v>24.714285714285715</v>
      </c>
      <c r="Q3907" s="7" t="s">
        <v>8317</v>
      </c>
      <c r="R3907" s="7" t="s">
        <v>8318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s="7" t="s">
        <v>8317</v>
      </c>
      <c r="R3908" s="7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s="7" t="s">
        <v>8317</v>
      </c>
      <c r="R3909" s="7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s="7" t="s">
        <v>8317</v>
      </c>
      <c r="R3910" s="7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s="7" t="s">
        <v>8317</v>
      </c>
      <c r="R3911" s="7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s="7" t="s">
        <v>8317</v>
      </c>
      <c r="R3912" s="7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s="7" t="s">
        <v>8317</v>
      </c>
      <c r="R3913" s="7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s="7" t="s">
        <v>8317</v>
      </c>
      <c r="R3914" s="7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s="7" t="s">
        <v>8317</v>
      </c>
      <c r="R3915" s="7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s="7" t="s">
        <v>8317</v>
      </c>
      <c r="R3916" s="7" t="s">
        <v>8318</v>
      </c>
      <c r="S3916" s="11">
        <f t="shared" si="246"/>
        <v>42114.610601851848</v>
      </c>
      <c r="T3916" s="11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s="7" t="s">
        <v>8317</v>
      </c>
      <c r="R3917" s="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s="7" t="s">
        <v>8317</v>
      </c>
      <c r="R3918" s="7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s="7" t="s">
        <v>8317</v>
      </c>
      <c r="R3919" s="7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s="7" t="s">
        <v>8317</v>
      </c>
      <c r="R3920" s="7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s="7" t="s">
        <v>8317</v>
      </c>
      <c r="R3921" s="7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s="7" t="s">
        <v>8317</v>
      </c>
      <c r="R3922" s="7" t="s">
        <v>8318</v>
      </c>
      <c r="S3922" s="11">
        <f t="shared" si="246"/>
        <v>42657.178935185184</v>
      </c>
      <c r="T3922" s="11">
        <f t="shared" si="247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s="7" t="s">
        <v>8317</v>
      </c>
      <c r="R3923" s="7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s="7" t="s">
        <v>8317</v>
      </c>
      <c r="R3924" s="7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s="7" t="s">
        <v>8317</v>
      </c>
      <c r="R3925" s="7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s="7" t="s">
        <v>8317</v>
      </c>
      <c r="R3926" s="7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s="7" t="s">
        <v>8317</v>
      </c>
      <c r="R3927" s="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s="7" t="s">
        <v>8317</v>
      </c>
      <c r="R3928" s="7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s="7" t="s">
        <v>8317</v>
      </c>
      <c r="R3929" s="7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s="7" t="s">
        <v>8317</v>
      </c>
      <c r="R3930" s="7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s="7" t="s">
        <v>8317</v>
      </c>
      <c r="R3931" s="7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s="7" t="s">
        <v>8317</v>
      </c>
      <c r="R3932" s="7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s="7" t="s">
        <v>8317</v>
      </c>
      <c r="R3933" s="7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s="7" t="s">
        <v>8317</v>
      </c>
      <c r="R3934" s="7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s="7" t="s">
        <v>8317</v>
      </c>
      <c r="R3935" s="7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s="7" t="s">
        <v>8317</v>
      </c>
      <c r="R3936" s="7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s="7" t="s">
        <v>8317</v>
      </c>
      <c r="R3937" s="7" t="s">
        <v>8318</v>
      </c>
      <c r="S3937" s="11">
        <f t="shared" si="246"/>
        <v>42221.448449074065</v>
      </c>
      <c r="T3937" s="11">
        <f t="shared" si="247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s="7" t="s">
        <v>8317</v>
      </c>
      <c r="R3938" s="7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s="7" t="s">
        <v>8317</v>
      </c>
      <c r="R3939" s="7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s="7" t="s">
        <v>8317</v>
      </c>
      <c r="R3940" s="7" t="s">
        <v>8318</v>
      </c>
      <c r="S3940" s="11">
        <f t="shared" si="246"/>
        <v>42151.697384259263</v>
      </c>
      <c r="T3940" s="11">
        <f t="shared" si="247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s="7" t="s">
        <v>8317</v>
      </c>
      <c r="R3941" s="7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s="7" t="s">
        <v>8317</v>
      </c>
      <c r="R3942" s="7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s="7" t="s">
        <v>8317</v>
      </c>
      <c r="R3943" s="7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s="7" t="s">
        <v>8317</v>
      </c>
      <c r="R3944" s="7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s="7" t="s">
        <v>8317</v>
      </c>
      <c r="R3945" s="7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s="7" t="s">
        <v>8317</v>
      </c>
      <c r="R3946" s="7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s="7" t="s">
        <v>8317</v>
      </c>
      <c r="R3947" s="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s="7" t="s">
        <v>8317</v>
      </c>
      <c r="R3948" s="7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s="7" t="s">
        <v>8317</v>
      </c>
      <c r="R3949" s="7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s="7" t="s">
        <v>8317</v>
      </c>
      <c r="R3950" s="7" t="s">
        <v>8318</v>
      </c>
      <c r="S3950" s="11">
        <f t="shared" si="246"/>
        <v>41829.117164351846</v>
      </c>
      <c r="T3950" s="11">
        <f t="shared" si="247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s="7" t="s">
        <v>8317</v>
      </c>
      <c r="R3951" s="7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s="7" t="s">
        <v>8317</v>
      </c>
      <c r="R3952" s="7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s="7" t="s">
        <v>8317</v>
      </c>
      <c r="R3953" s="7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s="7" t="s">
        <v>8317</v>
      </c>
      <c r="R3954" s="7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s="7" t="s">
        <v>8317</v>
      </c>
      <c r="R3955" s="7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s="7" t="s">
        <v>8317</v>
      </c>
      <c r="R3956" s="7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s="7" t="s">
        <v>8317</v>
      </c>
      <c r="R3957" s="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s="7" t="s">
        <v>8317</v>
      </c>
      <c r="R3958" s="7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s="7" t="s">
        <v>8317</v>
      </c>
      <c r="R3959" s="7" t="s">
        <v>8318</v>
      </c>
      <c r="S3959" s="11">
        <f t="shared" si="246"/>
        <v>42513.767986111103</v>
      </c>
      <c r="T3959" s="11">
        <f t="shared" si="247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s="7" t="s">
        <v>8317</v>
      </c>
      <c r="R3960" s="7" t="s">
        <v>8318</v>
      </c>
      <c r="S3960" s="11">
        <f t="shared" si="246"/>
        <v>41816.742037037038</v>
      </c>
      <c r="T3960" s="11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s="7" t="s">
        <v>8317</v>
      </c>
      <c r="R3961" s="7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s="7" t="s">
        <v>8317</v>
      </c>
      <c r="R3962" s="7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s="7" t="s">
        <v>8317</v>
      </c>
      <c r="R3963" s="7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s="7" t="s">
        <v>8317</v>
      </c>
      <c r="R3964" s="7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s="7" t="s">
        <v>8317</v>
      </c>
      <c r="R3965" s="7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s="7" t="s">
        <v>8317</v>
      </c>
      <c r="R3966" s="7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s="7" t="s">
        <v>8317</v>
      </c>
      <c r="R3967" s="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s="7" t="s">
        <v>8317</v>
      </c>
      <c r="R3968" s="7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s="7" t="s">
        <v>8317</v>
      </c>
      <c r="R3969" s="7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s="7" t="s">
        <v>8317</v>
      </c>
      <c r="R3970" s="7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IF(L3971&lt;&gt;0,E3971/L3971,0)</f>
        <v>35.166666666666664</v>
      </c>
      <c r="Q3971" s="7" t="s">
        <v>8317</v>
      </c>
      <c r="R3971" s="7" t="s">
        <v>8318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s="7" t="s">
        <v>8317</v>
      </c>
      <c r="R3972" s="7" t="s">
        <v>8318</v>
      </c>
      <c r="S3972" s="11">
        <f t="shared" si="250"/>
        <v>42447.655219907399</v>
      </c>
      <c r="T3972" s="11">
        <f t="shared" si="251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s="7" t="s">
        <v>8317</v>
      </c>
      <c r="R3973" s="7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s="7" t="s">
        <v>8317</v>
      </c>
      <c r="R3974" s="7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s="7" t="s">
        <v>8317</v>
      </c>
      <c r="R3975" s="7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s="7" t="s">
        <v>8317</v>
      </c>
      <c r="R3976" s="7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s="7" t="s">
        <v>8317</v>
      </c>
      <c r="R3977" s="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s="7" t="s">
        <v>8317</v>
      </c>
      <c r="R3978" s="7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s="7" t="s">
        <v>8317</v>
      </c>
      <c r="R3979" s="7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s="7" t="s">
        <v>8317</v>
      </c>
      <c r="R3980" s="7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s="7" t="s">
        <v>8317</v>
      </c>
      <c r="R3981" s="7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s="7" t="s">
        <v>8317</v>
      </c>
      <c r="R3982" s="7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s="7" t="s">
        <v>8317</v>
      </c>
      <c r="R3983" s="7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s="7" t="s">
        <v>8317</v>
      </c>
      <c r="R3984" s="7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s="7" t="s">
        <v>8317</v>
      </c>
      <c r="R3985" s="7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s="7" t="s">
        <v>8317</v>
      </c>
      <c r="R3986" s="7" t="s">
        <v>8318</v>
      </c>
      <c r="S3986" s="11">
        <f t="shared" si="250"/>
        <v>41920.755138888882</v>
      </c>
      <c r="T3986" s="11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s="7" t="s">
        <v>8317</v>
      </c>
      <c r="R3987" s="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s="7" t="s">
        <v>8317</v>
      </c>
      <c r="R3988" s="7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s="7" t="s">
        <v>8317</v>
      </c>
      <c r="R3989" s="7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s="7" t="s">
        <v>8317</v>
      </c>
      <c r="R3990" s="7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s="7" t="s">
        <v>8317</v>
      </c>
      <c r="R3991" s="7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s="7" t="s">
        <v>8317</v>
      </c>
      <c r="R3992" s="7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s="7" t="s">
        <v>8317</v>
      </c>
      <c r="R3993" s="7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s="7" t="s">
        <v>8317</v>
      </c>
      <c r="R3994" s="7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s="7" t="s">
        <v>8317</v>
      </c>
      <c r="R3995" s="7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s="7" t="s">
        <v>8317</v>
      </c>
      <c r="R3996" s="7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s="7" t="s">
        <v>8317</v>
      </c>
      <c r="R3997" s="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s="7" t="s">
        <v>8317</v>
      </c>
      <c r="R3998" s="7" t="s">
        <v>8318</v>
      </c>
      <c r="S3998" s="11">
        <f t="shared" si="250"/>
        <v>41950.058611111104</v>
      </c>
      <c r="T3998" s="11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s="7" t="s">
        <v>8317</v>
      </c>
      <c r="R3999" s="7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s="7" t="s">
        <v>8317</v>
      </c>
      <c r="R4000" s="7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s="7" t="s">
        <v>8317</v>
      </c>
      <c r="R4001" s="7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s="7" t="s">
        <v>8317</v>
      </c>
      <c r="R4002" s="7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s="7" t="s">
        <v>8317</v>
      </c>
      <c r="R4003" s="7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s="7" t="s">
        <v>8317</v>
      </c>
      <c r="R4004" s="7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s="7" t="s">
        <v>8317</v>
      </c>
      <c r="R4005" s="7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s="7" t="s">
        <v>8317</v>
      </c>
      <c r="R4006" s="7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s="7" t="s">
        <v>8317</v>
      </c>
      <c r="R4007" s="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s="7" t="s">
        <v>8317</v>
      </c>
      <c r="R4008" s="7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s="7" t="s">
        <v>8317</v>
      </c>
      <c r="R4009" s="7" t="s">
        <v>8318</v>
      </c>
      <c r="S4009" s="11">
        <f t="shared" si="250"/>
        <v>41848.564594907402</v>
      </c>
      <c r="T4009" s="11">
        <f t="shared" si="251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s="7" t="s">
        <v>8317</v>
      </c>
      <c r="R4010" s="7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s="7" t="s">
        <v>8317</v>
      </c>
      <c r="R4011" s="7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s="7" t="s">
        <v>8317</v>
      </c>
      <c r="R4012" s="7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s="7" t="s">
        <v>8317</v>
      </c>
      <c r="R4013" s="7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s="7" t="s">
        <v>8317</v>
      </c>
      <c r="R4014" s="7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s="7" t="s">
        <v>8317</v>
      </c>
      <c r="R4015" s="7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s="7" t="s">
        <v>8317</v>
      </c>
      <c r="R4016" s="7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s="7" t="s">
        <v>8317</v>
      </c>
      <c r="R4017" s="7" t="s">
        <v>8318</v>
      </c>
      <c r="S4017" s="11">
        <f t="shared" si="250"/>
        <v>42174.572488425918</v>
      </c>
      <c r="T4017" s="11">
        <f t="shared" si="251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s="7" t="s">
        <v>8317</v>
      </c>
      <c r="R4018" s="7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s="7" t="s">
        <v>8317</v>
      </c>
      <c r="R4019" s="7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s="7" t="s">
        <v>8317</v>
      </c>
      <c r="R4020" s="7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s="7" t="s">
        <v>8317</v>
      </c>
      <c r="R4021" s="7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s="7" t="s">
        <v>8317</v>
      </c>
      <c r="R4022" s="7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s="7" t="s">
        <v>8317</v>
      </c>
      <c r="R4023" s="7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s="7" t="s">
        <v>8317</v>
      </c>
      <c r="R4024" s="7" t="s">
        <v>8318</v>
      </c>
      <c r="S4024" s="11">
        <f t="shared" si="250"/>
        <v>41990.375775462955</v>
      </c>
      <c r="T4024" s="11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s="7" t="s">
        <v>8317</v>
      </c>
      <c r="R4025" s="7" t="s">
        <v>8318</v>
      </c>
      <c r="S4025" s="11">
        <f t="shared" si="250"/>
        <v>42408.791238425918</v>
      </c>
      <c r="T4025" s="11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s="7" t="s">
        <v>8317</v>
      </c>
      <c r="R4026" s="7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s="7" t="s">
        <v>8317</v>
      </c>
      <c r="R4027" s="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s="7" t="s">
        <v>8317</v>
      </c>
      <c r="R4028" s="7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s="7" t="s">
        <v>8317</v>
      </c>
      <c r="R4029" s="7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s="7" t="s">
        <v>8317</v>
      </c>
      <c r="R4030" s="7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s="7" t="s">
        <v>8317</v>
      </c>
      <c r="R4031" s="7" t="s">
        <v>8318</v>
      </c>
      <c r="S4031" s="11">
        <f t="shared" si="250"/>
        <v>42321.816782407412</v>
      </c>
      <c r="T4031" s="11">
        <f t="shared" si="251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s="7" t="s">
        <v>8317</v>
      </c>
      <c r="R4032" s="7" t="s">
        <v>8318</v>
      </c>
      <c r="S4032" s="11">
        <f t="shared" si="250"/>
        <v>42374.446747685179</v>
      </c>
      <c r="T4032" s="11">
        <f t="shared" si="251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s="7" t="s">
        <v>8317</v>
      </c>
      <c r="R4033" s="7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s="7" t="s">
        <v>8317</v>
      </c>
      <c r="R4034" s="7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IF(L4035&lt;&gt;0,E4035/L4035,0)</f>
        <v>65.340319148936175</v>
      </c>
      <c r="Q4035" s="7" t="s">
        <v>8317</v>
      </c>
      <c r="R4035" s="7" t="s">
        <v>8318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s="7" t="s">
        <v>8317</v>
      </c>
      <c r="R4036" s="7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s="7" t="s">
        <v>8317</v>
      </c>
      <c r="R4037" s="7" t="s">
        <v>8318</v>
      </c>
      <c r="S4037" s="11">
        <f t="shared" si="254"/>
        <v>41903.674618055549</v>
      </c>
      <c r="T4037" s="11">
        <f t="shared" si="255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s="7" t="s">
        <v>8317</v>
      </c>
      <c r="R4038" s="7" t="s">
        <v>8318</v>
      </c>
      <c r="S4038" s="11">
        <f t="shared" si="254"/>
        <v>41804.728749999995</v>
      </c>
      <c r="T4038" s="11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s="7" t="s">
        <v>8317</v>
      </c>
      <c r="R4039" s="7" t="s">
        <v>8318</v>
      </c>
      <c r="S4039" s="11">
        <f t="shared" si="254"/>
        <v>42496.862442129634</v>
      </c>
      <c r="T4039" s="11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s="7" t="s">
        <v>8317</v>
      </c>
      <c r="R4040" s="7" t="s">
        <v>8318</v>
      </c>
      <c r="S4040" s="11">
        <f t="shared" si="254"/>
        <v>41869.59039351852</v>
      </c>
      <c r="T4040" s="11">
        <f t="shared" si="255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s="7" t="s">
        <v>8317</v>
      </c>
      <c r="R4041" s="7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s="7" t="s">
        <v>8317</v>
      </c>
      <c r="R4042" s="7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s="7" t="s">
        <v>8317</v>
      </c>
      <c r="R4043" s="7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s="7" t="s">
        <v>8317</v>
      </c>
      <c r="R4044" s="7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s="7" t="s">
        <v>8317</v>
      </c>
      <c r="R4045" s="7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s="7" t="s">
        <v>8317</v>
      </c>
      <c r="R4046" s="7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s="7" t="s">
        <v>8317</v>
      </c>
      <c r="R4047" s="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s="7" t="s">
        <v>8317</v>
      </c>
      <c r="R4048" s="7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s="7" t="s">
        <v>8317</v>
      </c>
      <c r="R4049" s="7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s="7" t="s">
        <v>8317</v>
      </c>
      <c r="R4050" s="7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s="7" t="s">
        <v>8317</v>
      </c>
      <c r="R4051" s="7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s="7" t="s">
        <v>8317</v>
      </c>
      <c r="R4052" s="7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s="7" t="s">
        <v>8317</v>
      </c>
      <c r="R4053" s="7" t="s">
        <v>8318</v>
      </c>
      <c r="S4053" s="11">
        <f t="shared" si="254"/>
        <v>41761.601817129631</v>
      </c>
      <c r="T4053" s="11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s="7" t="s">
        <v>8317</v>
      </c>
      <c r="R4054" s="7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s="7" t="s">
        <v>8317</v>
      </c>
      <c r="R4055" s="7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s="7" t="s">
        <v>8317</v>
      </c>
      <c r="R4056" s="7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s="7" t="s">
        <v>8317</v>
      </c>
      <c r="R4057" s="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s="7" t="s">
        <v>8317</v>
      </c>
      <c r="R4058" s="7" t="s">
        <v>8318</v>
      </c>
      <c r="S4058" s="11">
        <f t="shared" si="254"/>
        <v>42534.724988425929</v>
      </c>
      <c r="T4058" s="11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s="7" t="s">
        <v>8317</v>
      </c>
      <c r="R4059" s="7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s="7" t="s">
        <v>8317</v>
      </c>
      <c r="R4060" s="7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s="7" t="s">
        <v>8317</v>
      </c>
      <c r="R4061" s="7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s="7" t="s">
        <v>8317</v>
      </c>
      <c r="R4062" s="7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s="7" t="s">
        <v>8317</v>
      </c>
      <c r="R4063" s="7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s="7" t="s">
        <v>8317</v>
      </c>
      <c r="R4064" s="7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s="7" t="s">
        <v>8317</v>
      </c>
      <c r="R4065" s="7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s="7" t="s">
        <v>8317</v>
      </c>
      <c r="R4066" s="7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s="7" t="s">
        <v>8317</v>
      </c>
      <c r="R4067" s="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s="7" t="s">
        <v>8317</v>
      </c>
      <c r="R4068" s="7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s="7" t="s">
        <v>8317</v>
      </c>
      <c r="R4069" s="7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s="7" t="s">
        <v>8317</v>
      </c>
      <c r="R4070" s="7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s="7" t="s">
        <v>8317</v>
      </c>
      <c r="R4071" s="7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s="7" t="s">
        <v>8317</v>
      </c>
      <c r="R4072" s="7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s="7" t="s">
        <v>8317</v>
      </c>
      <c r="R4073" s="7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s="7" t="s">
        <v>8317</v>
      </c>
      <c r="R4074" s="7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s="7" t="s">
        <v>8317</v>
      </c>
      <c r="R4075" s="7" t="s">
        <v>8318</v>
      </c>
      <c r="S4075" s="11">
        <f t="shared" si="254"/>
        <v>42078.136875000004</v>
      </c>
      <c r="T4075" s="11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s="7" t="s">
        <v>8317</v>
      </c>
      <c r="R4076" s="7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s="7" t="s">
        <v>8317</v>
      </c>
      <c r="R4077" s="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s="7" t="s">
        <v>8317</v>
      </c>
      <c r="R4078" s="7" t="s">
        <v>8318</v>
      </c>
      <c r="S4078" s="11">
        <f t="shared" si="254"/>
        <v>41905.587372685186</v>
      </c>
      <c r="T4078" s="11">
        <f t="shared" si="255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s="7" t="s">
        <v>8317</v>
      </c>
      <c r="R4079" s="7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s="7" t="s">
        <v>8317</v>
      </c>
      <c r="R4080" s="7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s="7" t="s">
        <v>8317</v>
      </c>
      <c r="R4081" s="7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s="7" t="s">
        <v>8317</v>
      </c>
      <c r="R4082" s="7" t="s">
        <v>8318</v>
      </c>
      <c r="S4082" s="11">
        <f t="shared" si="254"/>
        <v>42511.489768518521</v>
      </c>
      <c r="T4082" s="11">
        <f t="shared" si="255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s="7" t="s">
        <v>8317</v>
      </c>
      <c r="R4083" s="7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s="7" t="s">
        <v>8317</v>
      </c>
      <c r="R4084" s="7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s="7" t="s">
        <v>8317</v>
      </c>
      <c r="R4085" s="7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s="7" t="s">
        <v>8317</v>
      </c>
      <c r="R4086" s="7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s="7" t="s">
        <v>8317</v>
      </c>
      <c r="R4087" s="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s="7" t="s">
        <v>8317</v>
      </c>
      <c r="R4088" s="7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s="7" t="s">
        <v>8317</v>
      </c>
      <c r="R4089" s="7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s="7" t="s">
        <v>8317</v>
      </c>
      <c r="R4090" s="7" t="s">
        <v>8318</v>
      </c>
      <c r="S4090" s="11">
        <f t="shared" si="254"/>
        <v>41990.40421296296</v>
      </c>
      <c r="T4090" s="11">
        <f t="shared" si="255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s="7" t="s">
        <v>8317</v>
      </c>
      <c r="R4091" s="7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s="7" t="s">
        <v>8317</v>
      </c>
      <c r="R4092" s="7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s="7" t="s">
        <v>8317</v>
      </c>
      <c r="R4093" s="7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s="7" t="s">
        <v>8317</v>
      </c>
      <c r="R4094" s="7" t="s">
        <v>8318</v>
      </c>
      <c r="S4094" s="11">
        <f t="shared" si="254"/>
        <v>42038.986655092587</v>
      </c>
      <c r="T4094" s="11">
        <f t="shared" si="255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s="7" t="s">
        <v>8317</v>
      </c>
      <c r="R4095" s="7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s="7" t="s">
        <v>8317</v>
      </c>
      <c r="R4096" s="7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s="7" t="s">
        <v>8317</v>
      </c>
      <c r="R4097" s="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s="7" t="s">
        <v>8317</v>
      </c>
      <c r="R4098" s="7" t="s">
        <v>8318</v>
      </c>
      <c r="S4098" s="11">
        <f t="shared" si="254"/>
        <v>42750.321979166663</v>
      </c>
      <c r="T4098" s="11">
        <f t="shared" si="255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>
        <f t="shared" ref="P4099:P4115" si="257">IF(L4099&lt;&gt;0,E4099/L4099,0)</f>
        <v>0</v>
      </c>
      <c r="Q4099" s="7" t="s">
        <v>8317</v>
      </c>
      <c r="R4099" s="7" t="s">
        <v>8318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s="7" t="s">
        <v>8317</v>
      </c>
      <c r="R4100" s="7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s="7" t="s">
        <v>8317</v>
      </c>
      <c r="R4101" s="7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s="7" t="s">
        <v>8317</v>
      </c>
      <c r="R4102" s="7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s="7" t="s">
        <v>8317</v>
      </c>
      <c r="R4103" s="7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s="7" t="s">
        <v>8317</v>
      </c>
      <c r="R4104" s="7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s="7" t="s">
        <v>8317</v>
      </c>
      <c r="R4105" s="7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s="7" t="s">
        <v>8317</v>
      </c>
      <c r="R4106" s="7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s="7" t="s">
        <v>8317</v>
      </c>
      <c r="R4107" s="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s="7" t="s">
        <v>8317</v>
      </c>
      <c r="R4108" s="7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s="7" t="s">
        <v>8317</v>
      </c>
      <c r="R4109" s="7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s="7" t="s">
        <v>8317</v>
      </c>
      <c r="R4110" s="7" t="s">
        <v>8318</v>
      </c>
      <c r="S4110" s="11">
        <f t="shared" si="258"/>
        <v>42766.823344907411</v>
      </c>
      <c r="T4110" s="11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s="7" t="s">
        <v>8317</v>
      </c>
      <c r="R4111" s="7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s="7" t="s">
        <v>8317</v>
      </c>
      <c r="R4112" s="7" t="s">
        <v>8318</v>
      </c>
      <c r="S4112" s="11">
        <f t="shared" si="258"/>
        <v>42512.418414351843</v>
      </c>
      <c r="T4112" s="11">
        <f t="shared" si="25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s="7" t="s">
        <v>8317</v>
      </c>
      <c r="R4113" s="7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s="7" t="s">
        <v>8317</v>
      </c>
      <c r="R4114" s="7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s="7" t="s">
        <v>8317</v>
      </c>
      <c r="R4115" s="7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Q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745C7-386F-4A7E-B761-2C1246793AAD}">
  <dimension ref="A1:F14"/>
  <sheetViews>
    <sheetView workbookViewId="0">
      <selection activeCell="C6" sqref="C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8362</v>
      </c>
    </row>
    <row r="3" spans="1:6" x14ac:dyDescent="0.35">
      <c r="A3" s="8" t="s">
        <v>8363</v>
      </c>
      <c r="B3" s="8" t="s">
        <v>8364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B864-9994-42C7-99A2-2A4529BC1D12}">
  <dimension ref="A1:F47"/>
  <sheetViews>
    <sheetView workbookViewId="0">
      <selection activeCell="B4" sqref="B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8362</v>
      </c>
    </row>
    <row r="2" spans="1:6" x14ac:dyDescent="0.35">
      <c r="A2" s="8" t="s">
        <v>8308</v>
      </c>
      <c r="B2" t="s">
        <v>8362</v>
      </c>
    </row>
    <row r="4" spans="1:6" x14ac:dyDescent="0.35">
      <c r="A4" s="8" t="s">
        <v>8363</v>
      </c>
      <c r="B4" s="8" t="s">
        <v>8364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87FAF-8B8B-4603-837A-F918A254CEB6}">
  <dimension ref="A2:F19"/>
  <sheetViews>
    <sheetView workbookViewId="0">
      <selection activeCell="A5" activeCellId="1" sqref="A2:B3 A5:F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8" t="s">
        <v>8308</v>
      </c>
      <c r="B2" t="s">
        <v>8362</v>
      </c>
    </row>
    <row r="3" spans="1:6" x14ac:dyDescent="0.35">
      <c r="A3" s="8" t="s">
        <v>8379</v>
      </c>
      <c r="B3" t="s">
        <v>8362</v>
      </c>
    </row>
    <row r="5" spans="1:6" x14ac:dyDescent="0.35">
      <c r="A5" s="8" t="s">
        <v>8363</v>
      </c>
      <c r="B5" s="8" t="s">
        <v>8364</v>
      </c>
    </row>
    <row r="6" spans="1:6" x14ac:dyDescent="0.35">
      <c r="A6" s="8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5">
      <c r="A7" s="12" t="s">
        <v>8373</v>
      </c>
      <c r="B7" s="10">
        <v>34</v>
      </c>
      <c r="C7" s="10">
        <v>149</v>
      </c>
      <c r="D7" s="10">
        <v>2</v>
      </c>
      <c r="E7" s="10">
        <v>183</v>
      </c>
      <c r="F7" s="10">
        <v>368</v>
      </c>
    </row>
    <row r="8" spans="1:6" x14ac:dyDescent="0.35">
      <c r="A8" s="12" t="s">
        <v>8374</v>
      </c>
      <c r="B8" s="10">
        <v>27</v>
      </c>
      <c r="C8" s="10">
        <v>105</v>
      </c>
      <c r="D8" s="10">
        <v>18</v>
      </c>
      <c r="E8" s="10">
        <v>202</v>
      </c>
      <c r="F8" s="10">
        <v>352</v>
      </c>
    </row>
    <row r="9" spans="1:6" x14ac:dyDescent="0.35">
      <c r="A9" s="12" t="s">
        <v>8375</v>
      </c>
      <c r="B9" s="10">
        <v>28</v>
      </c>
      <c r="C9" s="10">
        <v>108</v>
      </c>
      <c r="D9" s="10">
        <v>30</v>
      </c>
      <c r="E9" s="10">
        <v>179</v>
      </c>
      <c r="F9" s="10">
        <v>345</v>
      </c>
    </row>
    <row r="10" spans="1:6" x14ac:dyDescent="0.35">
      <c r="A10" s="12" t="s">
        <v>8376</v>
      </c>
      <c r="B10" s="10">
        <v>27</v>
      </c>
      <c r="C10" s="10">
        <v>103</v>
      </c>
      <c r="D10" s="10"/>
      <c r="E10" s="10">
        <v>193</v>
      </c>
      <c r="F10" s="10">
        <v>323</v>
      </c>
    </row>
    <row r="11" spans="1:6" x14ac:dyDescent="0.35">
      <c r="A11" s="12" t="s">
        <v>8367</v>
      </c>
      <c r="B11" s="10">
        <v>26</v>
      </c>
      <c r="C11" s="10">
        <v>126</v>
      </c>
      <c r="D11" s="10"/>
      <c r="E11" s="10">
        <v>233</v>
      </c>
      <c r="F11" s="10">
        <v>385</v>
      </c>
    </row>
    <row r="12" spans="1:6" x14ac:dyDescent="0.35">
      <c r="A12" s="12" t="s">
        <v>8377</v>
      </c>
      <c r="B12" s="10">
        <v>27</v>
      </c>
      <c r="C12" s="10">
        <v>148</v>
      </c>
      <c r="D12" s="10"/>
      <c r="E12" s="10">
        <v>213</v>
      </c>
      <c r="F12" s="10">
        <v>388</v>
      </c>
    </row>
    <row r="13" spans="1:6" x14ac:dyDescent="0.35">
      <c r="A13" s="12" t="s">
        <v>8368</v>
      </c>
      <c r="B13" s="10">
        <v>44</v>
      </c>
      <c r="C13" s="10">
        <v>148</v>
      </c>
      <c r="D13" s="10"/>
      <c r="E13" s="10">
        <v>192</v>
      </c>
      <c r="F13" s="10">
        <v>384</v>
      </c>
    </row>
    <row r="14" spans="1:6" x14ac:dyDescent="0.35">
      <c r="A14" s="12" t="s">
        <v>8369</v>
      </c>
      <c r="B14" s="10">
        <v>32</v>
      </c>
      <c r="C14" s="10">
        <v>134</v>
      </c>
      <c r="D14" s="10"/>
      <c r="E14" s="10">
        <v>167</v>
      </c>
      <c r="F14" s="10">
        <v>333</v>
      </c>
    </row>
    <row r="15" spans="1:6" x14ac:dyDescent="0.35">
      <c r="A15" s="12" t="s">
        <v>8370</v>
      </c>
      <c r="B15" s="10">
        <v>24</v>
      </c>
      <c r="C15" s="10">
        <v>127</v>
      </c>
      <c r="D15" s="10"/>
      <c r="E15" s="10">
        <v>148</v>
      </c>
      <c r="F15" s="10">
        <v>299</v>
      </c>
    </row>
    <row r="16" spans="1:6" x14ac:dyDescent="0.35">
      <c r="A16" s="12" t="s">
        <v>8371</v>
      </c>
      <c r="B16" s="10">
        <v>20</v>
      </c>
      <c r="C16" s="10">
        <v>150</v>
      </c>
      <c r="D16" s="10"/>
      <c r="E16" s="10">
        <v>184</v>
      </c>
      <c r="F16" s="10">
        <v>354</v>
      </c>
    </row>
    <row r="17" spans="1:6" x14ac:dyDescent="0.35">
      <c r="A17" s="12" t="s">
        <v>8372</v>
      </c>
      <c r="B17" s="10">
        <v>37</v>
      </c>
      <c r="C17" s="10">
        <v>113</v>
      </c>
      <c r="D17" s="10"/>
      <c r="E17" s="10">
        <v>180</v>
      </c>
      <c r="F17" s="10">
        <v>330</v>
      </c>
    </row>
    <row r="18" spans="1:6" x14ac:dyDescent="0.35">
      <c r="A18" s="12" t="s">
        <v>8378</v>
      </c>
      <c r="B18" s="10">
        <v>23</v>
      </c>
      <c r="C18" s="10">
        <v>119</v>
      </c>
      <c r="D18" s="10"/>
      <c r="E18" s="10">
        <v>111</v>
      </c>
      <c r="F18" s="10">
        <v>253</v>
      </c>
    </row>
    <row r="19" spans="1:6" x14ac:dyDescent="0.35">
      <c r="A19" s="12" t="s">
        <v>8361</v>
      </c>
      <c r="B19" s="10">
        <v>349</v>
      </c>
      <c r="C19" s="10">
        <v>1530</v>
      </c>
      <c r="D19" s="10">
        <v>50</v>
      </c>
      <c r="E19" s="10">
        <v>2185</v>
      </c>
      <c r="F19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60B40-5B1C-47E0-B7E6-41D5318CF4CA}">
  <dimension ref="A1:H13"/>
  <sheetViews>
    <sheetView workbookViewId="0">
      <selection activeCell="F5" sqref="F5"/>
    </sheetView>
  </sheetViews>
  <sheetFormatPr defaultRowHeight="14.5" x14ac:dyDescent="0.35"/>
  <cols>
    <col min="1" max="1" width="26.81640625" bestFit="1" customWidth="1"/>
    <col min="2" max="8" width="19.3632812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COUNTIFS(Outcome, "successful", Goal, "&lt;1000")</f>
        <v>322</v>
      </c>
      <c r="C2">
        <f>COUNTIFS(Outcome, "failed", Goal, "&lt;1000")</f>
        <v>113</v>
      </c>
      <c r="D2">
        <f>COUNTIFS(Outcome, "canceled", Goal, "&lt;1000")</f>
        <v>18</v>
      </c>
      <c r="E2">
        <f>SUM(B2:D2)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x14ac:dyDescent="0.35">
      <c r="A3" t="s">
        <v>8389</v>
      </c>
      <c r="B3">
        <f>COUNTIFS(Outcome, "successful", Goal, "&gt;=1000", Goal, "&lt;5000")</f>
        <v>932</v>
      </c>
      <c r="C3">
        <f>COUNTIFS(Outcome, "failed", Goal, "&gt;=1000", Goal, "&lt;5000")</f>
        <v>420</v>
      </c>
      <c r="D3">
        <f>COUNTIFS(Outcome, "canceled", Goal, "&gt;=1000", Goal, "&lt;5000")</f>
        <v>60</v>
      </c>
      <c r="E3">
        <f t="shared" ref="E3:E13" si="0">SUM(B3:D3)</f>
        <v>1412</v>
      </c>
      <c r="F3" s="13">
        <f t="shared" ref="F3:F13" si="1">B3/$E3</f>
        <v>0.66005665722379603</v>
      </c>
      <c r="G3" s="13">
        <f t="shared" ref="G3:G13" si="2">C3/$E3</f>
        <v>0.29745042492917845</v>
      </c>
      <c r="H3" s="13">
        <f t="shared" ref="H3:H13" si="3">D3/$E3</f>
        <v>4.2492917847025496E-2</v>
      </c>
    </row>
    <row r="4" spans="1:8" x14ac:dyDescent="0.35">
      <c r="A4" t="s">
        <v>8390</v>
      </c>
      <c r="B4">
        <f>COUNTIFS(Outcome, "successful",  Goal, "&gt;=5000", Goal, "&lt;10000")</f>
        <v>381</v>
      </c>
      <c r="C4">
        <f>COUNTIFS(Outcome, "failed",  Goal, "&gt;=5000", Goal, "&lt;10000")</f>
        <v>283</v>
      </c>
      <c r="D4">
        <f>COUNTIFS(Outcome, "canceled",  Goal, "&gt;=5000", Goal, 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8391</v>
      </c>
      <c r="B5">
        <f>COUNTIFS(Outcome, "successful",  Goal, "&gt;=10000", Goal, "&lt;15000")</f>
        <v>168</v>
      </c>
      <c r="C5">
        <f>COUNTIFS(Outcome, "failed",  Goal, "&gt;=10000", Goal, "&lt;15000")</f>
        <v>144</v>
      </c>
      <c r="D5">
        <f>COUNTIFS(Outcome, "canceled",  Goal, "&gt;=10000", Goal, 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8392</v>
      </c>
      <c r="B6">
        <f>COUNTIFS(Outcome, "successful",  Goal, "&gt;=15000", Goal, "&lt;20000")</f>
        <v>94</v>
      </c>
      <c r="C6">
        <f>COUNTIFS(Outcome, "failed",  Goal, "&gt;=15000", Goal, "&lt;20000")</f>
        <v>90</v>
      </c>
      <c r="D6">
        <f>COUNTIFS(Outcome, "canceled",  Goal, "&gt;=15000", Goal, 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8393</v>
      </c>
      <c r="B7">
        <f>COUNTIFS(Outcome, "successful", Goal, "&gt;=20000",  Goal, "&lt;25000")</f>
        <v>62</v>
      </c>
      <c r="C7">
        <f>COUNTIFS(Outcome, "failed", Goal, "&gt;=20000",  Goal, "&lt;25000")</f>
        <v>72</v>
      </c>
      <c r="D7">
        <f>COUNTIFS(Outcome, "canceled", Goal, "&gt;=20000",  Goal, 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8394</v>
      </c>
      <c r="B8">
        <f>COUNTIFS(Outcome, "successful", Goal, "&gt;=25000",  Goal, "&lt;30000")</f>
        <v>55</v>
      </c>
      <c r="C8">
        <f>COUNTIFS(Outcome, "failed", Goal, "&gt;=25000",  Goal, "&lt;30000")</f>
        <v>64</v>
      </c>
      <c r="D8">
        <f>COUNTIFS(Outcome, "canceled", Goal, "&gt;=25000",  Goal, 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8395</v>
      </c>
      <c r="B9">
        <f>COUNTIFS(Outcome, "successful",  Goal, "&gt;=30000", Goal, "&lt;35000")</f>
        <v>32</v>
      </c>
      <c r="C9">
        <f>COUNTIFS(Outcome, "failed",  Goal, "&gt;=30000", Goal, "&lt;35000")</f>
        <v>37</v>
      </c>
      <c r="D9">
        <f>COUNTIFS(Outcome, "canceled",  Goal, "&gt;=30000", Goal, 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8396</v>
      </c>
      <c r="B10">
        <f>COUNTIFS(Outcome, "successful",  Goal, "&gt;=35000", Goal, "&lt;40000")</f>
        <v>26</v>
      </c>
      <c r="C10">
        <f>COUNTIFS(Outcome, "failed",  Goal, "&gt;=35000", Goal, "&lt;40000")</f>
        <v>22</v>
      </c>
      <c r="D10">
        <f>COUNTIFS(Outcome, "canceled",  Goal, "&gt;=35000", Goal, 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8397</v>
      </c>
      <c r="B11">
        <f>COUNTIFS(Outcome, "successful",  Goal, "&gt;=40000", Goal, "&lt;45000")</f>
        <v>21</v>
      </c>
      <c r="C11">
        <f>COUNTIFS(Outcome, "failed",  Goal, "&gt;=40000", Goal, "&lt;45000")</f>
        <v>16</v>
      </c>
      <c r="D11">
        <f>COUNTIFS(Outcome, "canceled",  Goal, "&gt;=40000", Goal, 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8398</v>
      </c>
      <c r="B12">
        <f>COUNTIFS(Outcome, "successful",  Goal, "&gt;=45000", Goal, "&lt;50000")</f>
        <v>6</v>
      </c>
      <c r="C12">
        <f>COUNTIFS(Outcome, "failed",  Goal, "&gt;=45000", Goal, "&lt;50000")</f>
        <v>11</v>
      </c>
      <c r="D12">
        <f>COUNTIFS(Outcome, "canceled",  Goal, "&gt;=45000", Goal, 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8399</v>
      </c>
      <c r="B13">
        <f>COUNTIFS(Outcome, "successful", Goal, "&gt;=50000")</f>
        <v>86</v>
      </c>
      <c r="C13">
        <f>COUNTIFS(Outcome, "failed", Goal, "&gt;=50000")</f>
        <v>258</v>
      </c>
      <c r="D13">
        <f>COUNTIFS(Outcome, "canceled", Goal, 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Pivot 1</vt:lpstr>
      <vt:lpstr>Pivot 2</vt:lpstr>
      <vt:lpstr>Pivot 3</vt:lpstr>
      <vt:lpstr>Bonus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Mosal Ronosentono</cp:lastModifiedBy>
  <dcterms:created xsi:type="dcterms:W3CDTF">2017-04-20T15:17:24Z</dcterms:created>
  <dcterms:modified xsi:type="dcterms:W3CDTF">2018-08-20T01:26:44Z</dcterms:modified>
</cp:coreProperties>
</file>