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z Moser\Dropbox\SABANCI\summer project\recipes_visalisation\mySQL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0" i="1" l="1"/>
  <c r="AF30" i="1"/>
  <c r="AE30" i="1"/>
  <c r="AD30" i="1"/>
  <c r="AC30" i="1"/>
  <c r="AB30" i="1"/>
  <c r="AA30" i="1"/>
  <c r="Z30" i="1"/>
  <c r="Y30" i="1"/>
  <c r="X30" i="1"/>
  <c r="AG29" i="1"/>
  <c r="AF29" i="1"/>
  <c r="AE29" i="1"/>
  <c r="AD29" i="1"/>
  <c r="AC29" i="1"/>
  <c r="AB29" i="1"/>
  <c r="AA29" i="1"/>
  <c r="Z29" i="1"/>
  <c r="Y29" i="1"/>
  <c r="X29" i="1"/>
  <c r="U27" i="1"/>
  <c r="Q27" i="1"/>
  <c r="O27" i="1"/>
  <c r="M27" i="1"/>
  <c r="I27" i="1"/>
  <c r="G27" i="1"/>
  <c r="E27" i="1"/>
  <c r="C27" i="1"/>
  <c r="D27" i="1"/>
  <c r="F27" i="1"/>
  <c r="H27" i="1"/>
  <c r="J27" i="1"/>
  <c r="K27" i="1"/>
  <c r="L27" i="1"/>
  <c r="N27" i="1"/>
  <c r="P27" i="1"/>
  <c r="R27" i="1"/>
  <c r="S27" i="1"/>
  <c r="T27" i="1"/>
  <c r="B27" i="1"/>
  <c r="AF25" i="1" l="1"/>
  <c r="AE25" i="1"/>
  <c r="AD25" i="1"/>
  <c r="AC25" i="1"/>
  <c r="AB25" i="1"/>
  <c r="AA25" i="1"/>
  <c r="Z25" i="1"/>
  <c r="Y25" i="1"/>
  <c r="X25" i="1"/>
  <c r="AF26" i="1"/>
  <c r="AE26" i="1"/>
  <c r="AD26" i="1"/>
  <c r="AC26" i="1"/>
  <c r="AB26" i="1"/>
  <c r="AA26" i="1"/>
  <c r="Z26" i="1"/>
  <c r="Y26" i="1"/>
  <c r="X26" i="1"/>
  <c r="S13" i="1" l="1"/>
  <c r="K13" i="1"/>
  <c r="Q13" i="1"/>
  <c r="O13" i="1"/>
  <c r="M13" i="1" l="1"/>
  <c r="I13" i="1"/>
  <c r="G13" i="1"/>
  <c r="E13" i="1"/>
  <c r="C13" i="1"/>
  <c r="D13" i="1"/>
  <c r="F13" i="1"/>
  <c r="H13" i="1"/>
  <c r="J13" i="1"/>
  <c r="L13" i="1"/>
  <c r="N13" i="1"/>
  <c r="P13" i="1"/>
  <c r="R13" i="1"/>
  <c r="B13" i="1"/>
</calcChain>
</file>

<file path=xl/sharedStrings.xml><?xml version="1.0" encoding="utf-8"?>
<sst xmlns="http://schemas.openxmlformats.org/spreadsheetml/2006/main" count="45" uniqueCount="5">
  <si>
    <t>Cypher</t>
  </si>
  <si>
    <t>SQL</t>
  </si>
  <si>
    <t>AV</t>
  </si>
  <si>
    <t>MySQL</t>
  </si>
  <si>
    <t>Neo4j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</si>
</sst>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7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0" fillId="0" borderId="1" xfId="0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4" borderId="1" xfId="0" applyFont="1" applyFill="1" applyBorder="1"/>
    <xf numFmtId="165" fontId="0" fillId="0" borderId="1" xfId="0" applyNumberFormat="1" applyBorder="1" applyAlignment="1">
      <alignment horizontal="left" indent="1"/>
    </xf>
    <xf numFmtId="0" fontId="0" fillId="0" borderId="0" xfId="0" applyFill="1" applyBorder="1"/>
    <xf numFmtId="0" fontId="1" fillId="0" borderId="1" xfId="0" applyFont="1" applyFill="1" applyBorder="1"/>
    <xf numFmtId="0" fontId="1" fillId="7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abSelected="1" topLeftCell="N19" workbookViewId="0">
      <selection activeCell="W28" sqref="W28:AG30"/>
    </sheetView>
  </sheetViews>
  <sheetFormatPr defaultRowHeight="15" x14ac:dyDescent="0.25"/>
  <cols>
    <col min="1" max="1" width="3.28515625" customWidth="1"/>
    <col min="2" max="2" width="5.85546875" customWidth="1"/>
    <col min="3" max="3" width="7" customWidth="1"/>
    <col min="4" max="4" width="5.42578125" customWidth="1"/>
    <col min="5" max="5" width="7.140625" customWidth="1"/>
    <col min="6" max="6" width="5.28515625" customWidth="1"/>
    <col min="7" max="7" width="7.85546875" customWidth="1"/>
    <col min="8" max="8" width="5.42578125" customWidth="1"/>
    <col min="9" max="9" width="7.42578125" customWidth="1"/>
    <col min="10" max="10" width="5.5703125" customWidth="1"/>
    <col min="11" max="11" width="5.85546875" customWidth="1"/>
    <col min="12" max="12" width="5.7109375" customWidth="1"/>
    <col min="13" max="13" width="6" customWidth="1"/>
    <col min="14" max="14" width="5.85546875" customWidth="1"/>
    <col min="15" max="15" width="5.5703125" customWidth="1"/>
    <col min="16" max="16" width="5.7109375" bestFit="1" customWidth="1"/>
    <col min="17" max="17" width="6.28515625" customWidth="1"/>
    <col min="18" max="18" width="5.42578125" customWidth="1"/>
    <col min="19" max="19" width="6" customWidth="1"/>
    <col min="20" max="20" width="11.42578125" customWidth="1"/>
    <col min="21" max="21" width="6.85546875" customWidth="1"/>
    <col min="22" max="22" width="6" customWidth="1"/>
    <col min="23" max="23" width="6.7109375" customWidth="1"/>
    <col min="24" max="24" width="8.7109375" customWidth="1"/>
    <col min="25" max="25" width="7.42578125" customWidth="1"/>
    <col min="26" max="26" width="5.28515625" customWidth="1"/>
    <col min="27" max="27" width="6" customWidth="1"/>
    <col min="28" max="28" width="6.85546875" customWidth="1"/>
    <col min="29" max="29" width="7.7109375" customWidth="1"/>
    <col min="30" max="30" width="6.7109375" customWidth="1"/>
    <col min="31" max="31" width="5.42578125" customWidth="1"/>
    <col min="32" max="32" width="6.28515625" customWidth="1"/>
  </cols>
  <sheetData>
    <row r="1" spans="1:21" x14ac:dyDescent="0.25">
      <c r="A1" s="1"/>
      <c r="B1" s="2">
        <v>1</v>
      </c>
      <c r="C1" s="3"/>
      <c r="D1" s="2">
        <v>2</v>
      </c>
      <c r="E1" s="3"/>
      <c r="F1" s="2">
        <v>3</v>
      </c>
      <c r="G1" s="3"/>
      <c r="H1" s="2">
        <v>4</v>
      </c>
      <c r="I1" s="3"/>
      <c r="J1" s="2">
        <v>5</v>
      </c>
      <c r="K1" s="3"/>
      <c r="L1" s="2">
        <v>6</v>
      </c>
      <c r="M1" s="3"/>
      <c r="N1" s="2">
        <v>7</v>
      </c>
      <c r="O1" s="3"/>
      <c r="P1" s="2">
        <v>8</v>
      </c>
      <c r="Q1" s="3"/>
      <c r="R1" s="2">
        <v>9</v>
      </c>
      <c r="S1" s="3"/>
      <c r="T1" s="2">
        <v>10</v>
      </c>
      <c r="U1" s="3"/>
    </row>
    <row r="2" spans="1:21" x14ac:dyDescent="0.25">
      <c r="A2" s="1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  <c r="R2" s="2" t="s">
        <v>0</v>
      </c>
      <c r="S2" s="2" t="s">
        <v>1</v>
      </c>
      <c r="T2" s="2" t="s">
        <v>0</v>
      </c>
      <c r="U2" s="2" t="s">
        <v>1</v>
      </c>
    </row>
    <row r="3" spans="1:21" ht="12" customHeight="1" x14ac:dyDescent="0.25">
      <c r="A3" s="4">
        <v>1</v>
      </c>
      <c r="B3" s="5">
        <v>79</v>
      </c>
      <c r="C3" s="5">
        <v>1.43E-2</v>
      </c>
      <c r="D3" s="5">
        <v>4722</v>
      </c>
      <c r="E3" s="5">
        <v>8.6096000000000004</v>
      </c>
      <c r="F3" s="5">
        <v>28</v>
      </c>
      <c r="G3" s="5">
        <v>5.2400000000000002E-2</v>
      </c>
      <c r="H3" s="5">
        <v>36</v>
      </c>
      <c r="I3" s="5">
        <v>3.0000000000000001E-3</v>
      </c>
      <c r="J3" s="5">
        <v>10141</v>
      </c>
      <c r="K3" s="5">
        <v>0</v>
      </c>
      <c r="L3" s="5">
        <v>7520</v>
      </c>
      <c r="M3" s="5">
        <v>6.4253</v>
      </c>
      <c r="N3" s="5">
        <v>20567</v>
      </c>
      <c r="O3" s="5">
        <v>0.03</v>
      </c>
      <c r="P3" s="5">
        <v>0</v>
      </c>
      <c r="Q3" s="5">
        <v>18.41</v>
      </c>
      <c r="R3" s="5">
        <v>10912</v>
      </c>
      <c r="S3" s="5">
        <v>0</v>
      </c>
      <c r="T3" s="5"/>
      <c r="U3" s="5"/>
    </row>
    <row r="4" spans="1:21" x14ac:dyDescent="0.25">
      <c r="A4" s="4">
        <v>2</v>
      </c>
      <c r="B4" s="5">
        <v>116</v>
      </c>
      <c r="C4" s="5">
        <v>1.4E-2</v>
      </c>
      <c r="D4" s="5">
        <v>4808</v>
      </c>
      <c r="E4" s="5">
        <v>8.3779000000000003</v>
      </c>
      <c r="F4" s="5">
        <v>26</v>
      </c>
      <c r="G4" s="5">
        <v>1.1000000000000001E-3</v>
      </c>
      <c r="H4" s="5">
        <v>40</v>
      </c>
      <c r="I4" s="5">
        <v>3.3E-3</v>
      </c>
      <c r="J4" s="5">
        <v>10076</v>
      </c>
      <c r="K4" s="5">
        <v>0</v>
      </c>
      <c r="L4" s="5">
        <v>7913</v>
      </c>
      <c r="M4" s="5">
        <v>6.4272999999999998</v>
      </c>
      <c r="N4" s="5">
        <v>21836</v>
      </c>
      <c r="O4" s="5">
        <v>0.05</v>
      </c>
      <c r="P4" s="5">
        <v>0</v>
      </c>
      <c r="Q4" s="5">
        <v>13.71</v>
      </c>
      <c r="R4" s="5">
        <v>10589</v>
      </c>
      <c r="S4" s="5">
        <v>0</v>
      </c>
      <c r="T4" s="5"/>
      <c r="U4" s="5"/>
    </row>
    <row r="5" spans="1:21" x14ac:dyDescent="0.25">
      <c r="A5" s="4">
        <v>3</v>
      </c>
      <c r="B5" s="5">
        <v>107</v>
      </c>
      <c r="C5" s="5">
        <v>1.5800000000000002E-2</v>
      </c>
      <c r="D5" s="5">
        <v>4704</v>
      </c>
      <c r="E5" s="5">
        <v>8.0341000000000005</v>
      </c>
      <c r="F5" s="5">
        <v>35</v>
      </c>
      <c r="G5" s="5">
        <v>1.1000000000000001E-3</v>
      </c>
      <c r="H5" s="5">
        <v>44</v>
      </c>
      <c r="I5" s="5">
        <v>3.0999999999999999E-3</v>
      </c>
      <c r="J5" s="5">
        <v>10952</v>
      </c>
      <c r="K5" s="5">
        <v>0</v>
      </c>
      <c r="L5" s="5">
        <v>6745</v>
      </c>
      <c r="M5" s="5">
        <v>6.6185999999999998</v>
      </c>
      <c r="N5" s="5">
        <v>21641</v>
      </c>
      <c r="O5" s="5">
        <v>0.06</v>
      </c>
      <c r="P5" s="5">
        <v>0</v>
      </c>
      <c r="Q5" s="5">
        <v>16.18</v>
      </c>
      <c r="R5" s="5">
        <v>11531</v>
      </c>
      <c r="S5" s="5">
        <v>0</v>
      </c>
      <c r="T5" s="5"/>
      <c r="U5" s="5"/>
    </row>
    <row r="6" spans="1:21" x14ac:dyDescent="0.25">
      <c r="A6" s="4">
        <v>4</v>
      </c>
      <c r="B6" s="5">
        <v>153</v>
      </c>
      <c r="C6" s="5">
        <v>1.37E-2</v>
      </c>
      <c r="D6" s="5">
        <v>4725</v>
      </c>
      <c r="E6" s="5">
        <v>8.4366000000000003</v>
      </c>
      <c r="F6" s="5">
        <v>34</v>
      </c>
      <c r="G6" s="5">
        <v>8.9999999999999998E-4</v>
      </c>
      <c r="H6" s="5">
        <v>40</v>
      </c>
      <c r="I6" s="5">
        <v>3.8E-3</v>
      </c>
      <c r="J6" s="5">
        <v>9348</v>
      </c>
      <c r="K6" s="5">
        <v>0</v>
      </c>
      <c r="L6" s="5">
        <v>7004</v>
      </c>
      <c r="M6" s="5">
        <v>6.5701000000000001</v>
      </c>
      <c r="N6" s="5">
        <v>21405</v>
      </c>
      <c r="O6" s="5">
        <v>0.05</v>
      </c>
      <c r="P6" s="5">
        <v>0</v>
      </c>
      <c r="Q6" s="5">
        <v>15.88</v>
      </c>
      <c r="R6" s="5">
        <v>10076</v>
      </c>
      <c r="S6" s="5">
        <v>0</v>
      </c>
      <c r="T6" s="5"/>
      <c r="U6" s="5"/>
    </row>
    <row r="7" spans="1:21" x14ac:dyDescent="0.25">
      <c r="A7" s="4">
        <v>5</v>
      </c>
      <c r="B7" s="5">
        <v>117</v>
      </c>
      <c r="C7" s="5">
        <v>1.4200000000000001E-2</v>
      </c>
      <c r="D7" s="5">
        <v>4864</v>
      </c>
      <c r="E7" s="5">
        <v>8.1502999999999997</v>
      </c>
      <c r="F7" s="5">
        <v>32</v>
      </c>
      <c r="G7" s="5">
        <v>2.0999999999999999E-3</v>
      </c>
      <c r="H7" s="5">
        <v>36</v>
      </c>
      <c r="I7" s="5">
        <v>2.8E-3</v>
      </c>
      <c r="J7" s="5">
        <v>9665</v>
      </c>
      <c r="K7" s="5">
        <v>0</v>
      </c>
      <c r="L7" s="5">
        <v>7092</v>
      </c>
      <c r="M7" s="5">
        <v>6.7689000000000004</v>
      </c>
      <c r="N7" s="5">
        <v>21396</v>
      </c>
      <c r="O7" s="5">
        <v>0.03</v>
      </c>
      <c r="P7" s="5">
        <v>0</v>
      </c>
      <c r="Q7" s="5">
        <v>16.41</v>
      </c>
      <c r="R7" s="5">
        <v>10236</v>
      </c>
      <c r="S7" s="5">
        <v>0</v>
      </c>
      <c r="T7" s="5"/>
      <c r="U7" s="5"/>
    </row>
    <row r="8" spans="1:21" x14ac:dyDescent="0.25">
      <c r="A8" s="4">
        <v>6</v>
      </c>
      <c r="B8" s="5">
        <v>84</v>
      </c>
      <c r="C8" s="5">
        <v>1.3899999999999999E-2</v>
      </c>
      <c r="D8" s="5">
        <v>4765</v>
      </c>
      <c r="E8" s="5">
        <v>8.7607999999999997</v>
      </c>
      <c r="F8" s="5">
        <v>32</v>
      </c>
      <c r="G8" s="5">
        <v>1E-3</v>
      </c>
      <c r="H8" s="5">
        <v>48</v>
      </c>
      <c r="I8" s="5">
        <v>3.2000000000000002E-3</v>
      </c>
      <c r="J8" s="5">
        <v>9580</v>
      </c>
      <c r="K8" s="5">
        <v>0</v>
      </c>
      <c r="L8" s="5">
        <v>7029</v>
      </c>
      <c r="M8" s="5">
        <v>6.4542999999999999</v>
      </c>
      <c r="N8" s="5">
        <v>22151</v>
      </c>
      <c r="O8" s="5">
        <v>0.05</v>
      </c>
      <c r="P8" s="5">
        <v>0</v>
      </c>
      <c r="Q8" s="5">
        <v>16.53</v>
      </c>
      <c r="R8" s="5">
        <v>10327</v>
      </c>
      <c r="S8" s="5">
        <v>0</v>
      </c>
      <c r="T8" s="5"/>
      <c r="U8" s="5"/>
    </row>
    <row r="9" spans="1:21" x14ac:dyDescent="0.25">
      <c r="A9" s="4">
        <v>7</v>
      </c>
      <c r="B9" s="5">
        <v>124</v>
      </c>
      <c r="C9" s="5">
        <v>1.4E-2</v>
      </c>
      <c r="D9" s="5">
        <v>4765</v>
      </c>
      <c r="E9" s="5">
        <v>8.3210999999999995</v>
      </c>
      <c r="F9" s="5">
        <v>26</v>
      </c>
      <c r="G9" s="5">
        <v>8.9999999999999998E-4</v>
      </c>
      <c r="H9" s="5">
        <v>44</v>
      </c>
      <c r="I9" s="5">
        <v>2.7000000000000001E-3</v>
      </c>
      <c r="J9" s="5">
        <v>9744</v>
      </c>
      <c r="K9" s="5">
        <v>0</v>
      </c>
      <c r="L9" s="5">
        <v>6916</v>
      </c>
      <c r="M9" s="5">
        <v>7.5026000000000002</v>
      </c>
      <c r="N9" s="5">
        <v>21309</v>
      </c>
      <c r="O9" s="5">
        <v>0.06</v>
      </c>
      <c r="P9" s="5">
        <v>0</v>
      </c>
      <c r="Q9" s="5">
        <v>16.2</v>
      </c>
      <c r="R9" s="5">
        <v>10177</v>
      </c>
      <c r="S9" s="5">
        <v>0</v>
      </c>
      <c r="T9" s="5"/>
      <c r="U9" s="5"/>
    </row>
    <row r="10" spans="1:21" x14ac:dyDescent="0.25">
      <c r="A10" s="4">
        <v>8</v>
      </c>
      <c r="B10" s="5">
        <v>69</v>
      </c>
      <c r="C10" s="5">
        <v>1.37E-2</v>
      </c>
      <c r="D10" s="5">
        <v>4434</v>
      </c>
      <c r="E10" s="5">
        <v>8.7861999999999991</v>
      </c>
      <c r="F10" s="5">
        <v>47</v>
      </c>
      <c r="G10" s="5">
        <v>1E-3</v>
      </c>
      <c r="H10" s="5">
        <v>48</v>
      </c>
      <c r="I10" s="5">
        <v>2.8999999999999998E-3</v>
      </c>
      <c r="J10" s="5">
        <v>10505</v>
      </c>
      <c r="K10" s="5">
        <v>0</v>
      </c>
      <c r="L10" s="5">
        <v>6872</v>
      </c>
      <c r="M10" s="5">
        <v>6.6725000000000003</v>
      </c>
      <c r="N10" s="5">
        <v>22131</v>
      </c>
      <c r="O10" s="5">
        <v>0.03</v>
      </c>
      <c r="P10" s="5">
        <v>0</v>
      </c>
      <c r="Q10" s="5">
        <v>16.64</v>
      </c>
      <c r="R10" s="5">
        <v>10380</v>
      </c>
      <c r="S10" s="5">
        <v>0</v>
      </c>
      <c r="T10" s="5"/>
      <c r="U10" s="5"/>
    </row>
    <row r="11" spans="1:21" x14ac:dyDescent="0.25">
      <c r="A11" s="4">
        <v>9</v>
      </c>
      <c r="B11" s="5">
        <v>86</v>
      </c>
      <c r="C11" s="5">
        <v>2.0899999999999998E-2</v>
      </c>
      <c r="D11" s="5">
        <v>5046</v>
      </c>
      <c r="E11" s="5">
        <v>8.0366999999999997</v>
      </c>
      <c r="F11" s="5">
        <v>39</v>
      </c>
      <c r="G11" s="5">
        <v>1E-3</v>
      </c>
      <c r="H11" s="5">
        <v>40</v>
      </c>
      <c r="I11" s="5">
        <v>2.8999999999999998E-3</v>
      </c>
      <c r="J11" s="5">
        <v>9872</v>
      </c>
      <c r="K11" s="5">
        <v>0</v>
      </c>
      <c r="L11" s="5">
        <v>6997</v>
      </c>
      <c r="M11" s="5">
        <v>6.3522999999999996</v>
      </c>
      <c r="N11" s="5">
        <v>22662</v>
      </c>
      <c r="O11" s="5">
        <v>0.05</v>
      </c>
      <c r="P11" s="5">
        <v>0</v>
      </c>
      <c r="Q11" s="5">
        <v>21.67</v>
      </c>
      <c r="R11" s="5">
        <v>11209</v>
      </c>
      <c r="S11" s="5">
        <v>0</v>
      </c>
      <c r="T11" s="5"/>
      <c r="U11" s="5"/>
    </row>
    <row r="12" spans="1:21" x14ac:dyDescent="0.25">
      <c r="A12" s="4">
        <v>10</v>
      </c>
      <c r="B12" s="5">
        <v>134</v>
      </c>
      <c r="C12" s="5">
        <v>1.4500000000000001E-2</v>
      </c>
      <c r="D12" s="5">
        <v>4819</v>
      </c>
      <c r="E12" s="5">
        <v>8.3577999999999992</v>
      </c>
      <c r="F12" s="5">
        <v>25</v>
      </c>
      <c r="G12" s="5">
        <v>8.9999999999999998E-4</v>
      </c>
      <c r="H12" s="5">
        <v>44</v>
      </c>
      <c r="I12" s="5">
        <v>3.0000000000000001E-3</v>
      </c>
      <c r="J12" s="5">
        <v>9533</v>
      </c>
      <c r="K12" s="5">
        <v>0</v>
      </c>
      <c r="L12" s="5">
        <v>6949</v>
      </c>
      <c r="M12" s="5">
        <v>6.6276999999999999</v>
      </c>
      <c r="N12" s="5">
        <v>21569</v>
      </c>
      <c r="O12" s="5">
        <v>0.05</v>
      </c>
      <c r="P12" s="5">
        <v>0</v>
      </c>
      <c r="Q12" s="5">
        <v>17.97</v>
      </c>
      <c r="R12" s="5">
        <v>10525</v>
      </c>
      <c r="S12" s="5">
        <v>0</v>
      </c>
      <c r="T12" s="5"/>
      <c r="U12" s="5"/>
    </row>
    <row r="13" spans="1:21" x14ac:dyDescent="0.25">
      <c r="A13" s="6" t="s">
        <v>2</v>
      </c>
      <c r="B13" s="7">
        <f>AVERAGE(B3:B12)</f>
        <v>106.9</v>
      </c>
      <c r="C13" s="7">
        <f>AVERAGE(C3:C12)*1000</f>
        <v>14.900000000000002</v>
      </c>
      <c r="D13" s="7">
        <f t="shared" ref="D13:R13" si="0">AVERAGE(D3:D12)</f>
        <v>4765.2</v>
      </c>
      <c r="E13" s="7">
        <f>AVERAGE(E3:E12)*1000</f>
        <v>8387.1099999999988</v>
      </c>
      <c r="F13" s="7">
        <f t="shared" si="0"/>
        <v>32.4</v>
      </c>
      <c r="G13" s="7">
        <f>AVERAGE(G3:G12)*1000</f>
        <v>6.2399999999999993</v>
      </c>
      <c r="H13" s="7">
        <f t="shared" si="0"/>
        <v>42</v>
      </c>
      <c r="I13" s="7">
        <f>AVERAGE(I3:I12)*1000</f>
        <v>3.0700000000000003</v>
      </c>
      <c r="J13" s="7">
        <f t="shared" si="0"/>
        <v>9941.6</v>
      </c>
      <c r="K13" s="7">
        <f>AVERAGE(K3:K12)*1000</f>
        <v>0</v>
      </c>
      <c r="L13" s="7">
        <f t="shared" si="0"/>
        <v>7103.7</v>
      </c>
      <c r="M13" s="7">
        <f>AVERAGE(M3:M12)*1000</f>
        <v>6641.96</v>
      </c>
      <c r="N13" s="7">
        <f t="shared" si="0"/>
        <v>21666.7</v>
      </c>
      <c r="O13" s="7">
        <f>AVERAGE(O3:O12)*1000</f>
        <v>46</v>
      </c>
      <c r="P13" s="7">
        <f t="shared" si="0"/>
        <v>0</v>
      </c>
      <c r="Q13" s="7">
        <f>AVERAGE(Q3:Q12)*1000</f>
        <v>16960</v>
      </c>
      <c r="R13" s="7">
        <f t="shared" si="0"/>
        <v>10596.2</v>
      </c>
      <c r="S13" s="7">
        <f>AVERAGE(S3:S12)*1000</f>
        <v>0</v>
      </c>
      <c r="T13" s="7"/>
    </row>
    <row r="15" spans="1:21" x14ac:dyDescent="0.25">
      <c r="A15" s="1"/>
      <c r="B15" s="2">
        <v>1</v>
      </c>
      <c r="C15" s="3"/>
      <c r="D15" s="2">
        <v>2</v>
      </c>
      <c r="E15" s="3"/>
      <c r="F15" s="2">
        <v>3</v>
      </c>
      <c r="G15" s="3"/>
      <c r="H15" s="2">
        <v>4</v>
      </c>
      <c r="I15" s="3"/>
      <c r="J15" s="2">
        <v>5</v>
      </c>
      <c r="K15" s="3"/>
      <c r="L15" s="2">
        <v>6</v>
      </c>
      <c r="M15" s="3"/>
      <c r="N15" s="2">
        <v>7</v>
      </c>
      <c r="O15" s="3"/>
      <c r="P15" s="2">
        <v>8</v>
      </c>
      <c r="Q15" s="3"/>
      <c r="R15" s="2">
        <v>9</v>
      </c>
      <c r="S15" s="3"/>
      <c r="T15" s="2">
        <v>10</v>
      </c>
    </row>
    <row r="16" spans="1:21" x14ac:dyDescent="0.25">
      <c r="A16" s="1"/>
      <c r="B16" s="2" t="s">
        <v>0</v>
      </c>
      <c r="C16" s="2" t="s">
        <v>1</v>
      </c>
      <c r="D16" s="2" t="s">
        <v>0</v>
      </c>
      <c r="E16" s="2" t="s">
        <v>1</v>
      </c>
      <c r="F16" s="2" t="s">
        <v>0</v>
      </c>
      <c r="G16" s="2" t="s">
        <v>1</v>
      </c>
      <c r="H16" s="2" t="s">
        <v>0</v>
      </c>
      <c r="I16" s="2" t="s">
        <v>1</v>
      </c>
      <c r="J16" s="2" t="s">
        <v>0</v>
      </c>
      <c r="K16" s="2" t="s">
        <v>1</v>
      </c>
      <c r="L16" s="2" t="s">
        <v>0</v>
      </c>
      <c r="M16" s="2" t="s">
        <v>1</v>
      </c>
      <c r="N16" s="2" t="s">
        <v>0</v>
      </c>
      <c r="O16" s="2" t="s">
        <v>1</v>
      </c>
      <c r="P16" s="2" t="s">
        <v>0</v>
      </c>
      <c r="Q16" s="2" t="s">
        <v>1</v>
      </c>
      <c r="R16" s="2" t="s">
        <v>0</v>
      </c>
      <c r="S16" s="2" t="s">
        <v>1</v>
      </c>
      <c r="T16" s="2" t="s">
        <v>0</v>
      </c>
      <c r="U16" s="2" t="s">
        <v>1</v>
      </c>
    </row>
    <row r="17" spans="1:33" x14ac:dyDescent="0.25">
      <c r="A17" s="4">
        <v>1</v>
      </c>
      <c r="B17" s="5">
        <v>100</v>
      </c>
      <c r="C17" s="5">
        <v>1.8200000000000001E-2</v>
      </c>
      <c r="D17" s="5">
        <v>4140</v>
      </c>
      <c r="E17" s="5">
        <v>5.1726999999999999</v>
      </c>
      <c r="F17" s="5">
        <v>38</v>
      </c>
      <c r="G17" s="5">
        <v>8.0000000000000004E-4</v>
      </c>
      <c r="H17" s="5">
        <v>98</v>
      </c>
      <c r="I17" s="5">
        <v>2.8E-3</v>
      </c>
      <c r="J17" s="5">
        <v>7858</v>
      </c>
      <c r="K17" s="5">
        <v>0</v>
      </c>
      <c r="L17" s="5">
        <v>6595</v>
      </c>
      <c r="M17" s="5">
        <v>5.8882399999999997</v>
      </c>
      <c r="N17" s="5">
        <v>18810</v>
      </c>
      <c r="O17" s="5">
        <v>0.04</v>
      </c>
      <c r="P17" s="5">
        <v>0</v>
      </c>
      <c r="Q17" s="5">
        <v>11.02</v>
      </c>
      <c r="R17" s="5">
        <v>7605</v>
      </c>
      <c r="S17" s="5">
        <v>0</v>
      </c>
      <c r="T17" s="5">
        <v>504</v>
      </c>
      <c r="U17" s="5">
        <v>3.8134999999999999</v>
      </c>
    </row>
    <row r="18" spans="1:33" x14ac:dyDescent="0.25">
      <c r="A18" s="4">
        <v>2</v>
      </c>
      <c r="B18" s="5">
        <v>84</v>
      </c>
      <c r="C18" s="5">
        <v>1.3899999999999999E-2</v>
      </c>
      <c r="D18" s="5">
        <v>4309</v>
      </c>
      <c r="E18" s="5">
        <v>5.3688000000000002</v>
      </c>
      <c r="F18" s="5">
        <v>35</v>
      </c>
      <c r="G18" s="5">
        <v>8.0000000000000004E-4</v>
      </c>
      <c r="H18" s="5">
        <v>98</v>
      </c>
      <c r="I18" s="5">
        <v>3.7000000000000002E-3</v>
      </c>
      <c r="J18" s="5">
        <v>8773</v>
      </c>
      <c r="K18" s="5">
        <v>0</v>
      </c>
      <c r="L18" s="5">
        <v>7545</v>
      </c>
      <c r="M18" s="5">
        <v>5.0801999999999996</v>
      </c>
      <c r="N18" s="5">
        <v>17962</v>
      </c>
      <c r="O18" s="5">
        <v>0.04</v>
      </c>
      <c r="P18" s="5">
        <v>0</v>
      </c>
      <c r="Q18" s="5">
        <v>10.62</v>
      </c>
      <c r="R18" s="5">
        <v>7494</v>
      </c>
      <c r="S18" s="5">
        <v>0</v>
      </c>
      <c r="T18" s="5">
        <v>469</v>
      </c>
      <c r="U18" s="5">
        <v>3.5888900000000001</v>
      </c>
    </row>
    <row r="19" spans="1:33" x14ac:dyDescent="0.25">
      <c r="A19" s="4">
        <v>3</v>
      </c>
      <c r="B19" s="5">
        <v>92</v>
      </c>
      <c r="C19" s="5">
        <v>1.3599999999999999E-2</v>
      </c>
      <c r="D19" s="5">
        <v>4079</v>
      </c>
      <c r="E19" s="5">
        <v>5.2462</v>
      </c>
      <c r="F19" s="5">
        <v>43</v>
      </c>
      <c r="G19" s="5">
        <v>8.9999999999999998E-4</v>
      </c>
      <c r="H19" s="5">
        <v>80</v>
      </c>
      <c r="I19" s="5">
        <v>2.8E-3</v>
      </c>
      <c r="J19" s="5">
        <v>7607</v>
      </c>
      <c r="K19" s="5">
        <v>0</v>
      </c>
      <c r="L19" s="5">
        <v>6453</v>
      </c>
      <c r="M19" s="5">
        <v>5.0763999999999996</v>
      </c>
      <c r="N19" s="5">
        <v>17860</v>
      </c>
      <c r="O19" s="5">
        <v>0.04</v>
      </c>
      <c r="P19" s="5">
        <v>0</v>
      </c>
      <c r="Q19" s="5">
        <v>9.4499999999999993</v>
      </c>
      <c r="R19" s="5">
        <v>8047</v>
      </c>
      <c r="S19" s="5">
        <v>0</v>
      </c>
      <c r="T19" s="5">
        <v>511</v>
      </c>
      <c r="U19" s="5">
        <v>3.9159000000000002</v>
      </c>
    </row>
    <row r="20" spans="1:33" x14ac:dyDescent="0.25">
      <c r="A20" s="4">
        <v>4</v>
      </c>
      <c r="B20" s="5">
        <v>106</v>
      </c>
      <c r="C20" s="5">
        <v>1.35E-2</v>
      </c>
      <c r="D20" s="5">
        <v>4026</v>
      </c>
      <c r="E20" s="5">
        <v>5.2028999999999996</v>
      </c>
      <c r="F20" s="5">
        <v>42</v>
      </c>
      <c r="G20" s="5">
        <v>8.0000000000000004E-4</v>
      </c>
      <c r="H20" s="5">
        <v>85</v>
      </c>
      <c r="I20" s="5">
        <v>5.1999999999999998E-3</v>
      </c>
      <c r="J20" s="5">
        <v>8652</v>
      </c>
      <c r="K20" s="5">
        <v>0</v>
      </c>
      <c r="L20" s="5">
        <v>6683</v>
      </c>
      <c r="M20" s="5">
        <v>5.0682</v>
      </c>
      <c r="N20" s="5">
        <v>18257</v>
      </c>
      <c r="O20" s="5">
        <v>0.04</v>
      </c>
      <c r="P20" s="5">
        <v>0</v>
      </c>
      <c r="Q20" s="5">
        <v>9.4499999999999993</v>
      </c>
      <c r="R20" s="5">
        <v>7457</v>
      </c>
      <c r="S20" s="5">
        <v>0</v>
      </c>
      <c r="T20" s="5">
        <v>459</v>
      </c>
      <c r="U20" s="5">
        <v>3.9632000000000001</v>
      </c>
    </row>
    <row r="21" spans="1:33" x14ac:dyDescent="0.25">
      <c r="A21" s="4">
        <v>5</v>
      </c>
      <c r="B21" s="5">
        <v>88</v>
      </c>
      <c r="C21" s="5">
        <v>1.3599999999999999E-2</v>
      </c>
      <c r="D21" s="5">
        <v>4103</v>
      </c>
      <c r="E21" s="5">
        <v>5.3480999999999996</v>
      </c>
      <c r="F21" s="5">
        <v>38</v>
      </c>
      <c r="G21" s="5">
        <v>8.9999999999999998E-4</v>
      </c>
      <c r="H21" s="5">
        <v>70</v>
      </c>
      <c r="I21" s="5">
        <v>2.8999999999999998E-3</v>
      </c>
      <c r="J21" s="5">
        <v>7374</v>
      </c>
      <c r="K21" s="5">
        <v>0</v>
      </c>
      <c r="L21" s="5">
        <v>6541</v>
      </c>
      <c r="M21" s="5">
        <v>5.0648999999999997</v>
      </c>
      <c r="N21" s="5">
        <v>18407</v>
      </c>
      <c r="O21" s="5">
        <v>0.06</v>
      </c>
      <c r="P21" s="5">
        <v>0</v>
      </c>
      <c r="Q21" s="5">
        <v>9.48</v>
      </c>
      <c r="R21" s="5">
        <v>7265</v>
      </c>
      <c r="S21" s="5">
        <v>0</v>
      </c>
      <c r="T21" s="5">
        <v>480</v>
      </c>
      <c r="U21" s="5">
        <v>3.7143999999999999</v>
      </c>
    </row>
    <row r="22" spans="1:33" x14ac:dyDescent="0.25">
      <c r="A22" s="4">
        <v>6</v>
      </c>
      <c r="B22" s="5">
        <v>94</v>
      </c>
      <c r="C22" s="5">
        <v>1.38E-2</v>
      </c>
      <c r="D22" s="5">
        <v>3884</v>
      </c>
      <c r="E22" s="5">
        <v>5.4108999999999998</v>
      </c>
      <c r="F22" s="5">
        <v>38</v>
      </c>
      <c r="G22" s="5">
        <v>8.9999999999999998E-4</v>
      </c>
      <c r="H22" s="5">
        <v>82</v>
      </c>
      <c r="I22" s="5">
        <v>2.8E-3</v>
      </c>
      <c r="J22" s="5">
        <v>7611</v>
      </c>
      <c r="K22" s="5">
        <v>0</v>
      </c>
      <c r="L22" s="5">
        <v>7426</v>
      </c>
      <c r="M22" s="5">
        <v>4.9988999999999999</v>
      </c>
      <c r="N22" s="5">
        <v>18300</v>
      </c>
      <c r="O22" s="5">
        <v>0.04</v>
      </c>
      <c r="P22" s="5">
        <v>0</v>
      </c>
      <c r="Q22" s="5">
        <v>9.2100000000000009</v>
      </c>
      <c r="R22" s="5">
        <v>7338</v>
      </c>
      <c r="S22" s="5">
        <v>0</v>
      </c>
      <c r="T22" s="5">
        <v>495</v>
      </c>
      <c r="U22" s="5">
        <v>3.7524999999999999</v>
      </c>
    </row>
    <row r="23" spans="1:33" x14ac:dyDescent="0.25">
      <c r="A23" s="4">
        <v>7</v>
      </c>
      <c r="B23" s="5">
        <v>156</v>
      </c>
      <c r="C23" s="5">
        <v>1.4E-2</v>
      </c>
      <c r="D23" s="5">
        <v>3844</v>
      </c>
      <c r="E23" s="5">
        <v>5.2670000000000003</v>
      </c>
      <c r="F23" s="5">
        <v>41</v>
      </c>
      <c r="G23" s="5">
        <v>8.9999999999999998E-4</v>
      </c>
      <c r="H23" s="5">
        <v>88</v>
      </c>
      <c r="I23" s="5">
        <v>2.8E-3</v>
      </c>
      <c r="J23" s="5">
        <v>8417</v>
      </c>
      <c r="K23" s="5">
        <v>0</v>
      </c>
      <c r="L23" s="5">
        <v>6725</v>
      </c>
      <c r="M23" s="5">
        <v>5.0183</v>
      </c>
      <c r="N23" s="5">
        <v>18161</v>
      </c>
      <c r="O23" s="5">
        <v>0.04</v>
      </c>
      <c r="P23" s="5">
        <v>0</v>
      </c>
      <c r="Q23" s="5">
        <v>9.65</v>
      </c>
      <c r="R23" s="5">
        <v>8132</v>
      </c>
      <c r="S23" s="5">
        <v>0</v>
      </c>
      <c r="T23" s="5">
        <v>505</v>
      </c>
      <c r="U23" s="5">
        <v>3.8816000000000002</v>
      </c>
    </row>
    <row r="24" spans="1:33" x14ac:dyDescent="0.25">
      <c r="A24" s="4">
        <v>8</v>
      </c>
      <c r="B24" s="5">
        <v>135</v>
      </c>
      <c r="C24" s="5">
        <v>1.3599999999999999E-2</v>
      </c>
      <c r="D24" s="5">
        <v>3924</v>
      </c>
      <c r="E24" s="5">
        <v>5.3872</v>
      </c>
      <c r="F24" s="5">
        <v>33</v>
      </c>
      <c r="G24" s="5">
        <v>8.0000000000000004E-4</v>
      </c>
      <c r="H24" s="5">
        <v>60</v>
      </c>
      <c r="I24" s="5">
        <v>2.8999999999999998E-3</v>
      </c>
      <c r="J24" s="5">
        <v>7629</v>
      </c>
      <c r="K24" s="5">
        <v>0</v>
      </c>
      <c r="L24" s="5">
        <v>6649</v>
      </c>
      <c r="M24" s="5">
        <v>4.9576000000000002</v>
      </c>
      <c r="N24" s="5">
        <v>18154</v>
      </c>
      <c r="O24" s="5">
        <v>0.04</v>
      </c>
      <c r="P24" s="5">
        <v>0</v>
      </c>
      <c r="Q24" s="5">
        <v>9.59</v>
      </c>
      <c r="R24" s="5">
        <v>7324</v>
      </c>
      <c r="S24" s="5">
        <v>0</v>
      </c>
      <c r="T24" s="5">
        <v>469</v>
      </c>
      <c r="U24" s="5">
        <v>4.2430000000000003</v>
      </c>
      <c r="W24" s="14"/>
      <c r="X24" s="15">
        <v>1</v>
      </c>
      <c r="Y24" s="5">
        <v>2</v>
      </c>
      <c r="Z24" s="5">
        <v>3</v>
      </c>
      <c r="AA24" s="5">
        <v>4</v>
      </c>
      <c r="AB24" s="5">
        <v>5</v>
      </c>
      <c r="AC24" s="5">
        <v>6</v>
      </c>
      <c r="AD24" s="5">
        <v>7</v>
      </c>
      <c r="AE24" s="5">
        <v>8</v>
      </c>
      <c r="AF24" s="5">
        <v>9</v>
      </c>
    </row>
    <row r="25" spans="1:33" x14ac:dyDescent="0.25">
      <c r="A25" s="4">
        <v>9</v>
      </c>
      <c r="B25" s="5">
        <v>102</v>
      </c>
      <c r="C25" s="5">
        <v>1.3899999999999999E-2</v>
      </c>
      <c r="D25" s="5">
        <v>3898</v>
      </c>
      <c r="E25" s="5">
        <v>5.3097000000000003</v>
      </c>
      <c r="F25" s="5">
        <v>34</v>
      </c>
      <c r="G25" s="5">
        <v>8.0000000000000004E-4</v>
      </c>
      <c r="H25" s="5">
        <v>81</v>
      </c>
      <c r="I25" s="5">
        <v>2.7000000000000001E-3</v>
      </c>
      <c r="J25" s="5">
        <v>7567</v>
      </c>
      <c r="K25" s="5">
        <v>0</v>
      </c>
      <c r="L25" s="5">
        <v>6619</v>
      </c>
      <c r="M25" s="5">
        <v>4.9720000000000004</v>
      </c>
      <c r="N25" s="5">
        <v>17832</v>
      </c>
      <c r="O25" s="5">
        <v>0.05</v>
      </c>
      <c r="P25" s="5">
        <v>0</v>
      </c>
      <c r="Q25" s="5">
        <v>9.51</v>
      </c>
      <c r="R25" s="5">
        <v>7344</v>
      </c>
      <c r="S25" s="5">
        <v>0</v>
      </c>
      <c r="T25" s="5">
        <v>761</v>
      </c>
      <c r="U25" s="5">
        <v>3.8647999999999998</v>
      </c>
      <c r="W25" s="16" t="s">
        <v>3</v>
      </c>
      <c r="X25" s="8">
        <f>AVERAGE(C3:C12)*1000</f>
        <v>14.900000000000002</v>
      </c>
      <c r="Y25" s="8">
        <f>AVERAGE(E3:E12)*1000</f>
        <v>8387.1099999999988</v>
      </c>
      <c r="Z25" s="8">
        <f>AVERAGE(G3:G12)*1000</f>
        <v>6.2399999999999993</v>
      </c>
      <c r="AA25" s="8">
        <f>AVERAGEA(I3:I12)*1000</f>
        <v>3.0700000000000003</v>
      </c>
      <c r="AB25" s="8">
        <f>AVERAGE(K3:K12)*1000</f>
        <v>0</v>
      </c>
      <c r="AC25" s="8">
        <f>AVERAGE(M3:M12)*1000</f>
        <v>6641.96</v>
      </c>
      <c r="AD25" s="8">
        <f>AVERAGE(O3:O12)*1000</f>
        <v>46</v>
      </c>
      <c r="AE25" s="8">
        <f>AVERAGE(Q3:Q12)*1000</f>
        <v>16960</v>
      </c>
      <c r="AF25" s="8">
        <f>AVERAGE(S3:S12)*1000</f>
        <v>0</v>
      </c>
    </row>
    <row r="26" spans="1:33" x14ac:dyDescent="0.25">
      <c r="A26" s="4">
        <v>10</v>
      </c>
      <c r="B26" s="5">
        <v>78</v>
      </c>
      <c r="C26" s="5">
        <v>1.3599999999999999E-2</v>
      </c>
      <c r="D26" s="5">
        <v>4072</v>
      </c>
      <c r="E26" s="5">
        <v>5.2541000000000002</v>
      </c>
      <c r="F26" s="5">
        <v>42</v>
      </c>
      <c r="G26" s="5">
        <v>8.0000000000000004E-4</v>
      </c>
      <c r="H26" s="5">
        <v>68</v>
      </c>
      <c r="I26" s="5">
        <v>2.7000000000000001E-3</v>
      </c>
      <c r="J26" s="5">
        <v>8301</v>
      </c>
      <c r="K26" s="5">
        <v>0</v>
      </c>
      <c r="L26" s="5">
        <v>7618</v>
      </c>
      <c r="M26" s="5">
        <v>4.9619</v>
      </c>
      <c r="N26" s="5">
        <v>18068</v>
      </c>
      <c r="O26" s="5">
        <v>0.04</v>
      </c>
      <c r="P26" s="5">
        <v>0</v>
      </c>
      <c r="Q26" s="5">
        <v>9.2799999999999994</v>
      </c>
      <c r="R26" s="5">
        <v>7335</v>
      </c>
      <c r="S26" s="5">
        <v>0</v>
      </c>
      <c r="T26" s="5">
        <v>466</v>
      </c>
      <c r="U26" s="5">
        <v>3.6838000000000002</v>
      </c>
      <c r="W26" s="3"/>
      <c r="X26" s="8">
        <f>AVERAGE(B3:B12)</f>
        <v>106.9</v>
      </c>
      <c r="Y26" s="8">
        <f>AVERAGE(D3:D12)</f>
        <v>4765.2</v>
      </c>
      <c r="Z26" s="8">
        <f>AVERAGE(F3:F12)</f>
        <v>32.4</v>
      </c>
      <c r="AA26" s="8">
        <f>AVERAGE(H3:H12)</f>
        <v>42</v>
      </c>
      <c r="AB26" s="8">
        <f>AVERAGE(J3:J12)</f>
        <v>9941.6</v>
      </c>
      <c r="AC26" s="8">
        <f>AVERAGE(L3:L12)</f>
        <v>7103.7</v>
      </c>
      <c r="AD26" s="8">
        <f>AVERAGE(N3:N12)</f>
        <v>21666.7</v>
      </c>
      <c r="AE26" s="8">
        <f>AVERAGE(P3:P12)</f>
        <v>0</v>
      </c>
      <c r="AF26" s="8">
        <f>AVERAGE(R3:R12)</f>
        <v>10596.2</v>
      </c>
    </row>
    <row r="27" spans="1:33" x14ac:dyDescent="0.25">
      <c r="A27" s="6" t="s">
        <v>2</v>
      </c>
      <c r="B27" s="7">
        <f>AVERAGE(B17:B26)</f>
        <v>103.5</v>
      </c>
      <c r="C27" s="7">
        <f>AVERAGE(C17:C26)*1000</f>
        <v>14.170000000000002</v>
      </c>
      <c r="D27" s="7">
        <f t="shared" ref="C27:U27" si="1">AVERAGE(D17:D26)</f>
        <v>4027.9</v>
      </c>
      <c r="E27" s="7">
        <f>AVERAGE(E17:E26)*1000</f>
        <v>5296.7600000000011</v>
      </c>
      <c r="F27" s="7">
        <f t="shared" si="1"/>
        <v>38.4</v>
      </c>
      <c r="G27" s="7">
        <f>AVERAGE(G17:G26)*1000</f>
        <v>0.84</v>
      </c>
      <c r="H27" s="7">
        <f t="shared" si="1"/>
        <v>81</v>
      </c>
      <c r="I27" s="7">
        <f>AVERAGE(I17:I26)*1000</f>
        <v>3.13</v>
      </c>
      <c r="J27" s="7">
        <f t="shared" si="1"/>
        <v>7978.9</v>
      </c>
      <c r="K27" s="7">
        <f t="shared" si="1"/>
        <v>0</v>
      </c>
      <c r="L27" s="7">
        <f t="shared" si="1"/>
        <v>6885.4</v>
      </c>
      <c r="M27" s="7">
        <f>AVERAGE(M17:M26)*1000</f>
        <v>5108.6639999999989</v>
      </c>
      <c r="N27" s="7">
        <f t="shared" si="1"/>
        <v>18181.099999999999</v>
      </c>
      <c r="O27" s="7">
        <f>AVERAGE(O17:O26)*1000</f>
        <v>43</v>
      </c>
      <c r="P27" s="7">
        <f t="shared" si="1"/>
        <v>0</v>
      </c>
      <c r="Q27" s="7">
        <f>AVERAGE(Q17:Q26)*1000</f>
        <v>9726</v>
      </c>
      <c r="R27" s="7">
        <f t="shared" si="1"/>
        <v>7534.1</v>
      </c>
      <c r="S27" s="7">
        <f t="shared" si="1"/>
        <v>0</v>
      </c>
      <c r="T27" s="7">
        <f t="shared" si="1"/>
        <v>511.9</v>
      </c>
      <c r="U27" s="7">
        <f>AVERAGE(U17:U26)*1000</f>
        <v>3842.1590000000001</v>
      </c>
    </row>
    <row r="28" spans="1:33" x14ac:dyDescent="0.25">
      <c r="W28" s="14"/>
      <c r="X28" s="5">
        <v>1</v>
      </c>
      <c r="Y28" s="5">
        <v>2</v>
      </c>
      <c r="Z28" s="5">
        <v>3</v>
      </c>
      <c r="AA28" s="5">
        <v>4</v>
      </c>
      <c r="AB28" s="5">
        <v>5</v>
      </c>
      <c r="AC28" s="5">
        <v>6</v>
      </c>
      <c r="AD28" s="5">
        <v>7</v>
      </c>
      <c r="AE28" s="5">
        <v>8</v>
      </c>
      <c r="AF28" s="5">
        <v>9</v>
      </c>
      <c r="AG28" s="5">
        <v>10</v>
      </c>
    </row>
    <row r="29" spans="1:33" x14ac:dyDescent="0.25">
      <c r="A29" s="9"/>
      <c r="B29" s="9"/>
      <c r="C29" s="9"/>
      <c r="D29" s="9"/>
      <c r="P29" s="9"/>
      <c r="Q29" s="9"/>
      <c r="R29" s="9"/>
      <c r="S29" s="9"/>
      <c r="T29" s="9"/>
      <c r="U29" s="9"/>
      <c r="W29" s="8" t="s">
        <v>3</v>
      </c>
      <c r="X29" s="8">
        <f>C27</f>
        <v>14.170000000000002</v>
      </c>
      <c r="Y29" s="8">
        <f>E27</f>
        <v>5296.7600000000011</v>
      </c>
      <c r="Z29" s="8">
        <f>G27</f>
        <v>0.84</v>
      </c>
      <c r="AA29" s="8">
        <f>I27</f>
        <v>3.13</v>
      </c>
      <c r="AB29" s="8">
        <f>K27</f>
        <v>0</v>
      </c>
      <c r="AC29" s="8">
        <f>M27</f>
        <v>5108.6639999999989</v>
      </c>
      <c r="AD29" s="8">
        <f>O27</f>
        <v>43</v>
      </c>
      <c r="AE29" s="8">
        <f>Q27</f>
        <v>9726</v>
      </c>
      <c r="AF29" s="8">
        <f>S27</f>
        <v>0</v>
      </c>
      <c r="AG29" s="8">
        <f>U27</f>
        <v>3842.1590000000001</v>
      </c>
    </row>
    <row r="30" spans="1:33" x14ac:dyDescent="0.25">
      <c r="A30" s="9"/>
      <c r="B30" s="9"/>
      <c r="C30" s="9"/>
      <c r="D30" s="9"/>
      <c r="P30" s="9"/>
      <c r="Q30" s="9"/>
      <c r="R30" s="9"/>
      <c r="S30" s="9"/>
      <c r="T30" s="9"/>
      <c r="U30" s="9"/>
      <c r="W30" s="11" t="s">
        <v>4</v>
      </c>
      <c r="X30" s="12">
        <f>B27</f>
        <v>103.5</v>
      </c>
      <c r="Y30" s="8">
        <f>D27</f>
        <v>4027.9</v>
      </c>
      <c r="Z30" s="8">
        <f>F27</f>
        <v>38.4</v>
      </c>
      <c r="AA30" s="8">
        <f>H27</f>
        <v>81</v>
      </c>
      <c r="AB30" s="8">
        <f>J27</f>
        <v>7978.9</v>
      </c>
      <c r="AC30" s="8">
        <f>L27</f>
        <v>6885.4</v>
      </c>
      <c r="AD30" s="8">
        <f>N27</f>
        <v>18181.099999999999</v>
      </c>
      <c r="AE30" s="8">
        <f>P27</f>
        <v>0</v>
      </c>
      <c r="AF30" s="8">
        <f>R27</f>
        <v>7534.1</v>
      </c>
      <c r="AG30" s="8">
        <f>T27</f>
        <v>511.9</v>
      </c>
    </row>
    <row r="31" spans="1:33" x14ac:dyDescent="0.25">
      <c r="A31" s="9"/>
      <c r="B31" s="9"/>
      <c r="C31" s="9"/>
      <c r="D31" s="9"/>
      <c r="P31" s="9"/>
      <c r="Q31" s="9"/>
      <c r="R31" s="9"/>
      <c r="S31" s="9"/>
      <c r="T31" s="9"/>
      <c r="U31" s="9"/>
    </row>
    <row r="32" spans="1:33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x14ac:dyDescent="0.25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x14ac:dyDescent="0.25">
      <c r="A42" s="13"/>
      <c r="B42" s="13"/>
    </row>
    <row r="43" spans="1:2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x14ac:dyDescent="0.25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Matjaz Moser</dc:creator>
  <cp:lastModifiedBy>Matjaz Moser</cp:lastModifiedBy>
  <dcterms:created xsi:type="dcterms:W3CDTF">2015-08-22T18:46:32Z</dcterms:created>
  <dcterms:modified xsi:type="dcterms:W3CDTF">2015-09-02T17:41:01Z</dcterms:modified>
</cp:coreProperties>
</file>