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hnezz 04\PycharmProjects\Zira2.0\"/>
    </mc:Choice>
  </mc:AlternateContent>
  <xr:revisionPtr revIDLastSave="0" documentId="13_ncr:1_{75BDBBD4-25C6-4412-8CED-2CE364578E5A}" xr6:coauthVersionLast="47" xr6:coauthVersionMax="47" xr10:uidLastSave="{00000000-0000-0000-0000-000000000000}"/>
  <bookViews>
    <workbookView xWindow="0" yWindow="0" windowWidth="14805" windowHeight="8955" xr2:uid="{00000000-000D-0000-FFFF-FFFF00000000}"/>
  </bookViews>
  <sheets>
    <sheet name="MASANIELLO" sheetId="1" r:id="rId1"/>
    <sheet name="algoritmo" sheetId="2" r:id="rId2"/>
    <sheet name="ISTRUZION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L3" i="1"/>
  <c r="J3" i="1"/>
  <c r="H3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L3" i="2"/>
  <c r="L4" i="2"/>
  <c r="L2" i="2"/>
  <c r="O1" i="2" s="1"/>
  <c r="L1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F2" i="2"/>
  <c r="T7" i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G2" i="2"/>
  <c r="O101" i="2" l="1"/>
  <c r="P1" i="2"/>
  <c r="N101" i="2"/>
  <c r="B3" i="2"/>
  <c r="L5" i="2"/>
  <c r="N100" i="2" l="1"/>
  <c r="P101" i="2"/>
  <c r="Q1" i="2"/>
  <c r="J3" i="2"/>
  <c r="H3" i="2"/>
  <c r="I3" i="2"/>
  <c r="O100" i="2" l="1"/>
  <c r="Q101" i="2"/>
  <c r="P100" i="2" s="1"/>
  <c r="R1" i="2"/>
  <c r="B4" i="2"/>
  <c r="H4" i="2" l="1"/>
  <c r="J4" i="2"/>
  <c r="R101" i="2"/>
  <c r="Q100" i="2" s="1"/>
  <c r="P99" i="2" s="1"/>
  <c r="S1" i="2"/>
  <c r="O99" i="2"/>
  <c r="N99" i="2"/>
  <c r="I4" i="2"/>
  <c r="N98" i="2" l="1"/>
  <c r="O98" i="2"/>
  <c r="B5" i="2"/>
  <c r="S101" i="2"/>
  <c r="R100" i="2" s="1"/>
  <c r="T1" i="2"/>
  <c r="I5" i="2" l="1"/>
  <c r="N97" i="2"/>
  <c r="H5" i="2"/>
  <c r="T101" i="2"/>
  <c r="S100" i="2" s="1"/>
  <c r="U1" i="2"/>
  <c r="Q99" i="2"/>
  <c r="J5" i="2"/>
  <c r="B6" i="2" l="1"/>
  <c r="R99" i="2"/>
  <c r="Q98" i="2" s="1"/>
  <c r="P98" i="2"/>
  <c r="U101" i="2"/>
  <c r="T100" i="2" s="1"/>
  <c r="V1" i="2"/>
  <c r="H6" i="2" l="1"/>
  <c r="J6" i="2"/>
  <c r="I6" i="2"/>
  <c r="S99" i="2"/>
  <c r="R98" i="2" s="1"/>
  <c r="P97" i="2"/>
  <c r="O97" i="2"/>
  <c r="V101" i="2"/>
  <c r="U100" i="2" s="1"/>
  <c r="W1" i="2"/>
  <c r="B7" i="2" l="1"/>
  <c r="Q97" i="2"/>
  <c r="P96" i="2" s="1"/>
  <c r="W101" i="2"/>
  <c r="V100" i="2" s="1"/>
  <c r="U99" i="2" s="1"/>
  <c r="X1" i="2"/>
  <c r="O96" i="2"/>
  <c r="N96" i="2"/>
  <c r="T99" i="2"/>
  <c r="S98" i="2" s="1"/>
  <c r="I7" i="2" l="1"/>
  <c r="J7" i="2"/>
  <c r="H7" i="2"/>
  <c r="O95" i="2"/>
  <c r="X101" i="2"/>
  <c r="W100" i="2" s="1"/>
  <c r="V99" i="2" s="1"/>
  <c r="Y1" i="2"/>
  <c r="T98" i="2"/>
  <c r="S97" i="2" s="1"/>
  <c r="N95" i="2"/>
  <c r="R97" i="2"/>
  <c r="B8" i="2" l="1"/>
  <c r="N94" i="2"/>
  <c r="R96" i="2"/>
  <c r="Q96" i="2"/>
  <c r="U98" i="2"/>
  <c r="T97" i="2" s="1"/>
  <c r="Y101" i="2"/>
  <c r="X100" i="2" s="1"/>
  <c r="W99" i="2" s="1"/>
  <c r="Z1" i="2"/>
  <c r="I8" i="2" l="1"/>
  <c r="J8" i="2"/>
  <c r="H8" i="2"/>
  <c r="Q95" i="2"/>
  <c r="P95" i="2"/>
  <c r="V98" i="2"/>
  <c r="U97" i="2" s="1"/>
  <c r="T96" i="2" s="1"/>
  <c r="Z101" i="2"/>
  <c r="Y100" i="2" s="1"/>
  <c r="X99" i="2" s="1"/>
  <c r="AA1" i="2"/>
  <c r="S96" i="2"/>
  <c r="B9" i="2" l="1"/>
  <c r="H9" i="2" s="1"/>
  <c r="P94" i="2"/>
  <c r="O94" i="2"/>
  <c r="S95" i="2"/>
  <c r="R95" i="2"/>
  <c r="AA101" i="2"/>
  <c r="Z100" i="2" s="1"/>
  <c r="AB1" i="2"/>
  <c r="W98" i="2"/>
  <c r="V97" i="2" s="1"/>
  <c r="U96" i="2" s="1"/>
  <c r="J9" i="2" l="1"/>
  <c r="I9" i="2"/>
  <c r="O93" i="2"/>
  <c r="N93" i="2"/>
  <c r="T95" i="2"/>
  <c r="S94" i="2" s="1"/>
  <c r="AB101" i="2"/>
  <c r="AA100" i="2" s="1"/>
  <c r="AC1" i="2"/>
  <c r="R94" i="2"/>
  <c r="Q94" i="2"/>
  <c r="Y99" i="2"/>
  <c r="B10" i="2" l="1"/>
  <c r="H10" i="2" s="1"/>
  <c r="N92" i="2"/>
  <c r="X98" i="2"/>
  <c r="AC101" i="2"/>
  <c r="AB100" i="2" s="1"/>
  <c r="AD1" i="2"/>
  <c r="Z99" i="2"/>
  <c r="Y98" i="2" s="1"/>
  <c r="Q93" i="2"/>
  <c r="P93" i="2"/>
  <c r="R93" i="2"/>
  <c r="J10" i="2" l="1"/>
  <c r="I10" i="2"/>
  <c r="B11" i="2" s="1"/>
  <c r="H11" i="2" s="1"/>
  <c r="AA99" i="2"/>
  <c r="Z98" i="2" s="1"/>
  <c r="X97" i="2"/>
  <c r="W97" i="2"/>
  <c r="AD101" i="2"/>
  <c r="AC100" i="2" s="1"/>
  <c r="AE1" i="2"/>
  <c r="P92" i="2"/>
  <c r="O92" i="2"/>
  <c r="Q92" i="2"/>
  <c r="J11" i="2" l="1"/>
  <c r="I11" i="2"/>
  <c r="O91" i="2"/>
  <c r="N91" i="2"/>
  <c r="AE101" i="2"/>
  <c r="AD100" i="2" s="1"/>
  <c r="AF1" i="2"/>
  <c r="Y97" i="2"/>
  <c r="X96" i="2" s="1"/>
  <c r="P91" i="2"/>
  <c r="W96" i="2"/>
  <c r="V96" i="2"/>
  <c r="AB99" i="2"/>
  <c r="AA98" i="2" s="1"/>
  <c r="B12" i="2" l="1"/>
  <c r="N90" i="2"/>
  <c r="AC99" i="2"/>
  <c r="AB98" i="2" s="1"/>
  <c r="AA97" i="2" s="1"/>
  <c r="AF101" i="2"/>
  <c r="AE100" i="2" s="1"/>
  <c r="AG1" i="2"/>
  <c r="V95" i="2"/>
  <c r="U95" i="2"/>
  <c r="W95" i="2"/>
  <c r="O90" i="2"/>
  <c r="Z97" i="2"/>
  <c r="J12" i="2" l="1"/>
  <c r="H12" i="2"/>
  <c r="I12" i="2"/>
  <c r="V94" i="2"/>
  <c r="Z96" i="2"/>
  <c r="N89" i="2"/>
  <c r="U94" i="2"/>
  <c r="T94" i="2"/>
  <c r="Y96" i="2"/>
  <c r="AG101" i="2"/>
  <c r="AF100" i="2" s="1"/>
  <c r="AE99" i="2" s="1"/>
  <c r="AH1" i="2"/>
  <c r="AD99" i="2"/>
  <c r="B13" i="2" l="1"/>
  <c r="I13" i="2" s="1"/>
  <c r="U93" i="2"/>
  <c r="AD98" i="2"/>
  <c r="AC98" i="2"/>
  <c r="Y95" i="2"/>
  <c r="X95" i="2"/>
  <c r="AH101" i="2"/>
  <c r="AG100" i="2" s="1"/>
  <c r="AF99" i="2" s="1"/>
  <c r="AI1" i="2"/>
  <c r="T93" i="2"/>
  <c r="S93" i="2"/>
  <c r="H13" i="2" l="1"/>
  <c r="B14" i="2" s="1"/>
  <c r="I14" i="2" s="1"/>
  <c r="J13" i="2"/>
  <c r="T92" i="2"/>
  <c r="S92" i="2"/>
  <c r="R92" i="2"/>
  <c r="X94" i="2"/>
  <c r="W94" i="2"/>
  <c r="AE98" i="2"/>
  <c r="AI101" i="2"/>
  <c r="AH100" i="2" s="1"/>
  <c r="AJ1" i="2"/>
  <c r="AC97" i="2"/>
  <c r="AB97" i="2"/>
  <c r="H14" i="2" l="1"/>
  <c r="B15" i="2" s="1"/>
  <c r="H15" i="2" s="1"/>
  <c r="J14" i="2"/>
  <c r="S91" i="2"/>
  <c r="AB96" i="2"/>
  <c r="AA96" i="2"/>
  <c r="AJ101" i="2"/>
  <c r="AI100" i="2" s="1"/>
  <c r="AK1" i="2"/>
  <c r="AG99" i="2"/>
  <c r="R91" i="2"/>
  <c r="Q91" i="2"/>
  <c r="W93" i="2"/>
  <c r="V93" i="2"/>
  <c r="AD97" i="2"/>
  <c r="I15" i="2" l="1"/>
  <c r="J15" i="2"/>
  <c r="R90" i="2"/>
  <c r="AH99" i="2"/>
  <c r="AG98" i="2" s="1"/>
  <c r="AA95" i="2"/>
  <c r="Z95" i="2"/>
  <c r="V92" i="2"/>
  <c r="U92" i="2"/>
  <c r="AK101" i="2"/>
  <c r="AJ100" i="2" s="1"/>
  <c r="AL1" i="2"/>
  <c r="AF98" i="2"/>
  <c r="AC96" i="2"/>
  <c r="Q90" i="2"/>
  <c r="P90" i="2"/>
  <c r="B16" i="2" l="1"/>
  <c r="H16" i="2" s="1"/>
  <c r="Q89" i="2"/>
  <c r="Z94" i="2"/>
  <c r="Y94" i="2"/>
  <c r="P89" i="2"/>
  <c r="O89" i="2"/>
  <c r="U91" i="2"/>
  <c r="T91" i="2"/>
  <c r="AF97" i="2"/>
  <c r="AE97" i="2"/>
  <c r="AL101" i="2"/>
  <c r="AK100" i="2" s="1"/>
  <c r="AJ99" i="2" s="1"/>
  <c r="AM1" i="2"/>
  <c r="AB95" i="2"/>
  <c r="AA94" i="2" s="1"/>
  <c r="AI99" i="2"/>
  <c r="I16" i="2" l="1"/>
  <c r="B17" i="2" s="1"/>
  <c r="I17" i="2" s="1"/>
  <c r="J16" i="2"/>
  <c r="P88" i="2"/>
  <c r="AE96" i="2"/>
  <c r="AD96" i="2"/>
  <c r="O88" i="2"/>
  <c r="N88" i="2"/>
  <c r="AI98" i="2"/>
  <c r="Y93" i="2"/>
  <c r="X93" i="2"/>
  <c r="AM101" i="2"/>
  <c r="AL100" i="2" s="1"/>
  <c r="AN1" i="2"/>
  <c r="T90" i="2"/>
  <c r="S90" i="2"/>
  <c r="AH98" i="2"/>
  <c r="Z93" i="2"/>
  <c r="H17" i="2" l="1"/>
  <c r="B18" i="2" s="1"/>
  <c r="H18" i="2" s="1"/>
  <c r="J17" i="2"/>
  <c r="O87" i="2"/>
  <c r="AK99" i="2"/>
  <c r="AD95" i="2"/>
  <c r="AC95" i="2"/>
  <c r="AH97" i="2"/>
  <c r="AG97" i="2"/>
  <c r="Y92" i="2"/>
  <c r="S89" i="2"/>
  <c r="R89" i="2"/>
  <c r="AN101" i="2"/>
  <c r="AM100" i="2" s="1"/>
  <c r="AO1" i="2"/>
  <c r="X92" i="2"/>
  <c r="W92" i="2"/>
  <c r="N87" i="2"/>
  <c r="J18" i="2" l="1"/>
  <c r="I18" i="2"/>
  <c r="B19" i="2" s="1"/>
  <c r="J19" i="2" s="1"/>
  <c r="N86" i="2"/>
  <c r="AC94" i="2"/>
  <c r="AB94" i="2"/>
  <c r="AO101" i="2"/>
  <c r="AN100" i="2" s="1"/>
  <c r="AM99" i="2" s="1"/>
  <c r="AP1" i="2"/>
  <c r="X91" i="2"/>
  <c r="AJ98" i="2"/>
  <c r="W91" i="2"/>
  <c r="V91" i="2"/>
  <c r="R88" i="2"/>
  <c r="Q88" i="2"/>
  <c r="AL99" i="2"/>
  <c r="AK98" i="2" s="1"/>
  <c r="AG96" i="2"/>
  <c r="AF96" i="2"/>
  <c r="H19" i="2" l="1"/>
  <c r="I19" i="2"/>
  <c r="W90" i="2"/>
  <c r="AF95" i="2"/>
  <c r="AE95" i="2"/>
  <c r="AB93" i="2"/>
  <c r="AA93" i="2"/>
  <c r="Q87" i="2"/>
  <c r="P87" i="2"/>
  <c r="AP101" i="2"/>
  <c r="AO100" i="2" s="1"/>
  <c r="AQ1" i="2"/>
  <c r="V90" i="2"/>
  <c r="U90" i="2"/>
  <c r="AJ97" i="2"/>
  <c r="AI97" i="2"/>
  <c r="AL98" i="2"/>
  <c r="AK97" i="2" s="1"/>
  <c r="B20" i="2" l="1"/>
  <c r="H20" i="2" s="1"/>
  <c r="V89" i="2"/>
  <c r="AN99" i="2"/>
  <c r="AI96" i="2"/>
  <c r="AH96" i="2"/>
  <c r="AQ101" i="2"/>
  <c r="AP100" i="2" s="1"/>
  <c r="AR1" i="2"/>
  <c r="AA92" i="2"/>
  <c r="Z92" i="2"/>
  <c r="AJ96" i="2"/>
  <c r="AE94" i="2"/>
  <c r="AD94" i="2"/>
  <c r="P86" i="2"/>
  <c r="O86" i="2"/>
  <c r="U89" i="2"/>
  <c r="T89" i="2"/>
  <c r="U88" i="2" l="1"/>
  <c r="I20" i="2"/>
  <c r="J20" i="2"/>
  <c r="AO99" i="2"/>
  <c r="AN98" i="2" s="1"/>
  <c r="Z91" i="2"/>
  <c r="Y91" i="2"/>
  <c r="AM98" i="2"/>
  <c r="AH95" i="2"/>
  <c r="AG95" i="2"/>
  <c r="T88" i="2"/>
  <c r="S88" i="2"/>
  <c r="O85" i="2"/>
  <c r="N85" i="2"/>
  <c r="AD93" i="2"/>
  <c r="AC93" i="2"/>
  <c r="AI95" i="2"/>
  <c r="AR101" i="2"/>
  <c r="AQ100" i="2" s="1"/>
  <c r="AS1" i="2"/>
  <c r="T87" i="2" l="1"/>
  <c r="B21" i="2"/>
  <c r="D21" i="2" s="1"/>
  <c r="E23" i="1" s="1"/>
  <c r="N84" i="2"/>
  <c r="AH94" i="2"/>
  <c r="AP99" i="2"/>
  <c r="AO98" i="2" s="1"/>
  <c r="AN97" i="2" s="1"/>
  <c r="AS101" i="2"/>
  <c r="AR100" i="2" s="1"/>
  <c r="AT1" i="2"/>
  <c r="Y90" i="2"/>
  <c r="X90" i="2"/>
  <c r="AC92" i="2"/>
  <c r="AB92" i="2"/>
  <c r="AM97" i="2"/>
  <c r="AL97" i="2"/>
  <c r="AG94" i="2"/>
  <c r="AF94" i="2"/>
  <c r="S87" i="2"/>
  <c r="R87" i="2"/>
  <c r="E21" i="2" l="1"/>
  <c r="F21" i="2"/>
  <c r="F23" i="1" s="1"/>
  <c r="S86" i="2"/>
  <c r="J21" i="2"/>
  <c r="I21" i="2"/>
  <c r="H21" i="2"/>
  <c r="AG93" i="2"/>
  <c r="AL96" i="2"/>
  <c r="AK96" i="2"/>
  <c r="AT101" i="2"/>
  <c r="AS100" i="2" s="1"/>
  <c r="AR99" i="2" s="1"/>
  <c r="AU1" i="2"/>
  <c r="AM96" i="2"/>
  <c r="X89" i="2"/>
  <c r="W89" i="2"/>
  <c r="R86" i="2"/>
  <c r="Q86" i="2"/>
  <c r="AF93" i="2"/>
  <c r="AE93" i="2"/>
  <c r="AB91" i="2"/>
  <c r="AA91" i="2"/>
  <c r="AQ99" i="2"/>
  <c r="R85" i="2" l="1"/>
  <c r="B22" i="2"/>
  <c r="I22" i="2" s="1"/>
  <c r="C22" i="2"/>
  <c r="D24" i="1" s="1"/>
  <c r="AF92" i="2"/>
  <c r="AQ98" i="2"/>
  <c r="AE92" i="2"/>
  <c r="AD92" i="2"/>
  <c r="AP98" i="2"/>
  <c r="AU101" i="2"/>
  <c r="AT100" i="2" s="1"/>
  <c r="AS99" i="2" s="1"/>
  <c r="AV1" i="2"/>
  <c r="Q85" i="2"/>
  <c r="P85" i="2"/>
  <c r="AK95" i="2"/>
  <c r="AJ95" i="2"/>
  <c r="AL95" i="2"/>
  <c r="AA90" i="2"/>
  <c r="Z90" i="2"/>
  <c r="W88" i="2"/>
  <c r="V88" i="2"/>
  <c r="Q84" i="2" l="1"/>
  <c r="D22" i="2"/>
  <c r="E24" i="1" s="1"/>
  <c r="J22" i="2"/>
  <c r="E22" i="2"/>
  <c r="H22" i="2"/>
  <c r="B23" i="2" s="1"/>
  <c r="I23" i="2" s="1"/>
  <c r="AE91" i="2"/>
  <c r="AR98" i="2"/>
  <c r="AV101" i="2"/>
  <c r="AU100" i="2" s="1"/>
  <c r="AW1" i="2"/>
  <c r="AP97" i="2"/>
  <c r="AO97" i="2"/>
  <c r="AK94" i="2"/>
  <c r="P84" i="2"/>
  <c r="P83" i="2" s="1"/>
  <c r="O84" i="2"/>
  <c r="AD91" i="2"/>
  <c r="AC91" i="2"/>
  <c r="AJ94" i="2"/>
  <c r="AI94" i="2"/>
  <c r="Z89" i="2"/>
  <c r="Y89" i="2"/>
  <c r="V87" i="2"/>
  <c r="U87" i="2"/>
  <c r="D23" i="2" l="1"/>
  <c r="E25" i="1" s="1"/>
  <c r="F22" i="2"/>
  <c r="F23" i="2"/>
  <c r="F25" i="1" s="1"/>
  <c r="J23" i="2"/>
  <c r="H23" i="2"/>
  <c r="B24" i="2" s="1"/>
  <c r="H24" i="2" s="1"/>
  <c r="AD90" i="2"/>
  <c r="AT99" i="2"/>
  <c r="U86" i="2"/>
  <c r="T86" i="2"/>
  <c r="AJ93" i="2"/>
  <c r="AO96" i="2"/>
  <c r="AN96" i="2"/>
  <c r="AC90" i="2"/>
  <c r="AB90" i="2"/>
  <c r="AW101" i="2"/>
  <c r="AX1" i="2"/>
  <c r="AI93" i="2"/>
  <c r="AH93" i="2"/>
  <c r="O83" i="2"/>
  <c r="O82" i="2" s="1"/>
  <c r="N83" i="2"/>
  <c r="AQ97" i="2"/>
  <c r="AP96" i="2" s="1"/>
  <c r="Y88" i="2"/>
  <c r="X88" i="2"/>
  <c r="E23" i="2" l="1"/>
  <c r="C24" i="2"/>
  <c r="D26" i="1" s="1"/>
  <c r="D24" i="2"/>
  <c r="E26" i="1" s="1"/>
  <c r="F24" i="1"/>
  <c r="C23" i="2"/>
  <c r="D25" i="1" s="1"/>
  <c r="AC89" i="2"/>
  <c r="I24" i="2"/>
  <c r="J24" i="2"/>
  <c r="AI92" i="2"/>
  <c r="N82" i="2"/>
  <c r="N81" i="2" s="1"/>
  <c r="AB89" i="2"/>
  <c r="AA89" i="2"/>
  <c r="AV100" i="2"/>
  <c r="T85" i="2"/>
  <c r="S85" i="2"/>
  <c r="X87" i="2"/>
  <c r="W87" i="2"/>
  <c r="AN95" i="2"/>
  <c r="AM95" i="2"/>
  <c r="AX101" i="2"/>
  <c r="AW100" i="2" s="1"/>
  <c r="AY1" i="2"/>
  <c r="AH92" i="2"/>
  <c r="AG92" i="2"/>
  <c r="AO95" i="2"/>
  <c r="AS98" i="2"/>
  <c r="AB88" i="2" l="1"/>
  <c r="E24" i="2"/>
  <c r="F24" i="2"/>
  <c r="F26" i="1" s="1"/>
  <c r="C25" i="2"/>
  <c r="D27" i="1" s="1"/>
  <c r="B25" i="2"/>
  <c r="H25" i="2" s="1"/>
  <c r="AH91" i="2"/>
  <c r="AN94" i="2"/>
  <c r="AY101" i="2"/>
  <c r="AX100" i="2" s="1"/>
  <c r="AZ1" i="2"/>
  <c r="W86" i="2"/>
  <c r="V86" i="2"/>
  <c r="AV99" i="2"/>
  <c r="AU99" i="2"/>
  <c r="S84" i="2"/>
  <c r="R84" i="2"/>
  <c r="AA88" i="2"/>
  <c r="Z88" i="2"/>
  <c r="AG91" i="2"/>
  <c r="AF91" i="2"/>
  <c r="AR97" i="2"/>
  <c r="AM94" i="2"/>
  <c r="AL94" i="2"/>
  <c r="AA87" i="2" l="1"/>
  <c r="F25" i="2"/>
  <c r="F27" i="1" s="1"/>
  <c r="D25" i="2"/>
  <c r="E27" i="1" s="1"/>
  <c r="I25" i="2"/>
  <c r="J25" i="2"/>
  <c r="E25" i="2"/>
  <c r="AG90" i="2"/>
  <c r="AM93" i="2"/>
  <c r="R83" i="2"/>
  <c r="Q83" i="2"/>
  <c r="AU98" i="2"/>
  <c r="AT98" i="2"/>
  <c r="AQ96" i="2"/>
  <c r="V85" i="2"/>
  <c r="U85" i="2"/>
  <c r="AZ101" i="2"/>
  <c r="AY100" i="2" s="1"/>
  <c r="AX99" i="2" s="1"/>
  <c r="BA1" i="2"/>
  <c r="AF90" i="2"/>
  <c r="AE90" i="2"/>
  <c r="AL93" i="2"/>
  <c r="AK93" i="2"/>
  <c r="Z87" i="2"/>
  <c r="Y87" i="2"/>
  <c r="AW99" i="2"/>
  <c r="Z86" i="2" l="1"/>
  <c r="C26" i="2"/>
  <c r="D28" i="1" s="1"/>
  <c r="B26" i="2"/>
  <c r="H26" i="2" s="1"/>
  <c r="AF89" i="2"/>
  <c r="AL92" i="2"/>
  <c r="AK92" i="2"/>
  <c r="AJ92" i="2"/>
  <c r="AT97" i="2"/>
  <c r="AS97" i="2"/>
  <c r="AP95" i="2"/>
  <c r="Y86" i="2"/>
  <c r="X86" i="2"/>
  <c r="AE89" i="2"/>
  <c r="AD89" i="2"/>
  <c r="BA101" i="2"/>
  <c r="AZ100" i="2" s="1"/>
  <c r="AY99" i="2" s="1"/>
  <c r="AX98" i="2" s="1"/>
  <c r="BB1" i="2"/>
  <c r="Q82" i="2"/>
  <c r="P82" i="2"/>
  <c r="AW98" i="2"/>
  <c r="U84" i="2"/>
  <c r="T84" i="2"/>
  <c r="AV98" i="2"/>
  <c r="Y85" i="2" l="1"/>
  <c r="D26" i="2"/>
  <c r="E28" i="1" s="1"/>
  <c r="F26" i="2"/>
  <c r="F28" i="1" s="1"/>
  <c r="I26" i="2"/>
  <c r="J26" i="2"/>
  <c r="E26" i="2"/>
  <c r="AE88" i="2"/>
  <c r="AK91" i="2"/>
  <c r="AO94" i="2"/>
  <c r="AJ91" i="2"/>
  <c r="AI91" i="2"/>
  <c r="AW97" i="2"/>
  <c r="AV97" i="2"/>
  <c r="P81" i="2"/>
  <c r="O81" i="2"/>
  <c r="T83" i="2"/>
  <c r="S83" i="2"/>
  <c r="BB101" i="2"/>
  <c r="BA100" i="2" s="1"/>
  <c r="AZ99" i="2" s="1"/>
  <c r="BC1" i="2"/>
  <c r="X85" i="2"/>
  <c r="W85" i="2"/>
  <c r="AD88" i="2"/>
  <c r="AC88" i="2"/>
  <c r="AU97" i="2"/>
  <c r="AS96" i="2"/>
  <c r="AR96" i="2"/>
  <c r="X84" i="2" l="1"/>
  <c r="AJ90" i="2"/>
  <c r="C27" i="2"/>
  <c r="D29" i="1" s="1"/>
  <c r="B27" i="2"/>
  <c r="J27" i="2" s="1"/>
  <c r="AD87" i="2"/>
  <c r="AU96" i="2"/>
  <c r="AV96" i="2"/>
  <c r="AY98" i="2"/>
  <c r="AI90" i="2"/>
  <c r="AH90" i="2"/>
  <c r="W84" i="2"/>
  <c r="W83" i="2" s="1"/>
  <c r="V84" i="2"/>
  <c r="AN93" i="2"/>
  <c r="AR95" i="2"/>
  <c r="AQ95" i="2"/>
  <c r="BC101" i="2"/>
  <c r="BB100" i="2" s="1"/>
  <c r="BA99" i="2" s="1"/>
  <c r="BD1" i="2"/>
  <c r="S82" i="2"/>
  <c r="R82" i="2"/>
  <c r="AT96" i="2"/>
  <c r="O80" i="2"/>
  <c r="N80" i="2"/>
  <c r="AC87" i="2"/>
  <c r="AB87" i="2"/>
  <c r="AC86" i="2" l="1"/>
  <c r="D27" i="2"/>
  <c r="E29" i="1" s="1"/>
  <c r="F27" i="2"/>
  <c r="F29" i="1" s="1"/>
  <c r="AI89" i="2"/>
  <c r="E27" i="2"/>
  <c r="I27" i="2"/>
  <c r="H27" i="2"/>
  <c r="AT95" i="2"/>
  <c r="AU95" i="2"/>
  <c r="AS95" i="2"/>
  <c r="AM92" i="2"/>
  <c r="V83" i="2"/>
  <c r="V82" i="2" s="1"/>
  <c r="U83" i="2"/>
  <c r="AB86" i="2"/>
  <c r="AA86" i="2"/>
  <c r="R81" i="2"/>
  <c r="Q81" i="2"/>
  <c r="BD101" i="2"/>
  <c r="BC100" i="2" s="1"/>
  <c r="BE1" i="2"/>
  <c r="AH89" i="2"/>
  <c r="AG89" i="2"/>
  <c r="AX97" i="2"/>
  <c r="N79" i="2"/>
  <c r="AQ94" i="2"/>
  <c r="AP94" i="2"/>
  <c r="AZ98" i="2"/>
  <c r="AB85" i="2" l="1"/>
  <c r="C28" i="2"/>
  <c r="D30" i="1" s="1"/>
  <c r="AH88" i="2"/>
  <c r="B28" i="2"/>
  <c r="I28" i="2" s="1"/>
  <c r="AT94" i="2"/>
  <c r="AS94" i="2"/>
  <c r="AR94" i="2"/>
  <c r="BB99" i="2"/>
  <c r="AA85" i="2"/>
  <c r="Z85" i="2"/>
  <c r="U82" i="2"/>
  <c r="U81" i="2" s="1"/>
  <c r="T82" i="2"/>
  <c r="AW96" i="2"/>
  <c r="AY97" i="2"/>
  <c r="AX96" i="2" s="1"/>
  <c r="BE101" i="2"/>
  <c r="BD100" i="2" s="1"/>
  <c r="BF1" i="2"/>
  <c r="AP93" i="2"/>
  <c r="AO93" i="2"/>
  <c r="AG88" i="2"/>
  <c r="AF88" i="2"/>
  <c r="Q80" i="2"/>
  <c r="P80" i="2"/>
  <c r="AL91" i="2"/>
  <c r="AA84" i="2" l="1"/>
  <c r="AG87" i="2"/>
  <c r="D28" i="2"/>
  <c r="E30" i="1" s="1"/>
  <c r="J28" i="2"/>
  <c r="H28" i="2"/>
  <c r="B29" i="2" s="1"/>
  <c r="AS93" i="2"/>
  <c r="AR93" i="2"/>
  <c r="AQ93" i="2"/>
  <c r="AW95" i="2"/>
  <c r="AV95" i="2"/>
  <c r="Z84" i="2"/>
  <c r="Z83" i="2" s="1"/>
  <c r="Y84" i="2"/>
  <c r="AO92" i="2"/>
  <c r="AN92" i="2"/>
  <c r="P79" i="2"/>
  <c r="O79" i="2"/>
  <c r="AK90" i="2"/>
  <c r="T81" i="2"/>
  <c r="T80" i="2" s="1"/>
  <c r="S81" i="2"/>
  <c r="AF87" i="2"/>
  <c r="AF86" i="2" s="1"/>
  <c r="AE87" i="2"/>
  <c r="BA98" i="2"/>
  <c r="BF101" i="2"/>
  <c r="BE100" i="2" s="1"/>
  <c r="BG1" i="2"/>
  <c r="BC99" i="2"/>
  <c r="BB98" i="2" s="1"/>
  <c r="F29" i="2" l="1"/>
  <c r="F31" i="1" s="1"/>
  <c r="F28" i="2"/>
  <c r="F30" i="1" s="1"/>
  <c r="C29" i="2"/>
  <c r="D31" i="1" s="1"/>
  <c r="E28" i="2"/>
  <c r="D29" i="2"/>
  <c r="E31" i="1" s="1"/>
  <c r="J29" i="2"/>
  <c r="H29" i="2"/>
  <c r="I29" i="2"/>
  <c r="AR92" i="2"/>
  <c r="AQ92" i="2"/>
  <c r="BD99" i="2"/>
  <c r="BC98" i="2" s="1"/>
  <c r="AP92" i="2"/>
  <c r="AE86" i="2"/>
  <c r="AE85" i="2" s="1"/>
  <c r="AD86" i="2"/>
  <c r="Y83" i="2"/>
  <c r="Y82" i="2" s="1"/>
  <c r="X83" i="2"/>
  <c r="BA97" i="2"/>
  <c r="AZ97" i="2"/>
  <c r="AJ89" i="2"/>
  <c r="O78" i="2"/>
  <c r="N78" i="2"/>
  <c r="AV94" i="2"/>
  <c r="AU94" i="2"/>
  <c r="S80" i="2"/>
  <c r="S79" i="2" s="1"/>
  <c r="R80" i="2"/>
  <c r="BG101" i="2"/>
  <c r="BF100" i="2" s="1"/>
  <c r="BE99" i="2" s="1"/>
  <c r="BH1" i="2"/>
  <c r="AN91" i="2"/>
  <c r="AM91" i="2"/>
  <c r="E29" i="2" l="1"/>
  <c r="B30" i="2"/>
  <c r="I30" i="2" s="1"/>
  <c r="C30" i="2"/>
  <c r="D32" i="1" s="1"/>
  <c r="AQ91" i="2"/>
  <c r="AP91" i="2"/>
  <c r="BB97" i="2"/>
  <c r="BA96" i="2" s="1"/>
  <c r="BD98" i="2"/>
  <c r="BC97" i="2" s="1"/>
  <c r="AO91" i="2"/>
  <c r="AM90" i="2"/>
  <c r="AL90" i="2"/>
  <c r="AU93" i="2"/>
  <c r="AT93" i="2"/>
  <c r="AI88" i="2"/>
  <c r="X82" i="2"/>
  <c r="X81" i="2" s="1"/>
  <c r="W82" i="2"/>
  <c r="BH101" i="2"/>
  <c r="BG100" i="2" s="1"/>
  <c r="BI1" i="2"/>
  <c r="AD85" i="2"/>
  <c r="AD84" i="2" s="1"/>
  <c r="AC85" i="2"/>
  <c r="R79" i="2"/>
  <c r="R78" i="2" s="1"/>
  <c r="Q79" i="2"/>
  <c r="N77" i="2"/>
  <c r="AZ96" i="2"/>
  <c r="AY96" i="2"/>
  <c r="D30" i="2" l="1"/>
  <c r="E32" i="1" s="1"/>
  <c r="J30" i="2"/>
  <c r="H30" i="2"/>
  <c r="B31" i="2" s="1"/>
  <c r="J31" i="2" s="1"/>
  <c r="AP90" i="2"/>
  <c r="AO90" i="2"/>
  <c r="BB96" i="2"/>
  <c r="BA95" i="2" s="1"/>
  <c r="AZ95" i="2"/>
  <c r="AN90" i="2"/>
  <c r="BF99" i="2"/>
  <c r="W81" i="2"/>
  <c r="W80" i="2" s="1"/>
  <c r="V81" i="2"/>
  <c r="AT92" i="2"/>
  <c r="AS92" i="2"/>
  <c r="AY95" i="2"/>
  <c r="AX95" i="2"/>
  <c r="AC84" i="2"/>
  <c r="AC83" i="2" s="1"/>
  <c r="AB84" i="2"/>
  <c r="AH87" i="2"/>
  <c r="AL89" i="2"/>
  <c r="AK89" i="2"/>
  <c r="Q78" i="2"/>
  <c r="Q77" i="2" s="1"/>
  <c r="P78" i="2"/>
  <c r="BI101" i="2"/>
  <c r="BH100" i="2" s="1"/>
  <c r="BI99" i="2"/>
  <c r="BI97" i="2"/>
  <c r="BI100" i="2"/>
  <c r="BI96" i="2"/>
  <c r="BI94" i="2"/>
  <c r="BI98" i="2"/>
  <c r="BI92" i="2"/>
  <c r="BI93" i="2"/>
  <c r="BI91" i="2"/>
  <c r="BI89" i="2"/>
  <c r="BI88" i="2"/>
  <c r="BI95" i="2"/>
  <c r="BI87" i="2"/>
  <c r="BI83" i="2"/>
  <c r="BI80" i="2"/>
  <c r="BI77" i="2"/>
  <c r="BI84" i="2"/>
  <c r="BI82" i="2"/>
  <c r="BI86" i="2"/>
  <c r="BI79" i="2"/>
  <c r="BI74" i="2"/>
  <c r="BI90" i="2"/>
  <c r="BI85" i="2"/>
  <c r="BI75" i="2"/>
  <c r="BI72" i="2"/>
  <c r="BI69" i="2"/>
  <c r="BI78" i="2"/>
  <c r="BI73" i="2"/>
  <c r="BI70" i="2"/>
  <c r="BI81" i="2"/>
  <c r="BI76" i="2"/>
  <c r="BI64" i="2"/>
  <c r="BI71" i="2"/>
  <c r="BI65" i="2"/>
  <c r="BI66" i="2"/>
  <c r="BI61" i="2"/>
  <c r="BI58" i="2"/>
  <c r="BI55" i="2"/>
  <c r="BI52" i="2"/>
  <c r="BI67" i="2"/>
  <c r="BI63" i="2"/>
  <c r="BI62" i="2"/>
  <c r="BI59" i="2"/>
  <c r="BI56" i="2"/>
  <c r="BI50" i="2"/>
  <c r="BI49" i="2"/>
  <c r="BI48" i="2"/>
  <c r="BI45" i="2"/>
  <c r="BI42" i="2"/>
  <c r="BI39" i="2"/>
  <c r="BI36" i="2"/>
  <c r="BI60" i="2"/>
  <c r="BI68" i="2"/>
  <c r="BI46" i="2"/>
  <c r="BI51" i="2"/>
  <c r="BI54" i="2"/>
  <c r="BI57" i="2"/>
  <c r="BI41" i="2"/>
  <c r="BI33" i="2"/>
  <c r="BI30" i="2"/>
  <c r="BI27" i="2"/>
  <c r="BI47" i="2"/>
  <c r="BI44" i="2"/>
  <c r="BI43" i="2"/>
  <c r="BI38" i="2"/>
  <c r="BI53" i="2"/>
  <c r="BI40" i="2"/>
  <c r="BI34" i="2"/>
  <c r="BI37" i="2"/>
  <c r="BI35" i="2"/>
  <c r="BI31" i="2"/>
  <c r="BI23" i="2"/>
  <c r="BI20" i="2"/>
  <c r="BI17" i="2"/>
  <c r="BI14" i="2"/>
  <c r="BI11" i="2"/>
  <c r="BI26" i="2"/>
  <c r="BI24" i="2"/>
  <c r="BI21" i="2"/>
  <c r="BI18" i="2"/>
  <c r="BI15" i="2"/>
  <c r="BI29" i="2"/>
  <c r="BI25" i="2"/>
  <c r="BI32" i="2"/>
  <c r="BI19" i="2"/>
  <c r="BI12" i="2"/>
  <c r="BI7" i="2"/>
  <c r="BI3" i="2"/>
  <c r="BJ1" i="2"/>
  <c r="BI4" i="2"/>
  <c r="BI22" i="2"/>
  <c r="BI13" i="2"/>
  <c r="BI8" i="2"/>
  <c r="BI5" i="2"/>
  <c r="BI9" i="2"/>
  <c r="BI28" i="2"/>
  <c r="BI16" i="2"/>
  <c r="BI6" i="2"/>
  <c r="BI2" i="2"/>
  <c r="BI10" i="2"/>
  <c r="BH99" i="2" l="1"/>
  <c r="BH98" i="2" s="1"/>
  <c r="BH97" i="2" s="1"/>
  <c r="BH96" i="2" s="1"/>
  <c r="BH95" i="2" s="1"/>
  <c r="BH94" i="2" s="1"/>
  <c r="BH93" i="2" s="1"/>
  <c r="BH92" i="2" s="1"/>
  <c r="BH91" i="2" s="1"/>
  <c r="BH90" i="2" s="1"/>
  <c r="BH89" i="2" s="1"/>
  <c r="BH88" i="2" s="1"/>
  <c r="BH87" i="2" s="1"/>
  <c r="BH86" i="2" s="1"/>
  <c r="BH85" i="2" s="1"/>
  <c r="BH84" i="2" s="1"/>
  <c r="BH83" i="2" s="1"/>
  <c r="BH82" i="2" s="1"/>
  <c r="BH81" i="2" s="1"/>
  <c r="BH80" i="2" s="1"/>
  <c r="BH79" i="2" s="1"/>
  <c r="BH78" i="2" s="1"/>
  <c r="BH77" i="2" s="1"/>
  <c r="BH76" i="2" s="1"/>
  <c r="BH75" i="2" s="1"/>
  <c r="BH74" i="2" s="1"/>
  <c r="BH73" i="2" s="1"/>
  <c r="BH72" i="2" s="1"/>
  <c r="BH71" i="2" s="1"/>
  <c r="BH70" i="2" s="1"/>
  <c r="BH69" i="2" s="1"/>
  <c r="BH68" i="2" s="1"/>
  <c r="BH67" i="2" s="1"/>
  <c r="BH66" i="2" s="1"/>
  <c r="BH65" i="2" s="1"/>
  <c r="BH64" i="2" s="1"/>
  <c r="BH63" i="2" s="1"/>
  <c r="BH62" i="2" s="1"/>
  <c r="BH61" i="2" s="1"/>
  <c r="BH60" i="2" s="1"/>
  <c r="BH59" i="2" s="1"/>
  <c r="BH58" i="2" s="1"/>
  <c r="BH57" i="2" s="1"/>
  <c r="BH56" i="2" s="1"/>
  <c r="BH55" i="2" s="1"/>
  <c r="BH54" i="2" s="1"/>
  <c r="BH53" i="2" s="1"/>
  <c r="BH52" i="2" s="1"/>
  <c r="BH51" i="2" s="1"/>
  <c r="BH50" i="2" s="1"/>
  <c r="BH49" i="2" s="1"/>
  <c r="BH48" i="2" s="1"/>
  <c r="BH47" i="2" s="1"/>
  <c r="BH46" i="2" s="1"/>
  <c r="BH45" i="2" s="1"/>
  <c r="BH44" i="2" s="1"/>
  <c r="BH43" i="2" s="1"/>
  <c r="BH42" i="2" s="1"/>
  <c r="BH41" i="2" s="1"/>
  <c r="BH40" i="2" s="1"/>
  <c r="BH39" i="2" s="1"/>
  <c r="BH38" i="2" s="1"/>
  <c r="BH37" i="2" s="1"/>
  <c r="BH36" i="2" s="1"/>
  <c r="BH35" i="2" s="1"/>
  <c r="BH34" i="2" s="1"/>
  <c r="BH33" i="2" s="1"/>
  <c r="BH32" i="2" s="1"/>
  <c r="BH31" i="2" s="1"/>
  <c r="BH30" i="2" s="1"/>
  <c r="BH29" i="2" s="1"/>
  <c r="BH28" i="2" s="1"/>
  <c r="BH27" i="2" s="1"/>
  <c r="BH26" i="2" s="1"/>
  <c r="BH25" i="2" s="1"/>
  <c r="BH24" i="2" s="1"/>
  <c r="BH23" i="2" s="1"/>
  <c r="BH22" i="2" s="1"/>
  <c r="BH21" i="2" s="1"/>
  <c r="BH20" i="2" s="1"/>
  <c r="BH19" i="2" s="1"/>
  <c r="BH18" i="2" s="1"/>
  <c r="BH17" i="2" s="1"/>
  <c r="BH16" i="2" s="1"/>
  <c r="BH15" i="2" s="1"/>
  <c r="BH14" i="2" s="1"/>
  <c r="BH13" i="2" s="1"/>
  <c r="BH12" i="2" s="1"/>
  <c r="BH11" i="2" s="1"/>
  <c r="BH10" i="2" s="1"/>
  <c r="BH9" i="2" s="1"/>
  <c r="BH8" i="2" s="1"/>
  <c r="BH7" i="2" s="1"/>
  <c r="BH6" i="2" s="1"/>
  <c r="BH5" i="2" s="1"/>
  <c r="BH4" i="2" s="1"/>
  <c r="BH3" i="2" s="1"/>
  <c r="BH2" i="2" s="1"/>
  <c r="BG99" i="2"/>
  <c r="BF98" i="2" s="1"/>
  <c r="D31" i="2"/>
  <c r="E33" i="1" s="1"/>
  <c r="E30" i="2"/>
  <c r="F30" i="2"/>
  <c r="F32" i="1" s="1"/>
  <c r="C31" i="2"/>
  <c r="D33" i="1" s="1"/>
  <c r="F31" i="2"/>
  <c r="F33" i="1" s="1"/>
  <c r="AO89" i="2"/>
  <c r="E31" i="2"/>
  <c r="I31" i="2"/>
  <c r="H31" i="2"/>
  <c r="AN89" i="2"/>
  <c r="AY94" i="2"/>
  <c r="AZ94" i="2"/>
  <c r="AM89" i="2"/>
  <c r="BJ100" i="2"/>
  <c r="BJ101" i="2"/>
  <c r="BJ97" i="2"/>
  <c r="BJ94" i="2"/>
  <c r="BJ98" i="2"/>
  <c r="BJ95" i="2"/>
  <c r="BJ96" i="2"/>
  <c r="BJ93" i="2"/>
  <c r="BJ88" i="2"/>
  <c r="BJ92" i="2"/>
  <c r="BJ90" i="2"/>
  <c r="BJ91" i="2"/>
  <c r="BJ84" i="2"/>
  <c r="BJ81" i="2"/>
  <c r="BJ99" i="2"/>
  <c r="BJ86" i="2"/>
  <c r="BJ83" i="2"/>
  <c r="BJ85" i="2"/>
  <c r="BJ89" i="2"/>
  <c r="BJ79" i="2"/>
  <c r="BJ87" i="2"/>
  <c r="BJ75" i="2"/>
  <c r="BJ78" i="2"/>
  <c r="BJ80" i="2"/>
  <c r="BJ82" i="2"/>
  <c r="BJ77" i="2"/>
  <c r="BJ76" i="2"/>
  <c r="BJ71" i="2"/>
  <c r="BJ68" i="2"/>
  <c r="BJ72" i="2"/>
  <c r="BJ65" i="2"/>
  <c r="BJ69" i="2"/>
  <c r="BJ67" i="2"/>
  <c r="BJ74" i="2"/>
  <c r="BJ64" i="2"/>
  <c r="BJ61" i="2"/>
  <c r="BJ58" i="2"/>
  <c r="BJ55" i="2"/>
  <c r="BJ52" i="2"/>
  <c r="BJ49" i="2"/>
  <c r="BJ63" i="2"/>
  <c r="BJ70" i="2"/>
  <c r="BJ62" i="2"/>
  <c r="BJ59" i="2"/>
  <c r="BJ56" i="2"/>
  <c r="BJ53" i="2"/>
  <c r="BJ60" i="2"/>
  <c r="BJ57" i="2"/>
  <c r="BJ54" i="2"/>
  <c r="BJ51" i="2"/>
  <c r="BJ46" i="2"/>
  <c r="BJ43" i="2"/>
  <c r="BJ40" i="2"/>
  <c r="BJ37" i="2"/>
  <c r="BJ73" i="2"/>
  <c r="BJ66" i="2"/>
  <c r="BJ47" i="2"/>
  <c r="BJ44" i="2"/>
  <c r="BJ41" i="2"/>
  <c r="BJ38" i="2"/>
  <c r="BJ39" i="2"/>
  <c r="BJ33" i="2"/>
  <c r="BJ30" i="2"/>
  <c r="BJ27" i="2"/>
  <c r="BJ48" i="2"/>
  <c r="BJ45" i="2"/>
  <c r="BJ34" i="2"/>
  <c r="BJ31" i="2"/>
  <c r="BJ28" i="2"/>
  <c r="BJ50" i="2"/>
  <c r="BJ36" i="2"/>
  <c r="BJ35" i="2"/>
  <c r="BJ32" i="2"/>
  <c r="BJ29" i="2"/>
  <c r="BJ26" i="2"/>
  <c r="BJ23" i="2"/>
  <c r="BJ20" i="2"/>
  <c r="BJ17" i="2"/>
  <c r="BJ14" i="2"/>
  <c r="BJ11" i="2"/>
  <c r="BJ24" i="2"/>
  <c r="BJ21" i="2"/>
  <c r="BJ18" i="2"/>
  <c r="BJ15" i="2"/>
  <c r="BJ12" i="2"/>
  <c r="BJ25" i="2"/>
  <c r="BJ42" i="2"/>
  <c r="BJ22" i="2"/>
  <c r="BJ19" i="2"/>
  <c r="BJ16" i="2"/>
  <c r="BJ13" i="2"/>
  <c r="BJ10" i="2"/>
  <c r="BJ4" i="2"/>
  <c r="BJ8" i="2"/>
  <c r="BJ5" i="2"/>
  <c r="BJ9" i="2"/>
  <c r="BJ6" i="2"/>
  <c r="BJ2" i="2"/>
  <c r="BJ3" i="2"/>
  <c r="BK1" i="2"/>
  <c r="BJ7" i="2"/>
  <c r="P77" i="2"/>
  <c r="P76" i="2" s="1"/>
  <c r="O77" i="2"/>
  <c r="AG86" i="2"/>
  <c r="V80" i="2"/>
  <c r="V79" i="2" s="1"/>
  <c r="U80" i="2"/>
  <c r="AK88" i="2"/>
  <c r="AJ88" i="2"/>
  <c r="AB83" i="2"/>
  <c r="AB82" i="2" s="1"/>
  <c r="AA83" i="2"/>
  <c r="AX94" i="2"/>
  <c r="AW94" i="2"/>
  <c r="AS91" i="2"/>
  <c r="AR91" i="2"/>
  <c r="BE98" i="2"/>
  <c r="BG98" i="2" l="1"/>
  <c r="BG97" i="2" s="1"/>
  <c r="BG96" i="2" s="1"/>
  <c r="BG95" i="2" s="1"/>
  <c r="BG94" i="2" s="1"/>
  <c r="BG93" i="2" s="1"/>
  <c r="BG92" i="2" s="1"/>
  <c r="BG91" i="2" s="1"/>
  <c r="BG90" i="2" s="1"/>
  <c r="BG89" i="2" s="1"/>
  <c r="BG88" i="2" s="1"/>
  <c r="BG87" i="2" s="1"/>
  <c r="BG86" i="2" s="1"/>
  <c r="BG85" i="2" s="1"/>
  <c r="BG84" i="2" s="1"/>
  <c r="BG83" i="2" s="1"/>
  <c r="BG82" i="2" s="1"/>
  <c r="BG81" i="2" s="1"/>
  <c r="BG80" i="2" s="1"/>
  <c r="BG79" i="2" s="1"/>
  <c r="BG78" i="2" s="1"/>
  <c r="BG77" i="2" s="1"/>
  <c r="BG76" i="2" s="1"/>
  <c r="BG75" i="2" s="1"/>
  <c r="BG74" i="2" s="1"/>
  <c r="BG73" i="2" s="1"/>
  <c r="BG72" i="2" s="1"/>
  <c r="BG71" i="2" s="1"/>
  <c r="BG70" i="2" s="1"/>
  <c r="BG69" i="2" s="1"/>
  <c r="BG68" i="2" s="1"/>
  <c r="BG67" i="2" s="1"/>
  <c r="BG66" i="2" s="1"/>
  <c r="BG65" i="2" s="1"/>
  <c r="BG64" i="2" s="1"/>
  <c r="BG63" i="2" s="1"/>
  <c r="BG62" i="2" s="1"/>
  <c r="BG61" i="2" s="1"/>
  <c r="BG60" i="2" s="1"/>
  <c r="BG59" i="2" s="1"/>
  <c r="BG58" i="2" s="1"/>
  <c r="BG57" i="2" s="1"/>
  <c r="BG56" i="2" s="1"/>
  <c r="BG55" i="2" s="1"/>
  <c r="BG54" i="2" s="1"/>
  <c r="BG53" i="2" s="1"/>
  <c r="BG52" i="2" s="1"/>
  <c r="BG51" i="2" s="1"/>
  <c r="BG50" i="2" s="1"/>
  <c r="BG49" i="2" s="1"/>
  <c r="BG48" i="2" s="1"/>
  <c r="BG47" i="2" s="1"/>
  <c r="BG46" i="2" s="1"/>
  <c r="BG45" i="2" s="1"/>
  <c r="BG44" i="2" s="1"/>
  <c r="BG43" i="2" s="1"/>
  <c r="BG42" i="2" s="1"/>
  <c r="BG41" i="2" s="1"/>
  <c r="BG40" i="2" s="1"/>
  <c r="BG39" i="2" s="1"/>
  <c r="BG38" i="2" s="1"/>
  <c r="BG37" i="2" s="1"/>
  <c r="BG36" i="2" s="1"/>
  <c r="BG35" i="2" s="1"/>
  <c r="BG34" i="2" s="1"/>
  <c r="BG33" i="2" s="1"/>
  <c r="BG32" i="2" s="1"/>
  <c r="BG31" i="2" s="1"/>
  <c r="BG30" i="2" s="1"/>
  <c r="BG29" i="2" s="1"/>
  <c r="BG28" i="2" s="1"/>
  <c r="BG27" i="2" s="1"/>
  <c r="BG26" i="2" s="1"/>
  <c r="BG25" i="2" s="1"/>
  <c r="BG24" i="2" s="1"/>
  <c r="BG23" i="2" s="1"/>
  <c r="BG22" i="2" s="1"/>
  <c r="BG21" i="2" s="1"/>
  <c r="BG20" i="2" s="1"/>
  <c r="BG19" i="2" s="1"/>
  <c r="BG18" i="2" s="1"/>
  <c r="BG17" i="2" s="1"/>
  <c r="BG16" i="2" s="1"/>
  <c r="BG15" i="2" s="1"/>
  <c r="BG14" i="2" s="1"/>
  <c r="BG13" i="2" s="1"/>
  <c r="BG12" i="2" s="1"/>
  <c r="BG11" i="2" s="1"/>
  <c r="BG10" i="2" s="1"/>
  <c r="BG9" i="2" s="1"/>
  <c r="BG8" i="2" s="1"/>
  <c r="BG7" i="2" s="1"/>
  <c r="BG6" i="2" s="1"/>
  <c r="BG5" i="2" s="1"/>
  <c r="BG4" i="2" s="1"/>
  <c r="BG3" i="2" s="1"/>
  <c r="BG2" i="2" s="1"/>
  <c r="AY93" i="2"/>
  <c r="AN88" i="2"/>
  <c r="C32" i="2"/>
  <c r="D34" i="1" s="1"/>
  <c r="B32" i="2"/>
  <c r="I32" i="2" s="1"/>
  <c r="AM88" i="2"/>
  <c r="AX93" i="2"/>
  <c r="AL88" i="2"/>
  <c r="BK101" i="2"/>
  <c r="BK100" i="2"/>
  <c r="BK98" i="2"/>
  <c r="BK99" i="2"/>
  <c r="BK94" i="2"/>
  <c r="BK97" i="2"/>
  <c r="BK95" i="2"/>
  <c r="BK96" i="2"/>
  <c r="BK93" i="2"/>
  <c r="BK92" i="2"/>
  <c r="BK91" i="2"/>
  <c r="BK89" i="2"/>
  <c r="BK90" i="2"/>
  <c r="BK87" i="2"/>
  <c r="BK78" i="2"/>
  <c r="BK86" i="2"/>
  <c r="BK88" i="2"/>
  <c r="BK81" i="2"/>
  <c r="BK80" i="2"/>
  <c r="BK83" i="2"/>
  <c r="BK75" i="2"/>
  <c r="BK85" i="2"/>
  <c r="BK79" i="2"/>
  <c r="BK82" i="2"/>
  <c r="BK77" i="2"/>
  <c r="BK76" i="2"/>
  <c r="BK73" i="2"/>
  <c r="BK70" i="2"/>
  <c r="BK67" i="2"/>
  <c r="BK84" i="2"/>
  <c r="BK71" i="2"/>
  <c r="BK68" i="2"/>
  <c r="BK74" i="2"/>
  <c r="BK72" i="2"/>
  <c r="BK65" i="2"/>
  <c r="BK69" i="2"/>
  <c r="BK66" i="2"/>
  <c r="BK63" i="2"/>
  <c r="BK62" i="2"/>
  <c r="BK59" i="2"/>
  <c r="BK56" i="2"/>
  <c r="BK53" i="2"/>
  <c r="BK50" i="2"/>
  <c r="BK60" i="2"/>
  <c r="BK57" i="2"/>
  <c r="BK61" i="2"/>
  <c r="BK46" i="2"/>
  <c r="BK43" i="2"/>
  <c r="BK40" i="2"/>
  <c r="BK37" i="2"/>
  <c r="BK52" i="2"/>
  <c r="BK55" i="2"/>
  <c r="BK51" i="2"/>
  <c r="BK47" i="2"/>
  <c r="BK44" i="2"/>
  <c r="BK54" i="2"/>
  <c r="BK64" i="2"/>
  <c r="BK58" i="2"/>
  <c r="BK48" i="2"/>
  <c r="BK45" i="2"/>
  <c r="BK41" i="2"/>
  <c r="BK38" i="2"/>
  <c r="BK34" i="2"/>
  <c r="BK31" i="2"/>
  <c r="BK28" i="2"/>
  <c r="BK25" i="2"/>
  <c r="BK36" i="2"/>
  <c r="BK35" i="2"/>
  <c r="BK49" i="2"/>
  <c r="BK42" i="2"/>
  <c r="BK24" i="2"/>
  <c r="BK27" i="2"/>
  <c r="BK26" i="2"/>
  <c r="BK21" i="2"/>
  <c r="BK18" i="2"/>
  <c r="BK15" i="2"/>
  <c r="BK12" i="2"/>
  <c r="BK30" i="2"/>
  <c r="BK33" i="2"/>
  <c r="BK29" i="2"/>
  <c r="BK22" i="2"/>
  <c r="BK19" i="2"/>
  <c r="BK16" i="2"/>
  <c r="BK13" i="2"/>
  <c r="BK32" i="2"/>
  <c r="BK8" i="2"/>
  <c r="BK5" i="2"/>
  <c r="BK23" i="2"/>
  <c r="BK14" i="2"/>
  <c r="BK9" i="2"/>
  <c r="BK11" i="2"/>
  <c r="BK6" i="2"/>
  <c r="BK17" i="2"/>
  <c r="BK2" i="2"/>
  <c r="BK10" i="2"/>
  <c r="BK7" i="2"/>
  <c r="BK3" i="2"/>
  <c r="BL1" i="2"/>
  <c r="BK39" i="2"/>
  <c r="BK20" i="2"/>
  <c r="BK4" i="2"/>
  <c r="BE97" i="2"/>
  <c r="BD97" i="2"/>
  <c r="U79" i="2"/>
  <c r="U78" i="2" s="1"/>
  <c r="T79" i="2"/>
  <c r="AF85" i="2"/>
  <c r="AJ87" i="2"/>
  <c r="AI87" i="2"/>
  <c r="AW93" i="2"/>
  <c r="AV93" i="2"/>
  <c r="AR90" i="2"/>
  <c r="AQ90" i="2"/>
  <c r="AA82" i="2"/>
  <c r="AA81" i="2" s="1"/>
  <c r="Z82" i="2"/>
  <c r="O76" i="2"/>
  <c r="O75" i="2" s="1"/>
  <c r="N76" i="2"/>
  <c r="AX92" i="2" l="1"/>
  <c r="BF97" i="2"/>
  <c r="BF96" i="2" s="1"/>
  <c r="BF95" i="2" s="1"/>
  <c r="BF94" i="2" s="1"/>
  <c r="BF93" i="2" s="1"/>
  <c r="BF92" i="2" s="1"/>
  <c r="BF91" i="2" s="1"/>
  <c r="BF90" i="2" s="1"/>
  <c r="BF89" i="2" s="1"/>
  <c r="BF88" i="2" s="1"/>
  <c r="BF87" i="2" s="1"/>
  <c r="BF86" i="2" s="1"/>
  <c r="BF85" i="2" s="1"/>
  <c r="BF84" i="2" s="1"/>
  <c r="BF83" i="2" s="1"/>
  <c r="BF82" i="2" s="1"/>
  <c r="BF81" i="2" s="1"/>
  <c r="BF80" i="2" s="1"/>
  <c r="BF79" i="2" s="1"/>
  <c r="BF78" i="2" s="1"/>
  <c r="BF77" i="2" s="1"/>
  <c r="BF76" i="2" s="1"/>
  <c r="BF75" i="2" s="1"/>
  <c r="BF74" i="2" s="1"/>
  <c r="BF73" i="2" s="1"/>
  <c r="BF72" i="2" s="1"/>
  <c r="BF71" i="2" s="1"/>
  <c r="BF70" i="2" s="1"/>
  <c r="BF69" i="2" s="1"/>
  <c r="BF68" i="2" s="1"/>
  <c r="BF67" i="2" s="1"/>
  <c r="BF66" i="2" s="1"/>
  <c r="BF65" i="2" s="1"/>
  <c r="BF64" i="2" s="1"/>
  <c r="BF63" i="2" s="1"/>
  <c r="BF62" i="2" s="1"/>
  <c r="BF61" i="2" s="1"/>
  <c r="BF60" i="2" s="1"/>
  <c r="BF59" i="2" s="1"/>
  <c r="BF58" i="2" s="1"/>
  <c r="BF57" i="2" s="1"/>
  <c r="BF56" i="2" s="1"/>
  <c r="BF55" i="2" s="1"/>
  <c r="BF54" i="2" s="1"/>
  <c r="BF53" i="2" s="1"/>
  <c r="BF52" i="2" s="1"/>
  <c r="BF51" i="2" s="1"/>
  <c r="BF50" i="2" s="1"/>
  <c r="BF49" i="2" s="1"/>
  <c r="BF48" i="2" s="1"/>
  <c r="BF47" i="2" s="1"/>
  <c r="BF46" i="2" s="1"/>
  <c r="BF45" i="2" s="1"/>
  <c r="BF44" i="2" s="1"/>
  <c r="BF43" i="2" s="1"/>
  <c r="BF42" i="2" s="1"/>
  <c r="BF41" i="2" s="1"/>
  <c r="BF40" i="2" s="1"/>
  <c r="BF39" i="2" s="1"/>
  <c r="BF38" i="2" s="1"/>
  <c r="BF37" i="2" s="1"/>
  <c r="BF36" i="2" s="1"/>
  <c r="BF35" i="2" s="1"/>
  <c r="BF34" i="2" s="1"/>
  <c r="BF33" i="2" s="1"/>
  <c r="BF32" i="2" s="1"/>
  <c r="BF31" i="2" s="1"/>
  <c r="BF30" i="2" s="1"/>
  <c r="BF29" i="2" s="1"/>
  <c r="BF28" i="2" s="1"/>
  <c r="BF27" i="2" s="1"/>
  <c r="BF26" i="2" s="1"/>
  <c r="BF25" i="2" s="1"/>
  <c r="BF24" i="2" s="1"/>
  <c r="BF23" i="2" s="1"/>
  <c r="BF22" i="2" s="1"/>
  <c r="BF21" i="2" s="1"/>
  <c r="BF20" i="2" s="1"/>
  <c r="BF19" i="2" s="1"/>
  <c r="BF18" i="2" s="1"/>
  <c r="BF17" i="2" s="1"/>
  <c r="BF16" i="2" s="1"/>
  <c r="BF15" i="2" s="1"/>
  <c r="BF14" i="2" s="1"/>
  <c r="BF13" i="2" s="1"/>
  <c r="BF12" i="2" s="1"/>
  <c r="BF11" i="2" s="1"/>
  <c r="BF10" i="2" s="1"/>
  <c r="BF9" i="2" s="1"/>
  <c r="BF8" i="2" s="1"/>
  <c r="BF7" i="2" s="1"/>
  <c r="BF6" i="2" s="1"/>
  <c r="BF5" i="2" s="1"/>
  <c r="BF4" i="2" s="1"/>
  <c r="BF3" i="2" s="1"/>
  <c r="BF2" i="2" s="1"/>
  <c r="D32" i="2"/>
  <c r="E34" i="1" s="1"/>
  <c r="AM87" i="2"/>
  <c r="AL87" i="2"/>
  <c r="H32" i="2"/>
  <c r="B33" i="2" s="1"/>
  <c r="I33" i="2" s="1"/>
  <c r="J32" i="2"/>
  <c r="AW92" i="2"/>
  <c r="AW91" i="2" s="1"/>
  <c r="AK87" i="2"/>
  <c r="N75" i="2"/>
  <c r="N74" i="2" s="1"/>
  <c r="BC96" i="2"/>
  <c r="BD96" i="2"/>
  <c r="AV92" i="2"/>
  <c r="AU92" i="2"/>
  <c r="T78" i="2"/>
  <c r="T77" i="2" s="1"/>
  <c r="S78" i="2"/>
  <c r="Z81" i="2"/>
  <c r="Z80" i="2" s="1"/>
  <c r="Y81" i="2"/>
  <c r="AQ89" i="2"/>
  <c r="AP89" i="2"/>
  <c r="AE84" i="2"/>
  <c r="AI86" i="2"/>
  <c r="AH86" i="2"/>
  <c r="BL101" i="2"/>
  <c r="BL98" i="2"/>
  <c r="BL100" i="2"/>
  <c r="BL97" i="2"/>
  <c r="BL95" i="2"/>
  <c r="BL99" i="2"/>
  <c r="BL96" i="2"/>
  <c r="BL91" i="2"/>
  <c r="BL94" i="2"/>
  <c r="BL89" i="2"/>
  <c r="BL85" i="2"/>
  <c r="BL82" i="2"/>
  <c r="BL90" i="2"/>
  <c r="BL88" i="2"/>
  <c r="BL84" i="2"/>
  <c r="BL81" i="2"/>
  <c r="BL93" i="2"/>
  <c r="BL80" i="2"/>
  <c r="BL83" i="2"/>
  <c r="BL87" i="2"/>
  <c r="BL86" i="2"/>
  <c r="BL79" i="2"/>
  <c r="BL78" i="2"/>
  <c r="BL77" i="2"/>
  <c r="BL76" i="2"/>
  <c r="BL92" i="2"/>
  <c r="BL75" i="2"/>
  <c r="BL73" i="2"/>
  <c r="BL74" i="2"/>
  <c r="BL72" i="2"/>
  <c r="BL69" i="2"/>
  <c r="BL71" i="2"/>
  <c r="BL67" i="2"/>
  <c r="BL66" i="2"/>
  <c r="BL63" i="2"/>
  <c r="BL62" i="2"/>
  <c r="BL59" i="2"/>
  <c r="BL56" i="2"/>
  <c r="BL53" i="2"/>
  <c r="BL50" i="2"/>
  <c r="BL70" i="2"/>
  <c r="BL65" i="2"/>
  <c r="BL60" i="2"/>
  <c r="BL57" i="2"/>
  <c r="BL54" i="2"/>
  <c r="BL51" i="2"/>
  <c r="BL68" i="2"/>
  <c r="BL64" i="2"/>
  <c r="BL61" i="2"/>
  <c r="BL58" i="2"/>
  <c r="BL55" i="2"/>
  <c r="BL52" i="2"/>
  <c r="BL49" i="2"/>
  <c r="BL47" i="2"/>
  <c r="BL44" i="2"/>
  <c r="BL41" i="2"/>
  <c r="BL38" i="2"/>
  <c r="BL35" i="2"/>
  <c r="BL48" i="2"/>
  <c r="BL45" i="2"/>
  <c r="BL42" i="2"/>
  <c r="BL39" i="2"/>
  <c r="BL34" i="2"/>
  <c r="BL31" i="2"/>
  <c r="BL28" i="2"/>
  <c r="BL25" i="2"/>
  <c r="BL43" i="2"/>
  <c r="BL36" i="2"/>
  <c r="BL40" i="2"/>
  <c r="BL32" i="2"/>
  <c r="BL29" i="2"/>
  <c r="BL37" i="2"/>
  <c r="BL46" i="2"/>
  <c r="BL33" i="2"/>
  <c r="BL30" i="2"/>
  <c r="BL27" i="2"/>
  <c r="BL24" i="2"/>
  <c r="BL26" i="2"/>
  <c r="BL21" i="2"/>
  <c r="BL18" i="2"/>
  <c r="BL15" i="2"/>
  <c r="BL12" i="2"/>
  <c r="BL9" i="2"/>
  <c r="BL22" i="2"/>
  <c r="BL19" i="2"/>
  <c r="BL16" i="2"/>
  <c r="BL13" i="2"/>
  <c r="BL23" i="2"/>
  <c r="BL20" i="2"/>
  <c r="BL17" i="2"/>
  <c r="BL14" i="2"/>
  <c r="BL11" i="2"/>
  <c r="BL6" i="2"/>
  <c r="BL2" i="2"/>
  <c r="BL10" i="2"/>
  <c r="BL7" i="2"/>
  <c r="BL3" i="2"/>
  <c r="BM1" i="2"/>
  <c r="BL4" i="2"/>
  <c r="BL5" i="2"/>
  <c r="BL8" i="2"/>
  <c r="BE96" i="2" l="1"/>
  <c r="BE95" i="2" s="1"/>
  <c r="BE94" i="2" s="1"/>
  <c r="BE93" i="2" s="1"/>
  <c r="BE92" i="2" s="1"/>
  <c r="BE91" i="2" s="1"/>
  <c r="BE90" i="2" s="1"/>
  <c r="BE89" i="2" s="1"/>
  <c r="BE88" i="2" s="1"/>
  <c r="BE87" i="2" s="1"/>
  <c r="BE86" i="2" s="1"/>
  <c r="BE85" i="2" s="1"/>
  <c r="BE84" i="2" s="1"/>
  <c r="BE83" i="2" s="1"/>
  <c r="BE82" i="2" s="1"/>
  <c r="BE81" i="2" s="1"/>
  <c r="BE80" i="2" s="1"/>
  <c r="BE79" i="2" s="1"/>
  <c r="BE78" i="2" s="1"/>
  <c r="BE77" i="2" s="1"/>
  <c r="BE76" i="2" s="1"/>
  <c r="BE75" i="2" s="1"/>
  <c r="BE74" i="2" s="1"/>
  <c r="BE73" i="2" s="1"/>
  <c r="BE72" i="2" s="1"/>
  <c r="BE71" i="2" s="1"/>
  <c r="BE70" i="2" s="1"/>
  <c r="BE69" i="2" s="1"/>
  <c r="BE68" i="2" s="1"/>
  <c r="BE67" i="2" s="1"/>
  <c r="BE66" i="2" s="1"/>
  <c r="BE65" i="2" s="1"/>
  <c r="BE64" i="2" s="1"/>
  <c r="BE63" i="2" s="1"/>
  <c r="BE62" i="2" s="1"/>
  <c r="BE61" i="2" s="1"/>
  <c r="BE60" i="2" s="1"/>
  <c r="BE59" i="2" s="1"/>
  <c r="BE58" i="2" s="1"/>
  <c r="BE57" i="2" s="1"/>
  <c r="BE56" i="2" s="1"/>
  <c r="BE55" i="2" s="1"/>
  <c r="BE54" i="2" s="1"/>
  <c r="BE53" i="2" s="1"/>
  <c r="BE52" i="2" s="1"/>
  <c r="BE51" i="2" s="1"/>
  <c r="BE50" i="2" s="1"/>
  <c r="BE49" i="2" s="1"/>
  <c r="BE48" i="2" s="1"/>
  <c r="BE47" i="2" s="1"/>
  <c r="BE46" i="2" s="1"/>
  <c r="BE45" i="2" s="1"/>
  <c r="BE44" i="2" s="1"/>
  <c r="BE43" i="2" s="1"/>
  <c r="BE42" i="2" s="1"/>
  <c r="BE41" i="2" s="1"/>
  <c r="BE40" i="2" s="1"/>
  <c r="BE39" i="2" s="1"/>
  <c r="BE38" i="2" s="1"/>
  <c r="BE37" i="2" s="1"/>
  <c r="BE36" i="2" s="1"/>
  <c r="BE35" i="2" s="1"/>
  <c r="BE34" i="2" s="1"/>
  <c r="BE33" i="2" s="1"/>
  <c r="BE32" i="2" s="1"/>
  <c r="BE31" i="2" s="1"/>
  <c r="BE30" i="2" s="1"/>
  <c r="BE29" i="2" s="1"/>
  <c r="BE28" i="2" s="1"/>
  <c r="BE27" i="2" s="1"/>
  <c r="BE26" i="2" s="1"/>
  <c r="BE25" i="2" s="1"/>
  <c r="BE24" i="2" s="1"/>
  <c r="BE23" i="2" s="1"/>
  <c r="BE22" i="2" s="1"/>
  <c r="BE21" i="2" s="1"/>
  <c r="BE20" i="2" s="1"/>
  <c r="BE19" i="2" s="1"/>
  <c r="BE18" i="2" s="1"/>
  <c r="BE17" i="2" s="1"/>
  <c r="BE16" i="2" s="1"/>
  <c r="BE15" i="2" s="1"/>
  <c r="BE14" i="2" s="1"/>
  <c r="BE13" i="2" s="1"/>
  <c r="BE12" i="2" s="1"/>
  <c r="BE11" i="2" s="1"/>
  <c r="BE10" i="2" s="1"/>
  <c r="BE9" i="2" s="1"/>
  <c r="BE8" i="2" s="1"/>
  <c r="BE7" i="2" s="1"/>
  <c r="BE6" i="2" s="1"/>
  <c r="BE5" i="2" s="1"/>
  <c r="BE4" i="2" s="1"/>
  <c r="BE3" i="2" s="1"/>
  <c r="BE2" i="2" s="1"/>
  <c r="AL86" i="2"/>
  <c r="C33" i="2"/>
  <c r="D35" i="1" s="1"/>
  <c r="E32" i="2"/>
  <c r="F32" i="2"/>
  <c r="F34" i="1" s="1"/>
  <c r="D33" i="2"/>
  <c r="E35" i="1" s="1"/>
  <c r="AK86" i="2"/>
  <c r="H33" i="2"/>
  <c r="B34" i="2" s="1"/>
  <c r="I34" i="2" s="1"/>
  <c r="J33" i="2"/>
  <c r="AV91" i="2"/>
  <c r="AV90" i="2" s="1"/>
  <c r="AJ86" i="2"/>
  <c r="Y80" i="2"/>
  <c r="Y79" i="2" s="1"/>
  <c r="X80" i="2"/>
  <c r="AD83" i="2"/>
  <c r="AU91" i="2"/>
  <c r="AT91" i="2"/>
  <c r="BM100" i="2"/>
  <c r="BM98" i="2"/>
  <c r="BM99" i="2"/>
  <c r="BM101" i="2"/>
  <c r="BM97" i="2"/>
  <c r="BM95" i="2"/>
  <c r="BM96" i="2"/>
  <c r="BM91" i="2"/>
  <c r="BM93" i="2"/>
  <c r="BM94" i="2"/>
  <c r="BM92" i="2"/>
  <c r="BM90" i="2"/>
  <c r="BM89" i="2"/>
  <c r="BM87" i="2"/>
  <c r="BM82" i="2"/>
  <c r="BM79" i="2"/>
  <c r="BM88" i="2"/>
  <c r="BM83" i="2"/>
  <c r="BM81" i="2"/>
  <c r="BM85" i="2"/>
  <c r="BM78" i="2"/>
  <c r="BM86" i="2"/>
  <c r="BM77" i="2"/>
  <c r="BM76" i="2"/>
  <c r="BM73" i="2"/>
  <c r="BM74" i="2"/>
  <c r="BM71" i="2"/>
  <c r="BM68" i="2"/>
  <c r="BM84" i="2"/>
  <c r="BM80" i="2"/>
  <c r="BM72" i="2"/>
  <c r="BM69" i="2"/>
  <c r="BM75" i="2"/>
  <c r="BM67" i="2"/>
  <c r="BM66" i="2"/>
  <c r="BM63" i="2"/>
  <c r="BM64" i="2"/>
  <c r="BM70" i="2"/>
  <c r="BM65" i="2"/>
  <c r="BM60" i="2"/>
  <c r="BM57" i="2"/>
  <c r="BM54" i="2"/>
  <c r="BM51" i="2"/>
  <c r="BM61" i="2"/>
  <c r="BM58" i="2"/>
  <c r="BM52" i="2"/>
  <c r="BM47" i="2"/>
  <c r="BM44" i="2"/>
  <c r="BM41" i="2"/>
  <c r="BM38" i="2"/>
  <c r="BM55" i="2"/>
  <c r="BM59" i="2"/>
  <c r="BM48" i="2"/>
  <c r="BM45" i="2"/>
  <c r="BM62" i="2"/>
  <c r="BM56" i="2"/>
  <c r="BM43" i="2"/>
  <c r="BM36" i="2"/>
  <c r="BM40" i="2"/>
  <c r="BM32" i="2"/>
  <c r="BM29" i="2"/>
  <c r="BM26" i="2"/>
  <c r="BM53" i="2"/>
  <c r="BM50" i="2"/>
  <c r="BM37" i="2"/>
  <c r="BM35" i="2"/>
  <c r="BM49" i="2"/>
  <c r="BM46" i="2"/>
  <c r="BM42" i="2"/>
  <c r="BM33" i="2"/>
  <c r="BM39" i="2"/>
  <c r="BM27" i="2"/>
  <c r="BM34" i="2"/>
  <c r="BM30" i="2"/>
  <c r="BM22" i="2"/>
  <c r="BM19" i="2"/>
  <c r="BM16" i="2"/>
  <c r="BM13" i="2"/>
  <c r="BM25" i="2"/>
  <c r="BM23" i="2"/>
  <c r="BM20" i="2"/>
  <c r="BM17" i="2"/>
  <c r="BM14" i="2"/>
  <c r="BM28" i="2"/>
  <c r="BM24" i="2"/>
  <c r="BM9" i="2"/>
  <c r="BM6" i="2"/>
  <c r="BM31" i="2"/>
  <c r="BM18" i="2"/>
  <c r="BM11" i="2"/>
  <c r="BM2" i="2"/>
  <c r="BM10" i="2"/>
  <c r="BM7" i="2"/>
  <c r="BM3" i="2"/>
  <c r="BN1" i="2"/>
  <c r="BM21" i="2"/>
  <c r="BM4" i="2"/>
  <c r="BM8" i="2"/>
  <c r="BM5" i="2"/>
  <c r="BM15" i="2"/>
  <c r="BM12" i="2"/>
  <c r="AP88" i="2"/>
  <c r="AO88" i="2"/>
  <c r="AH85" i="2"/>
  <c r="AG85" i="2"/>
  <c r="S77" i="2"/>
  <c r="S76" i="2" s="1"/>
  <c r="R77" i="2"/>
  <c r="BB95" i="2"/>
  <c r="BC95" i="2"/>
  <c r="BD95" i="2" l="1"/>
  <c r="BD94" i="2" s="1"/>
  <c r="BD93" i="2" s="1"/>
  <c r="BD92" i="2" s="1"/>
  <c r="BD91" i="2" s="1"/>
  <c r="BD90" i="2" s="1"/>
  <c r="BD89" i="2" s="1"/>
  <c r="BD88" i="2" s="1"/>
  <c r="BD87" i="2" s="1"/>
  <c r="BD86" i="2" s="1"/>
  <c r="BD85" i="2" s="1"/>
  <c r="BD84" i="2" s="1"/>
  <c r="BD83" i="2" s="1"/>
  <c r="BD82" i="2" s="1"/>
  <c r="BD81" i="2" s="1"/>
  <c r="BD80" i="2" s="1"/>
  <c r="BD79" i="2" s="1"/>
  <c r="BD78" i="2" s="1"/>
  <c r="BD77" i="2" s="1"/>
  <c r="BD76" i="2" s="1"/>
  <c r="BD75" i="2" s="1"/>
  <c r="BD74" i="2" s="1"/>
  <c r="BD73" i="2" s="1"/>
  <c r="BD72" i="2" s="1"/>
  <c r="BD71" i="2" s="1"/>
  <c r="BD70" i="2" s="1"/>
  <c r="BD69" i="2" s="1"/>
  <c r="BD68" i="2" s="1"/>
  <c r="BD67" i="2" s="1"/>
  <c r="BD66" i="2" s="1"/>
  <c r="BD65" i="2" s="1"/>
  <c r="BD64" i="2" s="1"/>
  <c r="BD63" i="2" s="1"/>
  <c r="BD62" i="2" s="1"/>
  <c r="BD61" i="2" s="1"/>
  <c r="BD60" i="2" s="1"/>
  <c r="BD59" i="2" s="1"/>
  <c r="BD58" i="2" s="1"/>
  <c r="BD57" i="2" s="1"/>
  <c r="BD56" i="2" s="1"/>
  <c r="BD55" i="2" s="1"/>
  <c r="BD54" i="2" s="1"/>
  <c r="BD53" i="2" s="1"/>
  <c r="BD52" i="2" s="1"/>
  <c r="BD51" i="2" s="1"/>
  <c r="BD50" i="2" s="1"/>
  <c r="BD49" i="2" s="1"/>
  <c r="BD48" i="2" s="1"/>
  <c r="BD47" i="2" s="1"/>
  <c r="BD46" i="2" s="1"/>
  <c r="BD45" i="2" s="1"/>
  <c r="BD44" i="2" s="1"/>
  <c r="BD43" i="2" s="1"/>
  <c r="BD42" i="2" s="1"/>
  <c r="BD41" i="2" s="1"/>
  <c r="BD40" i="2" s="1"/>
  <c r="BD39" i="2" s="1"/>
  <c r="BD38" i="2" s="1"/>
  <c r="BD37" i="2" s="1"/>
  <c r="BD36" i="2" s="1"/>
  <c r="BD35" i="2" s="1"/>
  <c r="BD34" i="2" s="1"/>
  <c r="BD33" i="2" s="1"/>
  <c r="BD32" i="2" s="1"/>
  <c r="BD31" i="2" s="1"/>
  <c r="BD30" i="2" s="1"/>
  <c r="BD29" i="2" s="1"/>
  <c r="BD28" i="2" s="1"/>
  <c r="BD27" i="2" s="1"/>
  <c r="BD26" i="2" s="1"/>
  <c r="BD25" i="2" s="1"/>
  <c r="BD24" i="2" s="1"/>
  <c r="BD23" i="2" s="1"/>
  <c r="BD22" i="2" s="1"/>
  <c r="BD21" i="2" s="1"/>
  <c r="BD20" i="2" s="1"/>
  <c r="BD19" i="2" s="1"/>
  <c r="BD18" i="2" s="1"/>
  <c r="BD17" i="2" s="1"/>
  <c r="BD16" i="2" s="1"/>
  <c r="BD15" i="2" s="1"/>
  <c r="BD14" i="2" s="1"/>
  <c r="BD13" i="2" s="1"/>
  <c r="BD12" i="2" s="1"/>
  <c r="BD11" i="2" s="1"/>
  <c r="BD10" i="2" s="1"/>
  <c r="BD9" i="2" s="1"/>
  <c r="BD8" i="2" s="1"/>
  <c r="BD7" i="2" s="1"/>
  <c r="BD6" i="2" s="1"/>
  <c r="BD5" i="2" s="1"/>
  <c r="BD4" i="2" s="1"/>
  <c r="BD3" i="2" s="1"/>
  <c r="BD2" i="2" s="1"/>
  <c r="AK85" i="2"/>
  <c r="D34" i="2"/>
  <c r="E36" i="1" s="1"/>
  <c r="E33" i="2"/>
  <c r="F33" i="2"/>
  <c r="F34" i="2"/>
  <c r="F36" i="1" s="1"/>
  <c r="AJ85" i="2"/>
  <c r="AU90" i="2"/>
  <c r="AU89" i="2" s="1"/>
  <c r="H34" i="2"/>
  <c r="B35" i="2" s="1"/>
  <c r="J34" i="2"/>
  <c r="E34" i="2"/>
  <c r="AI85" i="2"/>
  <c r="AT90" i="2"/>
  <c r="AS90" i="2"/>
  <c r="R76" i="2"/>
  <c r="R75" i="2" s="1"/>
  <c r="Q76" i="2"/>
  <c r="AC82" i="2"/>
  <c r="BN99" i="2"/>
  <c r="BN100" i="2"/>
  <c r="BN98" i="2"/>
  <c r="BN96" i="2"/>
  <c r="BN93" i="2"/>
  <c r="BN94" i="2"/>
  <c r="BN95" i="2"/>
  <c r="BN92" i="2"/>
  <c r="BN97" i="2"/>
  <c r="BN91" i="2"/>
  <c r="BN90" i="2"/>
  <c r="BN87" i="2"/>
  <c r="BN101" i="2"/>
  <c r="BN89" i="2"/>
  <c r="BN86" i="2"/>
  <c r="BN83" i="2"/>
  <c r="BN85" i="2"/>
  <c r="BN82" i="2"/>
  <c r="BN84" i="2"/>
  <c r="BN88" i="2"/>
  <c r="BN78" i="2"/>
  <c r="BN74" i="2"/>
  <c r="BN80" i="2"/>
  <c r="BN79" i="2"/>
  <c r="BN77" i="2"/>
  <c r="BN76" i="2"/>
  <c r="BN81" i="2"/>
  <c r="BN70" i="2"/>
  <c r="BN71" i="2"/>
  <c r="BN69" i="2"/>
  <c r="BN64" i="2"/>
  <c r="BN68" i="2"/>
  <c r="BN65" i="2"/>
  <c r="BN63" i="2"/>
  <c r="BN60" i="2"/>
  <c r="BN57" i="2"/>
  <c r="BN54" i="2"/>
  <c r="BN51" i="2"/>
  <c r="BN67" i="2"/>
  <c r="BN75" i="2"/>
  <c r="BN72" i="2"/>
  <c r="BN61" i="2"/>
  <c r="BN58" i="2"/>
  <c r="BN55" i="2"/>
  <c r="BN52" i="2"/>
  <c r="BN73" i="2"/>
  <c r="BN66" i="2"/>
  <c r="BN62" i="2"/>
  <c r="BN59" i="2"/>
  <c r="BN56" i="2"/>
  <c r="BN53" i="2"/>
  <c r="BN50" i="2"/>
  <c r="BN48" i="2"/>
  <c r="BN45" i="2"/>
  <c r="BN42" i="2"/>
  <c r="BN39" i="2"/>
  <c r="BN36" i="2"/>
  <c r="BN49" i="2"/>
  <c r="BN46" i="2"/>
  <c r="BN43" i="2"/>
  <c r="BN40" i="2"/>
  <c r="BN37" i="2"/>
  <c r="BN38" i="2"/>
  <c r="BN32" i="2"/>
  <c r="BN29" i="2"/>
  <c r="BN26" i="2"/>
  <c r="BN47" i="2"/>
  <c r="BN44" i="2"/>
  <c r="BN35" i="2"/>
  <c r="BN33" i="2"/>
  <c r="BN30" i="2"/>
  <c r="BN27" i="2"/>
  <c r="BN34" i="2"/>
  <c r="BN31" i="2"/>
  <c r="BN28" i="2"/>
  <c r="BN25" i="2"/>
  <c r="BN22" i="2"/>
  <c r="BN19" i="2"/>
  <c r="BN16" i="2"/>
  <c r="BN13" i="2"/>
  <c r="BN10" i="2"/>
  <c r="BN41" i="2"/>
  <c r="BN23" i="2"/>
  <c r="BN20" i="2"/>
  <c r="BN17" i="2"/>
  <c r="BN14" i="2"/>
  <c r="BN11" i="2"/>
  <c r="BN24" i="2"/>
  <c r="BN21" i="2"/>
  <c r="BN18" i="2"/>
  <c r="BN15" i="2"/>
  <c r="BN12" i="2"/>
  <c r="BN2" i="2"/>
  <c r="BN7" i="2"/>
  <c r="BN3" i="2"/>
  <c r="BO1" i="2"/>
  <c r="BN4" i="2"/>
  <c r="BN8" i="2"/>
  <c r="BN5" i="2"/>
  <c r="BN6" i="2"/>
  <c r="BN9" i="2"/>
  <c r="AG84" i="2"/>
  <c r="AF84" i="2"/>
  <c r="X79" i="2"/>
  <c r="X78" i="2" s="1"/>
  <c r="W79" i="2"/>
  <c r="AO87" i="2"/>
  <c r="AN87" i="2"/>
  <c r="BA94" i="2"/>
  <c r="BB94" i="2"/>
  <c r="AJ84" i="2" l="1"/>
  <c r="BC94" i="2"/>
  <c r="BC93" i="2" s="1"/>
  <c r="BC92" i="2" s="1"/>
  <c r="BC91" i="2" s="1"/>
  <c r="BC90" i="2" s="1"/>
  <c r="BC89" i="2" s="1"/>
  <c r="BC88" i="2" s="1"/>
  <c r="BC87" i="2" s="1"/>
  <c r="BC86" i="2" s="1"/>
  <c r="BC85" i="2" s="1"/>
  <c r="BC84" i="2" s="1"/>
  <c r="BC83" i="2" s="1"/>
  <c r="BC82" i="2" s="1"/>
  <c r="BC81" i="2" s="1"/>
  <c r="BC80" i="2" s="1"/>
  <c r="BC79" i="2" s="1"/>
  <c r="BC78" i="2" s="1"/>
  <c r="BC77" i="2" s="1"/>
  <c r="BC76" i="2" s="1"/>
  <c r="BC75" i="2" s="1"/>
  <c r="BC74" i="2" s="1"/>
  <c r="BC73" i="2" s="1"/>
  <c r="BC72" i="2" s="1"/>
  <c r="BC71" i="2" s="1"/>
  <c r="BC70" i="2" s="1"/>
  <c r="BC69" i="2" s="1"/>
  <c r="BC68" i="2" s="1"/>
  <c r="BC67" i="2" s="1"/>
  <c r="BC66" i="2" s="1"/>
  <c r="BC65" i="2" s="1"/>
  <c r="BC64" i="2" s="1"/>
  <c r="BC63" i="2" s="1"/>
  <c r="BC62" i="2" s="1"/>
  <c r="BC61" i="2" s="1"/>
  <c r="BC60" i="2" s="1"/>
  <c r="BC59" i="2" s="1"/>
  <c r="BC58" i="2" s="1"/>
  <c r="BC57" i="2" s="1"/>
  <c r="BC56" i="2" s="1"/>
  <c r="BC55" i="2" s="1"/>
  <c r="BC54" i="2" s="1"/>
  <c r="BC53" i="2" s="1"/>
  <c r="BC52" i="2" s="1"/>
  <c r="BC51" i="2" s="1"/>
  <c r="BC50" i="2" s="1"/>
  <c r="BC49" i="2" s="1"/>
  <c r="BC48" i="2" s="1"/>
  <c r="BC47" i="2" s="1"/>
  <c r="BC46" i="2" s="1"/>
  <c r="BC45" i="2" s="1"/>
  <c r="BC44" i="2" s="1"/>
  <c r="BC43" i="2" s="1"/>
  <c r="BC42" i="2" s="1"/>
  <c r="BC41" i="2" s="1"/>
  <c r="BC40" i="2" s="1"/>
  <c r="BC39" i="2" s="1"/>
  <c r="BC38" i="2" s="1"/>
  <c r="BC37" i="2" s="1"/>
  <c r="BC36" i="2" s="1"/>
  <c r="BC35" i="2" s="1"/>
  <c r="BC34" i="2" s="1"/>
  <c r="BC33" i="2" s="1"/>
  <c r="BC32" i="2" s="1"/>
  <c r="BC31" i="2" s="1"/>
  <c r="BC30" i="2" s="1"/>
  <c r="BC29" i="2" s="1"/>
  <c r="BC28" i="2" s="1"/>
  <c r="BC27" i="2" s="1"/>
  <c r="BC26" i="2" s="1"/>
  <c r="BC25" i="2" s="1"/>
  <c r="BC24" i="2" s="1"/>
  <c r="BC23" i="2" s="1"/>
  <c r="BC22" i="2" s="1"/>
  <c r="BC21" i="2" s="1"/>
  <c r="BC20" i="2" s="1"/>
  <c r="BC19" i="2" s="1"/>
  <c r="BC18" i="2" s="1"/>
  <c r="BC17" i="2" s="1"/>
  <c r="BC16" i="2" s="1"/>
  <c r="BC15" i="2" s="1"/>
  <c r="BC14" i="2" s="1"/>
  <c r="BC13" i="2" s="1"/>
  <c r="BC12" i="2" s="1"/>
  <c r="BC11" i="2" s="1"/>
  <c r="BC10" i="2" s="1"/>
  <c r="BC9" i="2" s="1"/>
  <c r="BC8" i="2" s="1"/>
  <c r="BC7" i="2" s="1"/>
  <c r="BC6" i="2" s="1"/>
  <c r="BC5" i="2" s="1"/>
  <c r="BC4" i="2" s="1"/>
  <c r="BC3" i="2" s="1"/>
  <c r="BC2" i="2" s="1"/>
  <c r="AT89" i="2"/>
  <c r="AT88" i="2" s="1"/>
  <c r="C35" i="2"/>
  <c r="D37" i="1" s="1"/>
  <c r="E35" i="2"/>
  <c r="F35" i="2"/>
  <c r="F37" i="1" s="1"/>
  <c r="D35" i="2"/>
  <c r="E37" i="1" s="1"/>
  <c r="F35" i="1"/>
  <c r="C34" i="2"/>
  <c r="D36" i="1" s="1"/>
  <c r="AI84" i="2"/>
  <c r="I35" i="2"/>
  <c r="J35" i="2"/>
  <c r="H35" i="2"/>
  <c r="AH84" i="2"/>
  <c r="W78" i="2"/>
  <c r="W77" i="2" s="1"/>
  <c r="V78" i="2"/>
  <c r="Q75" i="2"/>
  <c r="Q74" i="2" s="1"/>
  <c r="P75" i="2"/>
  <c r="AS89" i="2"/>
  <c r="AR89" i="2"/>
  <c r="AF83" i="2"/>
  <c r="AE83" i="2"/>
  <c r="AZ93" i="2"/>
  <c r="BA93" i="2"/>
  <c r="BO99" i="2"/>
  <c r="BO97" i="2"/>
  <c r="BO101" i="2"/>
  <c r="BO98" i="2"/>
  <c r="BO96" i="2"/>
  <c r="BO100" i="2"/>
  <c r="BO94" i="2"/>
  <c r="BO95" i="2"/>
  <c r="BO92" i="2"/>
  <c r="BO88" i="2"/>
  <c r="BO89" i="2"/>
  <c r="BO93" i="2"/>
  <c r="BO90" i="2"/>
  <c r="BO86" i="2"/>
  <c r="BO80" i="2"/>
  <c r="BO77" i="2"/>
  <c r="BO85" i="2"/>
  <c r="BO87" i="2"/>
  <c r="BO79" i="2"/>
  <c r="BO83" i="2"/>
  <c r="BO74" i="2"/>
  <c r="BO82" i="2"/>
  <c r="BO91" i="2"/>
  <c r="BO84" i="2"/>
  <c r="BO81" i="2"/>
  <c r="BO75" i="2"/>
  <c r="BO72" i="2"/>
  <c r="BO69" i="2"/>
  <c r="BO78" i="2"/>
  <c r="BO70" i="2"/>
  <c r="BO76" i="2"/>
  <c r="BO64" i="2"/>
  <c r="BO68" i="2"/>
  <c r="BO73" i="2"/>
  <c r="BO65" i="2"/>
  <c r="BO67" i="2"/>
  <c r="BO71" i="2"/>
  <c r="BO61" i="2"/>
  <c r="BO58" i="2"/>
  <c r="BO55" i="2"/>
  <c r="BO52" i="2"/>
  <c r="BO66" i="2"/>
  <c r="BO62" i="2"/>
  <c r="BO59" i="2"/>
  <c r="BO60" i="2"/>
  <c r="BO48" i="2"/>
  <c r="BO45" i="2"/>
  <c r="BO42" i="2"/>
  <c r="BO39" i="2"/>
  <c r="BO36" i="2"/>
  <c r="BO63" i="2"/>
  <c r="BO51" i="2"/>
  <c r="BO54" i="2"/>
  <c r="BO49" i="2"/>
  <c r="BO46" i="2"/>
  <c r="BO53" i="2"/>
  <c r="BO50" i="2"/>
  <c r="BO57" i="2"/>
  <c r="BO56" i="2"/>
  <c r="BO47" i="2"/>
  <c r="BO44" i="2"/>
  <c r="BO40" i="2"/>
  <c r="BO35" i="2"/>
  <c r="BO37" i="2"/>
  <c r="BO33" i="2"/>
  <c r="BO30" i="2"/>
  <c r="BO27" i="2"/>
  <c r="BO34" i="2"/>
  <c r="BO41" i="2"/>
  <c r="BO25" i="2"/>
  <c r="BO23" i="2"/>
  <c r="BO20" i="2"/>
  <c r="BO17" i="2"/>
  <c r="BO14" i="2"/>
  <c r="BO11" i="2"/>
  <c r="BO38" i="2"/>
  <c r="BO29" i="2"/>
  <c r="BO32" i="2"/>
  <c r="BO28" i="2"/>
  <c r="BO24" i="2"/>
  <c r="BO21" i="2"/>
  <c r="BO18" i="2"/>
  <c r="BO15" i="2"/>
  <c r="BO31" i="2"/>
  <c r="BO7" i="2"/>
  <c r="BO3" i="2"/>
  <c r="BP1" i="2"/>
  <c r="BO43" i="2"/>
  <c r="BO22" i="2"/>
  <c r="BO13" i="2"/>
  <c r="BO10" i="2"/>
  <c r="BO4" i="2"/>
  <c r="BO26" i="2"/>
  <c r="BO8" i="2"/>
  <c r="BO5" i="2"/>
  <c r="BO16" i="2"/>
  <c r="BO19" i="2"/>
  <c r="BO12" i="2"/>
  <c r="BO9" i="2"/>
  <c r="BO6" i="2"/>
  <c r="BO2" i="2"/>
  <c r="AN86" i="2"/>
  <c r="AM86" i="2"/>
  <c r="AB81" i="2"/>
  <c r="AI83" i="2" l="1"/>
  <c r="BB93" i="2"/>
  <c r="BB92" i="2" s="1"/>
  <c r="BB91" i="2" s="1"/>
  <c r="BB90" i="2" s="1"/>
  <c r="BB89" i="2" s="1"/>
  <c r="BB88" i="2" s="1"/>
  <c r="BB87" i="2" s="1"/>
  <c r="BB86" i="2" s="1"/>
  <c r="BB85" i="2" s="1"/>
  <c r="BB84" i="2" s="1"/>
  <c r="BB83" i="2" s="1"/>
  <c r="BB82" i="2" s="1"/>
  <c r="BB81" i="2" s="1"/>
  <c r="BB80" i="2" s="1"/>
  <c r="BB79" i="2" s="1"/>
  <c r="BB78" i="2" s="1"/>
  <c r="BB77" i="2" s="1"/>
  <c r="BB76" i="2" s="1"/>
  <c r="BB75" i="2" s="1"/>
  <c r="BB74" i="2" s="1"/>
  <c r="BB73" i="2" s="1"/>
  <c r="BB72" i="2" s="1"/>
  <c r="BB71" i="2" s="1"/>
  <c r="BB70" i="2" s="1"/>
  <c r="BB69" i="2" s="1"/>
  <c r="BB68" i="2" s="1"/>
  <c r="BB67" i="2" s="1"/>
  <c r="BB66" i="2" s="1"/>
  <c r="BB65" i="2" s="1"/>
  <c r="BB64" i="2" s="1"/>
  <c r="BB63" i="2" s="1"/>
  <c r="BB62" i="2" s="1"/>
  <c r="BB61" i="2" s="1"/>
  <c r="BB60" i="2" s="1"/>
  <c r="BB59" i="2" s="1"/>
  <c r="BB58" i="2" s="1"/>
  <c r="BB57" i="2" s="1"/>
  <c r="BB56" i="2" s="1"/>
  <c r="BB55" i="2" s="1"/>
  <c r="BB54" i="2" s="1"/>
  <c r="BB53" i="2" s="1"/>
  <c r="BB52" i="2" s="1"/>
  <c r="BB51" i="2" s="1"/>
  <c r="BB50" i="2" s="1"/>
  <c r="BB49" i="2" s="1"/>
  <c r="BB48" i="2" s="1"/>
  <c r="BB47" i="2" s="1"/>
  <c r="BB46" i="2" s="1"/>
  <c r="BB45" i="2" s="1"/>
  <c r="BB44" i="2" s="1"/>
  <c r="BB43" i="2" s="1"/>
  <c r="BB42" i="2" s="1"/>
  <c r="BB41" i="2" s="1"/>
  <c r="BB40" i="2" s="1"/>
  <c r="BB39" i="2" s="1"/>
  <c r="BB38" i="2" s="1"/>
  <c r="BB37" i="2" s="1"/>
  <c r="BB36" i="2" s="1"/>
  <c r="BB35" i="2" s="1"/>
  <c r="BB34" i="2" s="1"/>
  <c r="BB33" i="2" s="1"/>
  <c r="BB32" i="2" s="1"/>
  <c r="BB31" i="2" s="1"/>
  <c r="BB30" i="2" s="1"/>
  <c r="BB29" i="2" s="1"/>
  <c r="BB28" i="2" s="1"/>
  <c r="BB27" i="2" s="1"/>
  <c r="BB26" i="2" s="1"/>
  <c r="BB25" i="2" s="1"/>
  <c r="BB24" i="2" s="1"/>
  <c r="BB23" i="2" s="1"/>
  <c r="BB22" i="2" s="1"/>
  <c r="BB21" i="2" s="1"/>
  <c r="BB20" i="2" s="1"/>
  <c r="BB19" i="2" s="1"/>
  <c r="BB18" i="2" s="1"/>
  <c r="BB17" i="2" s="1"/>
  <c r="BB16" i="2" s="1"/>
  <c r="BB15" i="2" s="1"/>
  <c r="BB14" i="2" s="1"/>
  <c r="BB13" i="2" s="1"/>
  <c r="BB12" i="2" s="1"/>
  <c r="BB11" i="2" s="1"/>
  <c r="BB10" i="2" s="1"/>
  <c r="BB9" i="2" s="1"/>
  <c r="BB8" i="2" s="1"/>
  <c r="BB7" i="2" s="1"/>
  <c r="BB6" i="2" s="1"/>
  <c r="BB5" i="2" s="1"/>
  <c r="BB4" i="2" s="1"/>
  <c r="BB3" i="2" s="1"/>
  <c r="BB2" i="2" s="1"/>
  <c r="AH83" i="2"/>
  <c r="AS88" i="2"/>
  <c r="AS87" i="2" s="1"/>
  <c r="B36" i="2"/>
  <c r="I36" i="2" s="1"/>
  <c r="C36" i="2"/>
  <c r="D38" i="1" s="1"/>
  <c r="AG83" i="2"/>
  <c r="AR88" i="2"/>
  <c r="AQ88" i="2"/>
  <c r="AA80" i="2"/>
  <c r="BP100" i="2"/>
  <c r="BP97" i="2"/>
  <c r="BP99" i="2"/>
  <c r="BP101" i="2"/>
  <c r="BP98" i="2"/>
  <c r="BP94" i="2"/>
  <c r="BP95" i="2"/>
  <c r="BP92" i="2"/>
  <c r="BP88" i="2"/>
  <c r="BP93" i="2"/>
  <c r="BP96" i="2"/>
  <c r="BP91" i="2"/>
  <c r="BP90" i="2"/>
  <c r="BP84" i="2"/>
  <c r="BP81" i="2"/>
  <c r="BP87" i="2"/>
  <c r="BP86" i="2"/>
  <c r="BP83" i="2"/>
  <c r="BP79" i="2"/>
  <c r="BP82" i="2"/>
  <c r="BP85" i="2"/>
  <c r="BP80" i="2"/>
  <c r="BP75" i="2"/>
  <c r="BP78" i="2"/>
  <c r="BP76" i="2"/>
  <c r="BP77" i="2"/>
  <c r="BP89" i="2"/>
  <c r="BP73" i="2"/>
  <c r="BP71" i="2"/>
  <c r="BP68" i="2"/>
  <c r="BP65" i="2"/>
  <c r="BP70" i="2"/>
  <c r="BP61" i="2"/>
  <c r="BP58" i="2"/>
  <c r="BP55" i="2"/>
  <c r="BP52" i="2"/>
  <c r="BP49" i="2"/>
  <c r="BP72" i="2"/>
  <c r="BP66" i="2"/>
  <c r="BP62" i="2"/>
  <c r="BP59" i="2"/>
  <c r="BP56" i="2"/>
  <c r="BP53" i="2"/>
  <c r="BP64" i="2"/>
  <c r="BP63" i="2"/>
  <c r="BP60" i="2"/>
  <c r="BP57" i="2"/>
  <c r="BP54" i="2"/>
  <c r="BP51" i="2"/>
  <c r="BP74" i="2"/>
  <c r="BP46" i="2"/>
  <c r="BP43" i="2"/>
  <c r="BP40" i="2"/>
  <c r="BP37" i="2"/>
  <c r="BP69" i="2"/>
  <c r="BP50" i="2"/>
  <c r="BP47" i="2"/>
  <c r="BP44" i="2"/>
  <c r="BP41" i="2"/>
  <c r="BP38" i="2"/>
  <c r="BP67" i="2"/>
  <c r="BP33" i="2"/>
  <c r="BP30" i="2"/>
  <c r="BP27" i="2"/>
  <c r="BP24" i="2"/>
  <c r="BP42" i="2"/>
  <c r="BP34" i="2"/>
  <c r="BP31" i="2"/>
  <c r="BP28" i="2"/>
  <c r="BP39" i="2"/>
  <c r="BP32" i="2"/>
  <c r="BP29" i="2"/>
  <c r="BP26" i="2"/>
  <c r="BP25" i="2"/>
  <c r="BP23" i="2"/>
  <c r="BP20" i="2"/>
  <c r="BP17" i="2"/>
  <c r="BP14" i="2"/>
  <c r="BP11" i="2"/>
  <c r="BP36" i="2"/>
  <c r="BP45" i="2"/>
  <c r="BP21" i="2"/>
  <c r="BP18" i="2"/>
  <c r="BP15" i="2"/>
  <c r="BP12" i="2"/>
  <c r="BP48" i="2"/>
  <c r="BP22" i="2"/>
  <c r="BP19" i="2"/>
  <c r="BP16" i="2"/>
  <c r="BP13" i="2"/>
  <c r="BP10" i="2"/>
  <c r="BP4" i="2"/>
  <c r="BP8" i="2"/>
  <c r="BP5" i="2"/>
  <c r="BP9" i="2"/>
  <c r="BP6" i="2"/>
  <c r="BP35" i="2"/>
  <c r="BP2" i="2"/>
  <c r="BQ1" i="2"/>
  <c r="BP7" i="2"/>
  <c r="BP3" i="2"/>
  <c r="AY92" i="2"/>
  <c r="AZ92" i="2"/>
  <c r="P74" i="2"/>
  <c r="P73" i="2" s="1"/>
  <c r="O74" i="2"/>
  <c r="AE82" i="2"/>
  <c r="AD82" i="2"/>
  <c r="V77" i="2"/>
  <c r="V76" i="2" s="1"/>
  <c r="U77" i="2"/>
  <c r="AM85" i="2"/>
  <c r="AL85" i="2"/>
  <c r="AH82" i="2" l="1"/>
  <c r="BA92" i="2"/>
  <c r="BA91" i="2" s="1"/>
  <c r="BA90" i="2" s="1"/>
  <c r="BA89" i="2" s="1"/>
  <c r="BA88" i="2" s="1"/>
  <c r="BA87" i="2" s="1"/>
  <c r="BA86" i="2" s="1"/>
  <c r="BA85" i="2" s="1"/>
  <c r="BA84" i="2" s="1"/>
  <c r="BA83" i="2" s="1"/>
  <c r="BA82" i="2" s="1"/>
  <c r="BA81" i="2" s="1"/>
  <c r="BA80" i="2" s="1"/>
  <c r="BA79" i="2" s="1"/>
  <c r="BA78" i="2" s="1"/>
  <c r="BA77" i="2" s="1"/>
  <c r="BA76" i="2" s="1"/>
  <c r="BA75" i="2" s="1"/>
  <c r="BA74" i="2" s="1"/>
  <c r="BA73" i="2" s="1"/>
  <c r="BA72" i="2" s="1"/>
  <c r="BA71" i="2" s="1"/>
  <c r="BA70" i="2" s="1"/>
  <c r="BA69" i="2" s="1"/>
  <c r="BA68" i="2" s="1"/>
  <c r="BA67" i="2" s="1"/>
  <c r="BA66" i="2" s="1"/>
  <c r="BA65" i="2" s="1"/>
  <c r="BA64" i="2" s="1"/>
  <c r="BA63" i="2" s="1"/>
  <c r="BA62" i="2" s="1"/>
  <c r="BA61" i="2" s="1"/>
  <c r="BA60" i="2" s="1"/>
  <c r="BA59" i="2" s="1"/>
  <c r="BA58" i="2" s="1"/>
  <c r="BA57" i="2" s="1"/>
  <c r="BA56" i="2" s="1"/>
  <c r="BA55" i="2" s="1"/>
  <c r="BA54" i="2" s="1"/>
  <c r="BA53" i="2" s="1"/>
  <c r="BA52" i="2" s="1"/>
  <c r="BA51" i="2" s="1"/>
  <c r="BA50" i="2" s="1"/>
  <c r="BA49" i="2" s="1"/>
  <c r="BA48" i="2" s="1"/>
  <c r="BA47" i="2" s="1"/>
  <c r="BA46" i="2" s="1"/>
  <c r="BA45" i="2" s="1"/>
  <c r="BA44" i="2" s="1"/>
  <c r="BA43" i="2" s="1"/>
  <c r="BA42" i="2" s="1"/>
  <c r="BA41" i="2" s="1"/>
  <c r="BA40" i="2" s="1"/>
  <c r="BA39" i="2" s="1"/>
  <c r="BA38" i="2" s="1"/>
  <c r="BA37" i="2" s="1"/>
  <c r="BA36" i="2" s="1"/>
  <c r="BA35" i="2" s="1"/>
  <c r="BA34" i="2" s="1"/>
  <c r="BA33" i="2" s="1"/>
  <c r="BA32" i="2" s="1"/>
  <c r="BA31" i="2" s="1"/>
  <c r="BA30" i="2" s="1"/>
  <c r="BA29" i="2" s="1"/>
  <c r="BA28" i="2" s="1"/>
  <c r="BA27" i="2" s="1"/>
  <c r="BA26" i="2" s="1"/>
  <c r="BA25" i="2" s="1"/>
  <c r="BA24" i="2" s="1"/>
  <c r="BA23" i="2" s="1"/>
  <c r="BA22" i="2" s="1"/>
  <c r="BA21" i="2" s="1"/>
  <c r="BA20" i="2" s="1"/>
  <c r="BA19" i="2" s="1"/>
  <c r="BA18" i="2" s="1"/>
  <c r="BA17" i="2" s="1"/>
  <c r="BA16" i="2" s="1"/>
  <c r="BA15" i="2" s="1"/>
  <c r="BA14" i="2" s="1"/>
  <c r="BA13" i="2" s="1"/>
  <c r="BA12" i="2" s="1"/>
  <c r="BA11" i="2" s="1"/>
  <c r="BA10" i="2" s="1"/>
  <c r="BA9" i="2" s="1"/>
  <c r="BA8" i="2" s="1"/>
  <c r="BA7" i="2" s="1"/>
  <c r="BA6" i="2" s="1"/>
  <c r="BA5" i="2" s="1"/>
  <c r="BA4" i="2" s="1"/>
  <c r="BA3" i="2" s="1"/>
  <c r="BA2" i="2" s="1"/>
  <c r="AG82" i="2"/>
  <c r="AR87" i="2"/>
  <c r="AR86" i="2" s="1"/>
  <c r="D36" i="2"/>
  <c r="E38" i="1" s="1"/>
  <c r="F36" i="2"/>
  <c r="F38" i="1" s="1"/>
  <c r="J36" i="2"/>
  <c r="E36" i="2"/>
  <c r="H36" i="2"/>
  <c r="B37" i="2" s="1"/>
  <c r="J37" i="2" s="1"/>
  <c r="AF82" i="2"/>
  <c r="Z79" i="2"/>
  <c r="AQ87" i="2"/>
  <c r="AP87" i="2"/>
  <c r="O73" i="2"/>
  <c r="O72" i="2" s="1"/>
  <c r="N73" i="2"/>
  <c r="AX91" i="2"/>
  <c r="AY91" i="2"/>
  <c r="BQ101" i="2"/>
  <c r="BQ97" i="2"/>
  <c r="BQ100" i="2"/>
  <c r="BQ94" i="2"/>
  <c r="BQ99" i="2"/>
  <c r="BQ95" i="2"/>
  <c r="BQ93" i="2"/>
  <c r="BQ96" i="2"/>
  <c r="BQ92" i="2"/>
  <c r="BQ98" i="2"/>
  <c r="BQ89" i="2"/>
  <c r="BQ91" i="2"/>
  <c r="BQ90" i="2"/>
  <c r="BQ81" i="2"/>
  <c r="BQ78" i="2"/>
  <c r="BQ88" i="2"/>
  <c r="BQ87" i="2"/>
  <c r="BQ82" i="2"/>
  <c r="BQ84" i="2"/>
  <c r="BQ80" i="2"/>
  <c r="BQ85" i="2"/>
  <c r="BQ75" i="2"/>
  <c r="BQ76" i="2"/>
  <c r="BQ73" i="2"/>
  <c r="BQ77" i="2"/>
  <c r="BQ74" i="2"/>
  <c r="BQ70" i="2"/>
  <c r="BQ67" i="2"/>
  <c r="BQ71" i="2"/>
  <c r="BQ68" i="2"/>
  <c r="BQ83" i="2"/>
  <c r="BQ86" i="2"/>
  <c r="BQ79" i="2"/>
  <c r="BQ65" i="2"/>
  <c r="BQ72" i="2"/>
  <c r="BQ66" i="2"/>
  <c r="BQ63" i="2"/>
  <c r="BQ62" i="2"/>
  <c r="BQ59" i="2"/>
  <c r="BQ56" i="2"/>
  <c r="BQ53" i="2"/>
  <c r="BQ50" i="2"/>
  <c r="BQ64" i="2"/>
  <c r="BQ60" i="2"/>
  <c r="BQ57" i="2"/>
  <c r="BQ69" i="2"/>
  <c r="BQ55" i="2"/>
  <c r="BQ51" i="2"/>
  <c r="BQ46" i="2"/>
  <c r="BQ43" i="2"/>
  <c r="BQ40" i="2"/>
  <c r="BQ37" i="2"/>
  <c r="BQ54" i="2"/>
  <c r="BQ49" i="2"/>
  <c r="BQ47" i="2"/>
  <c r="BQ44" i="2"/>
  <c r="BQ58" i="2"/>
  <c r="BQ61" i="2"/>
  <c r="BQ42" i="2"/>
  <c r="BQ34" i="2"/>
  <c r="BQ31" i="2"/>
  <c r="BQ28" i="2"/>
  <c r="BQ25" i="2"/>
  <c r="BQ39" i="2"/>
  <c r="BQ41" i="2"/>
  <c r="BQ32" i="2"/>
  <c r="BQ52" i="2"/>
  <c r="BQ48" i="2"/>
  <c r="BQ45" i="2"/>
  <c r="BQ38" i="2"/>
  <c r="BQ36" i="2"/>
  <c r="BQ35" i="2"/>
  <c r="BQ30" i="2"/>
  <c r="BQ29" i="2"/>
  <c r="BQ21" i="2"/>
  <c r="BQ18" i="2"/>
  <c r="BQ15" i="2"/>
  <c r="BQ12" i="2"/>
  <c r="BQ33" i="2"/>
  <c r="BQ24" i="2"/>
  <c r="BQ22" i="2"/>
  <c r="BQ19" i="2"/>
  <c r="BQ16" i="2"/>
  <c r="BQ13" i="2"/>
  <c r="BQ26" i="2"/>
  <c r="BQ23" i="2"/>
  <c r="BQ14" i="2"/>
  <c r="BQ11" i="2"/>
  <c r="BQ10" i="2"/>
  <c r="BQ8" i="2"/>
  <c r="BQ5" i="2"/>
  <c r="BQ17" i="2"/>
  <c r="BQ9" i="2"/>
  <c r="BQ6" i="2"/>
  <c r="BQ2" i="2"/>
  <c r="BQ27" i="2"/>
  <c r="BQ20" i="2"/>
  <c r="BQ7" i="2"/>
  <c r="BQ3" i="2"/>
  <c r="BR1" i="2"/>
  <c r="BQ4" i="2"/>
  <c r="AD81" i="2"/>
  <c r="AC81" i="2"/>
  <c r="AL84" i="2"/>
  <c r="AK84" i="2"/>
  <c r="U76" i="2"/>
  <c r="U75" i="2" s="1"/>
  <c r="T76" i="2"/>
  <c r="AG81" i="2" l="1"/>
  <c r="AQ86" i="2"/>
  <c r="AQ85" i="2" s="1"/>
  <c r="AZ91" i="2"/>
  <c r="AZ90" i="2" s="1"/>
  <c r="AZ89" i="2" s="1"/>
  <c r="AZ88" i="2" s="1"/>
  <c r="AZ87" i="2" s="1"/>
  <c r="AZ86" i="2" s="1"/>
  <c r="AZ85" i="2" s="1"/>
  <c r="AZ84" i="2" s="1"/>
  <c r="AZ83" i="2" s="1"/>
  <c r="AZ82" i="2" s="1"/>
  <c r="AZ81" i="2" s="1"/>
  <c r="AZ80" i="2" s="1"/>
  <c r="AZ79" i="2" s="1"/>
  <c r="AZ78" i="2" s="1"/>
  <c r="AZ77" i="2" s="1"/>
  <c r="AZ76" i="2" s="1"/>
  <c r="AZ75" i="2" s="1"/>
  <c r="AZ74" i="2" s="1"/>
  <c r="AZ73" i="2" s="1"/>
  <c r="AZ72" i="2" s="1"/>
  <c r="AZ71" i="2" s="1"/>
  <c r="AZ70" i="2" s="1"/>
  <c r="AZ69" i="2" s="1"/>
  <c r="AZ68" i="2" s="1"/>
  <c r="AZ67" i="2" s="1"/>
  <c r="AZ66" i="2" s="1"/>
  <c r="AZ65" i="2" s="1"/>
  <c r="AZ64" i="2" s="1"/>
  <c r="AZ63" i="2" s="1"/>
  <c r="AZ62" i="2" s="1"/>
  <c r="AZ61" i="2" s="1"/>
  <c r="AZ60" i="2" s="1"/>
  <c r="AZ59" i="2" s="1"/>
  <c r="AZ58" i="2" s="1"/>
  <c r="AZ57" i="2" s="1"/>
  <c r="AZ56" i="2" s="1"/>
  <c r="AZ55" i="2" s="1"/>
  <c r="AZ54" i="2" s="1"/>
  <c r="AZ53" i="2" s="1"/>
  <c r="AZ52" i="2" s="1"/>
  <c r="AZ51" i="2" s="1"/>
  <c r="AZ50" i="2" s="1"/>
  <c r="AZ49" i="2" s="1"/>
  <c r="AZ48" i="2" s="1"/>
  <c r="AZ47" i="2" s="1"/>
  <c r="AZ46" i="2" s="1"/>
  <c r="AZ45" i="2" s="1"/>
  <c r="AZ44" i="2" s="1"/>
  <c r="AZ43" i="2" s="1"/>
  <c r="AZ42" i="2" s="1"/>
  <c r="AZ41" i="2" s="1"/>
  <c r="AZ40" i="2" s="1"/>
  <c r="AZ39" i="2" s="1"/>
  <c r="AZ38" i="2" s="1"/>
  <c r="AZ37" i="2" s="1"/>
  <c r="AZ36" i="2" s="1"/>
  <c r="AZ35" i="2" s="1"/>
  <c r="AZ34" i="2" s="1"/>
  <c r="AZ33" i="2" s="1"/>
  <c r="AZ32" i="2" s="1"/>
  <c r="AZ31" i="2" s="1"/>
  <c r="AZ30" i="2" s="1"/>
  <c r="AZ29" i="2" s="1"/>
  <c r="AZ28" i="2" s="1"/>
  <c r="AZ27" i="2" s="1"/>
  <c r="AZ26" i="2" s="1"/>
  <c r="AZ25" i="2" s="1"/>
  <c r="AZ24" i="2" s="1"/>
  <c r="AZ23" i="2" s="1"/>
  <c r="AZ22" i="2" s="1"/>
  <c r="AZ21" i="2" s="1"/>
  <c r="AZ20" i="2" s="1"/>
  <c r="AZ19" i="2" s="1"/>
  <c r="AZ18" i="2" s="1"/>
  <c r="AZ17" i="2" s="1"/>
  <c r="AZ16" i="2" s="1"/>
  <c r="AZ15" i="2" s="1"/>
  <c r="AZ14" i="2" s="1"/>
  <c r="AZ13" i="2" s="1"/>
  <c r="AZ12" i="2" s="1"/>
  <c r="AZ11" i="2" s="1"/>
  <c r="AZ10" i="2" s="1"/>
  <c r="AZ9" i="2" s="1"/>
  <c r="AZ8" i="2" s="1"/>
  <c r="AZ7" i="2" s="1"/>
  <c r="AZ6" i="2" s="1"/>
  <c r="AZ5" i="2" s="1"/>
  <c r="AZ4" i="2" s="1"/>
  <c r="AZ3" i="2" s="1"/>
  <c r="AZ2" i="2" s="1"/>
  <c r="AF81" i="2"/>
  <c r="F37" i="2"/>
  <c r="F39" i="1" s="1"/>
  <c r="D37" i="2"/>
  <c r="E39" i="1" s="1"/>
  <c r="C37" i="2"/>
  <c r="D39" i="1" s="1"/>
  <c r="H37" i="2"/>
  <c r="I37" i="2"/>
  <c r="N72" i="2"/>
  <c r="N71" i="2" s="1"/>
  <c r="AE81" i="2"/>
  <c r="AC80" i="2"/>
  <c r="AB80" i="2"/>
  <c r="BR101" i="2"/>
  <c r="BR98" i="2"/>
  <c r="BR100" i="2"/>
  <c r="BR99" i="2"/>
  <c r="BR95" i="2"/>
  <c r="BR96" i="2"/>
  <c r="BR93" i="2"/>
  <c r="BR91" i="2"/>
  <c r="BR94" i="2"/>
  <c r="BR89" i="2"/>
  <c r="BR97" i="2"/>
  <c r="BR88" i="2"/>
  <c r="BR92" i="2"/>
  <c r="BR85" i="2"/>
  <c r="BR82" i="2"/>
  <c r="BR84" i="2"/>
  <c r="BR81" i="2"/>
  <c r="BR83" i="2"/>
  <c r="BR90" i="2"/>
  <c r="BR80" i="2"/>
  <c r="BR86" i="2"/>
  <c r="BR87" i="2"/>
  <c r="BR76" i="2"/>
  <c r="BR77" i="2"/>
  <c r="BR73" i="2"/>
  <c r="BR75" i="2"/>
  <c r="BR72" i="2"/>
  <c r="BR69" i="2"/>
  <c r="BR79" i="2"/>
  <c r="BR68" i="2"/>
  <c r="BR70" i="2"/>
  <c r="BR66" i="2"/>
  <c r="BR63" i="2"/>
  <c r="BR74" i="2"/>
  <c r="BR67" i="2"/>
  <c r="BR71" i="2"/>
  <c r="BR62" i="2"/>
  <c r="BR59" i="2"/>
  <c r="BR56" i="2"/>
  <c r="BR53" i="2"/>
  <c r="BR50" i="2"/>
  <c r="BR64" i="2"/>
  <c r="BR78" i="2"/>
  <c r="BR60" i="2"/>
  <c r="BR57" i="2"/>
  <c r="BR54" i="2"/>
  <c r="BR51" i="2"/>
  <c r="BR61" i="2"/>
  <c r="BR58" i="2"/>
  <c r="BR55" i="2"/>
  <c r="BR52" i="2"/>
  <c r="BR49" i="2"/>
  <c r="BR47" i="2"/>
  <c r="BR44" i="2"/>
  <c r="BR41" i="2"/>
  <c r="BR38" i="2"/>
  <c r="BR35" i="2"/>
  <c r="BR48" i="2"/>
  <c r="BR45" i="2"/>
  <c r="BR42" i="2"/>
  <c r="BR39" i="2"/>
  <c r="BR65" i="2"/>
  <c r="BR37" i="2"/>
  <c r="BR34" i="2"/>
  <c r="BR31" i="2"/>
  <c r="BR28" i="2"/>
  <c r="BR25" i="2"/>
  <c r="BR46" i="2"/>
  <c r="BR32" i="2"/>
  <c r="BR29" i="2"/>
  <c r="BR36" i="2"/>
  <c r="BR43" i="2"/>
  <c r="BR33" i="2"/>
  <c r="BR30" i="2"/>
  <c r="BR27" i="2"/>
  <c r="BR24" i="2"/>
  <c r="BR40" i="2"/>
  <c r="BR21" i="2"/>
  <c r="BR18" i="2"/>
  <c r="BR15" i="2"/>
  <c r="BR12" i="2"/>
  <c r="BR9" i="2"/>
  <c r="BR22" i="2"/>
  <c r="BR19" i="2"/>
  <c r="BR16" i="2"/>
  <c r="BR13" i="2"/>
  <c r="BR26" i="2"/>
  <c r="BR23" i="2"/>
  <c r="BR20" i="2"/>
  <c r="BR17" i="2"/>
  <c r="BR14" i="2"/>
  <c r="BR11" i="2"/>
  <c r="BR6" i="2"/>
  <c r="BR2" i="2"/>
  <c r="BR7" i="2"/>
  <c r="BR3" i="2"/>
  <c r="BS1" i="2"/>
  <c r="BR4" i="2"/>
  <c r="BR8" i="2"/>
  <c r="BR10" i="2"/>
  <c r="BR5" i="2"/>
  <c r="AW90" i="2"/>
  <c r="AX90" i="2"/>
  <c r="AP86" i="2"/>
  <c r="AO86" i="2"/>
  <c r="T75" i="2"/>
  <c r="T74" i="2" s="1"/>
  <c r="S75" i="2"/>
  <c r="Y78" i="2"/>
  <c r="AK83" i="2"/>
  <c r="AJ83" i="2"/>
  <c r="AF80" i="2" l="1"/>
  <c r="AP85" i="2"/>
  <c r="AP84" i="2" s="1"/>
  <c r="AY90" i="2"/>
  <c r="AY89" i="2" s="1"/>
  <c r="AY88" i="2" s="1"/>
  <c r="AY87" i="2" s="1"/>
  <c r="AY86" i="2" s="1"/>
  <c r="AY85" i="2" s="1"/>
  <c r="AY84" i="2" s="1"/>
  <c r="AY83" i="2" s="1"/>
  <c r="AY82" i="2" s="1"/>
  <c r="AY81" i="2" s="1"/>
  <c r="AY80" i="2" s="1"/>
  <c r="AY79" i="2" s="1"/>
  <c r="AY78" i="2" s="1"/>
  <c r="AY77" i="2" s="1"/>
  <c r="AY76" i="2" s="1"/>
  <c r="AY75" i="2" s="1"/>
  <c r="AY74" i="2" s="1"/>
  <c r="AY73" i="2" s="1"/>
  <c r="AY72" i="2" s="1"/>
  <c r="AY71" i="2" s="1"/>
  <c r="AY70" i="2" s="1"/>
  <c r="AY69" i="2" s="1"/>
  <c r="AY68" i="2" s="1"/>
  <c r="AY67" i="2" s="1"/>
  <c r="AY66" i="2" s="1"/>
  <c r="AY65" i="2" s="1"/>
  <c r="AY64" i="2" s="1"/>
  <c r="AY63" i="2" s="1"/>
  <c r="AY62" i="2" s="1"/>
  <c r="AY61" i="2" s="1"/>
  <c r="AY60" i="2" s="1"/>
  <c r="AY59" i="2" s="1"/>
  <c r="AY58" i="2" s="1"/>
  <c r="AY57" i="2" s="1"/>
  <c r="AY56" i="2" s="1"/>
  <c r="AY55" i="2" s="1"/>
  <c r="AY54" i="2" s="1"/>
  <c r="AY53" i="2" s="1"/>
  <c r="AY52" i="2" s="1"/>
  <c r="AY51" i="2" s="1"/>
  <c r="AY50" i="2" s="1"/>
  <c r="AY49" i="2" s="1"/>
  <c r="AY48" i="2" s="1"/>
  <c r="AY47" i="2" s="1"/>
  <c r="AY46" i="2" s="1"/>
  <c r="AY45" i="2" s="1"/>
  <c r="AY44" i="2" s="1"/>
  <c r="AY43" i="2" s="1"/>
  <c r="AY42" i="2" s="1"/>
  <c r="AY41" i="2" s="1"/>
  <c r="AY40" i="2" s="1"/>
  <c r="AY39" i="2" s="1"/>
  <c r="AY38" i="2" s="1"/>
  <c r="AY37" i="2" s="1"/>
  <c r="AY36" i="2" s="1"/>
  <c r="AY35" i="2" s="1"/>
  <c r="AY34" i="2" s="1"/>
  <c r="AY33" i="2" s="1"/>
  <c r="AY32" i="2" s="1"/>
  <c r="AY31" i="2" s="1"/>
  <c r="AY30" i="2" s="1"/>
  <c r="AY29" i="2" s="1"/>
  <c r="AY28" i="2" s="1"/>
  <c r="AY27" i="2" s="1"/>
  <c r="AY26" i="2" s="1"/>
  <c r="AY25" i="2" s="1"/>
  <c r="AY24" i="2" s="1"/>
  <c r="AY23" i="2" s="1"/>
  <c r="AY22" i="2" s="1"/>
  <c r="AY21" i="2" s="1"/>
  <c r="AY20" i="2" s="1"/>
  <c r="AY19" i="2" s="1"/>
  <c r="AY18" i="2" s="1"/>
  <c r="AY17" i="2" s="1"/>
  <c r="AY16" i="2" s="1"/>
  <c r="AY15" i="2" s="1"/>
  <c r="AY14" i="2" s="1"/>
  <c r="AY13" i="2" s="1"/>
  <c r="AY12" i="2" s="1"/>
  <c r="AY11" i="2" s="1"/>
  <c r="AY10" i="2" s="1"/>
  <c r="AY9" i="2" s="1"/>
  <c r="AY8" i="2" s="1"/>
  <c r="AY7" i="2" s="1"/>
  <c r="AY6" i="2" s="1"/>
  <c r="AY5" i="2" s="1"/>
  <c r="AY4" i="2" s="1"/>
  <c r="AY3" i="2" s="1"/>
  <c r="AY2" i="2" s="1"/>
  <c r="AE80" i="2"/>
  <c r="E37" i="2"/>
  <c r="C38" i="2"/>
  <c r="D40" i="1" s="1"/>
  <c r="B38" i="2"/>
  <c r="AD80" i="2"/>
  <c r="AJ82" i="2"/>
  <c r="AI82" i="2"/>
  <c r="X77" i="2"/>
  <c r="BS101" i="2"/>
  <c r="BS100" i="2"/>
  <c r="BS98" i="2"/>
  <c r="BS96" i="2"/>
  <c r="BS97" i="2"/>
  <c r="BS95" i="2"/>
  <c r="BS99" i="2"/>
  <c r="BS91" i="2"/>
  <c r="BS94" i="2"/>
  <c r="BS90" i="2"/>
  <c r="BS88" i="2"/>
  <c r="BS92" i="2"/>
  <c r="BS93" i="2"/>
  <c r="BS89" i="2"/>
  <c r="BS85" i="2"/>
  <c r="BS79" i="2"/>
  <c r="BS86" i="2"/>
  <c r="BS84" i="2"/>
  <c r="BS78" i="2"/>
  <c r="BS82" i="2"/>
  <c r="BS80" i="2"/>
  <c r="BS76" i="2"/>
  <c r="BS73" i="2"/>
  <c r="BS81" i="2"/>
  <c r="BS77" i="2"/>
  <c r="BS74" i="2"/>
  <c r="BS71" i="2"/>
  <c r="BS68" i="2"/>
  <c r="BS83" i="2"/>
  <c r="BS75" i="2"/>
  <c r="BS72" i="2"/>
  <c r="BS69" i="2"/>
  <c r="BS70" i="2"/>
  <c r="BS66" i="2"/>
  <c r="BS63" i="2"/>
  <c r="BS87" i="2"/>
  <c r="BS67" i="2"/>
  <c r="BS64" i="2"/>
  <c r="BS60" i="2"/>
  <c r="BS57" i="2"/>
  <c r="BS54" i="2"/>
  <c r="BS51" i="2"/>
  <c r="BS61" i="2"/>
  <c r="BS58" i="2"/>
  <c r="BS65" i="2"/>
  <c r="BS49" i="2"/>
  <c r="BS47" i="2"/>
  <c r="BS44" i="2"/>
  <c r="BS41" i="2"/>
  <c r="BS38" i="2"/>
  <c r="BS59" i="2"/>
  <c r="BS50" i="2"/>
  <c r="BS53" i="2"/>
  <c r="BS48" i="2"/>
  <c r="BS45" i="2"/>
  <c r="BS62" i="2"/>
  <c r="BS56" i="2"/>
  <c r="BS55" i="2"/>
  <c r="BS42" i="2"/>
  <c r="BS46" i="2"/>
  <c r="BS39" i="2"/>
  <c r="BS32" i="2"/>
  <c r="BS29" i="2"/>
  <c r="BS26" i="2"/>
  <c r="BS36" i="2"/>
  <c r="BS52" i="2"/>
  <c r="BS43" i="2"/>
  <c r="BS35" i="2"/>
  <c r="BS33" i="2"/>
  <c r="BS40" i="2"/>
  <c r="BS37" i="2"/>
  <c r="BS34" i="2"/>
  <c r="BS24" i="2"/>
  <c r="BS22" i="2"/>
  <c r="BS19" i="2"/>
  <c r="BS16" i="2"/>
  <c r="BS13" i="2"/>
  <c r="BS28" i="2"/>
  <c r="BS31" i="2"/>
  <c r="BS23" i="2"/>
  <c r="BS20" i="2"/>
  <c r="BS17" i="2"/>
  <c r="BS14" i="2"/>
  <c r="BS27" i="2"/>
  <c r="BS25" i="2"/>
  <c r="BS18" i="2"/>
  <c r="BS6" i="2"/>
  <c r="BS9" i="2"/>
  <c r="BS2" i="2"/>
  <c r="BS30" i="2"/>
  <c r="BS21" i="2"/>
  <c r="BS7" i="2"/>
  <c r="BS3" i="2"/>
  <c r="BT1" i="2"/>
  <c r="BS12" i="2"/>
  <c r="BS4" i="2"/>
  <c r="BS11" i="2"/>
  <c r="BS15" i="2"/>
  <c r="BS10" i="2"/>
  <c r="BS8" i="2"/>
  <c r="BS5" i="2"/>
  <c r="S74" i="2"/>
  <c r="S73" i="2" s="1"/>
  <c r="R74" i="2"/>
  <c r="AO85" i="2"/>
  <c r="AN85" i="2"/>
  <c r="AV89" i="2"/>
  <c r="AW89" i="2"/>
  <c r="AB79" i="2"/>
  <c r="AA79" i="2"/>
  <c r="AE79" i="2" l="1"/>
  <c r="AO84" i="2"/>
  <c r="AO83" i="2" s="1"/>
  <c r="AX89" i="2"/>
  <c r="AX88" i="2" s="1"/>
  <c r="AX87" i="2" s="1"/>
  <c r="AX86" i="2" s="1"/>
  <c r="AX85" i="2" s="1"/>
  <c r="AX84" i="2" s="1"/>
  <c r="AX83" i="2" s="1"/>
  <c r="AX82" i="2" s="1"/>
  <c r="AX81" i="2" s="1"/>
  <c r="AX80" i="2" s="1"/>
  <c r="AX79" i="2" s="1"/>
  <c r="AX78" i="2" s="1"/>
  <c r="AX77" i="2" s="1"/>
  <c r="AX76" i="2" s="1"/>
  <c r="AX75" i="2" s="1"/>
  <c r="AX74" i="2" s="1"/>
  <c r="AX73" i="2" s="1"/>
  <c r="AX72" i="2" s="1"/>
  <c r="AX71" i="2" s="1"/>
  <c r="AX70" i="2" s="1"/>
  <c r="AX69" i="2" s="1"/>
  <c r="AX68" i="2" s="1"/>
  <c r="AX67" i="2" s="1"/>
  <c r="AX66" i="2" s="1"/>
  <c r="AX65" i="2" s="1"/>
  <c r="AX64" i="2" s="1"/>
  <c r="AX63" i="2" s="1"/>
  <c r="AX62" i="2" s="1"/>
  <c r="AX61" i="2" s="1"/>
  <c r="AX60" i="2" s="1"/>
  <c r="AX59" i="2" s="1"/>
  <c r="AX58" i="2" s="1"/>
  <c r="AX57" i="2" s="1"/>
  <c r="AX56" i="2" s="1"/>
  <c r="AX55" i="2" s="1"/>
  <c r="AX54" i="2" s="1"/>
  <c r="AX53" i="2" s="1"/>
  <c r="AX52" i="2" s="1"/>
  <c r="AX51" i="2" s="1"/>
  <c r="AX50" i="2" s="1"/>
  <c r="AX49" i="2" s="1"/>
  <c r="AX48" i="2" s="1"/>
  <c r="AX47" i="2" s="1"/>
  <c r="AX46" i="2" s="1"/>
  <c r="AX45" i="2" s="1"/>
  <c r="AX44" i="2" s="1"/>
  <c r="AX43" i="2" s="1"/>
  <c r="AX42" i="2" s="1"/>
  <c r="AX41" i="2" s="1"/>
  <c r="AX40" i="2" s="1"/>
  <c r="AX39" i="2" s="1"/>
  <c r="AX38" i="2" s="1"/>
  <c r="AX37" i="2" s="1"/>
  <c r="AX36" i="2" s="1"/>
  <c r="AX35" i="2" s="1"/>
  <c r="AX34" i="2" s="1"/>
  <c r="AX33" i="2" s="1"/>
  <c r="AX32" i="2" s="1"/>
  <c r="AX31" i="2" s="1"/>
  <c r="AX30" i="2" s="1"/>
  <c r="AX29" i="2" s="1"/>
  <c r="AX28" i="2" s="1"/>
  <c r="AX27" i="2" s="1"/>
  <c r="AX26" i="2" s="1"/>
  <c r="AX25" i="2" s="1"/>
  <c r="AX24" i="2" s="1"/>
  <c r="AX23" i="2" s="1"/>
  <c r="AX22" i="2" s="1"/>
  <c r="AX21" i="2" s="1"/>
  <c r="AX20" i="2" s="1"/>
  <c r="AX19" i="2" s="1"/>
  <c r="AX18" i="2" s="1"/>
  <c r="AX17" i="2" s="1"/>
  <c r="AX16" i="2" s="1"/>
  <c r="AX15" i="2" s="1"/>
  <c r="AX14" i="2" s="1"/>
  <c r="AX13" i="2" s="1"/>
  <c r="AX12" i="2" s="1"/>
  <c r="AX11" i="2" s="1"/>
  <c r="AX10" i="2" s="1"/>
  <c r="AX9" i="2" s="1"/>
  <c r="AX8" i="2" s="1"/>
  <c r="AX7" i="2" s="1"/>
  <c r="AX6" i="2" s="1"/>
  <c r="AX5" i="2" s="1"/>
  <c r="AX4" i="2" s="1"/>
  <c r="AX3" i="2" s="1"/>
  <c r="AX2" i="2" s="1"/>
  <c r="AD79" i="2"/>
  <c r="D38" i="2"/>
  <c r="E40" i="1" s="1"/>
  <c r="I38" i="2"/>
  <c r="J38" i="2"/>
  <c r="H38" i="2"/>
  <c r="E38" i="2"/>
  <c r="AC79" i="2"/>
  <c r="AC78" i="2" s="1"/>
  <c r="AU88" i="2"/>
  <c r="AV88" i="2"/>
  <c r="AN84" i="2"/>
  <c r="AM84" i="2"/>
  <c r="BT99" i="2"/>
  <c r="BT101" i="2"/>
  <c r="BT100" i="2"/>
  <c r="BT98" i="2"/>
  <c r="BT93" i="2"/>
  <c r="BT96" i="2"/>
  <c r="BT97" i="2"/>
  <c r="BT94" i="2"/>
  <c r="BT92" i="2"/>
  <c r="BT90" i="2"/>
  <c r="BT87" i="2"/>
  <c r="BT95" i="2"/>
  <c r="BT89" i="2"/>
  <c r="BT88" i="2"/>
  <c r="BT86" i="2"/>
  <c r="BT83" i="2"/>
  <c r="BT91" i="2"/>
  <c r="BT85" i="2"/>
  <c r="BT82" i="2"/>
  <c r="BT81" i="2"/>
  <c r="BT77" i="2"/>
  <c r="BT84" i="2"/>
  <c r="BT74" i="2"/>
  <c r="BT79" i="2"/>
  <c r="BT78" i="2"/>
  <c r="BT80" i="2"/>
  <c r="BT70" i="2"/>
  <c r="BT67" i="2"/>
  <c r="BT73" i="2"/>
  <c r="BT72" i="2"/>
  <c r="BT64" i="2"/>
  <c r="BT60" i="2"/>
  <c r="BT57" i="2"/>
  <c r="BT54" i="2"/>
  <c r="BT51" i="2"/>
  <c r="BT75" i="2"/>
  <c r="BT66" i="2"/>
  <c r="BT61" i="2"/>
  <c r="BT58" i="2"/>
  <c r="BT55" i="2"/>
  <c r="BT52" i="2"/>
  <c r="BT69" i="2"/>
  <c r="BT68" i="2"/>
  <c r="BT65" i="2"/>
  <c r="BT63" i="2"/>
  <c r="BT76" i="2"/>
  <c r="BT62" i="2"/>
  <c r="BT59" i="2"/>
  <c r="BT56" i="2"/>
  <c r="BT53" i="2"/>
  <c r="BT50" i="2"/>
  <c r="BT48" i="2"/>
  <c r="BT45" i="2"/>
  <c r="BT42" i="2"/>
  <c r="BT39" i="2"/>
  <c r="BT36" i="2"/>
  <c r="BT46" i="2"/>
  <c r="BT43" i="2"/>
  <c r="BT40" i="2"/>
  <c r="BT37" i="2"/>
  <c r="BT71" i="2"/>
  <c r="BT32" i="2"/>
  <c r="BT29" i="2"/>
  <c r="BT26" i="2"/>
  <c r="BT49" i="2"/>
  <c r="BT41" i="2"/>
  <c r="BT35" i="2"/>
  <c r="BT33" i="2"/>
  <c r="BT30" i="2"/>
  <c r="BT27" i="2"/>
  <c r="BT38" i="2"/>
  <c r="BT34" i="2"/>
  <c r="BT31" i="2"/>
  <c r="BT28" i="2"/>
  <c r="BT25" i="2"/>
  <c r="BT24" i="2"/>
  <c r="BT22" i="2"/>
  <c r="BT19" i="2"/>
  <c r="BT16" i="2"/>
  <c r="BT13" i="2"/>
  <c r="BT10" i="2"/>
  <c r="BT23" i="2"/>
  <c r="BT20" i="2"/>
  <c r="BT17" i="2"/>
  <c r="BT14" i="2"/>
  <c r="BT11" i="2"/>
  <c r="BT44" i="2"/>
  <c r="BT21" i="2"/>
  <c r="BT18" i="2"/>
  <c r="BT15" i="2"/>
  <c r="BT12" i="2"/>
  <c r="BT9" i="2"/>
  <c r="BT2" i="2"/>
  <c r="BT7" i="2"/>
  <c r="BT3" i="2"/>
  <c r="BU1" i="2"/>
  <c r="BT4" i="2"/>
  <c r="BT8" i="2"/>
  <c r="BT5" i="2"/>
  <c r="BT47" i="2"/>
  <c r="BT6" i="2"/>
  <c r="W76" i="2"/>
  <c r="AA78" i="2"/>
  <c r="Z78" i="2"/>
  <c r="AI81" i="2"/>
  <c r="AH81" i="2"/>
  <c r="R73" i="2"/>
  <c r="R72" i="2" s="1"/>
  <c r="Q73" i="2"/>
  <c r="AD78" i="2" l="1"/>
  <c r="AC77" i="2" s="1"/>
  <c r="AN83" i="2"/>
  <c r="AN82" i="2" s="1"/>
  <c r="AW88" i="2"/>
  <c r="AW87" i="2" s="1"/>
  <c r="AW86" i="2" s="1"/>
  <c r="AW85" i="2" s="1"/>
  <c r="AW84" i="2" s="1"/>
  <c r="AW83" i="2" s="1"/>
  <c r="AW82" i="2" s="1"/>
  <c r="AW81" i="2" s="1"/>
  <c r="AW80" i="2" s="1"/>
  <c r="AW79" i="2" s="1"/>
  <c r="AW78" i="2" s="1"/>
  <c r="AW77" i="2" s="1"/>
  <c r="AW76" i="2" s="1"/>
  <c r="AW75" i="2" s="1"/>
  <c r="AW74" i="2" s="1"/>
  <c r="AW73" i="2" s="1"/>
  <c r="AW72" i="2" s="1"/>
  <c r="AW71" i="2" s="1"/>
  <c r="AW70" i="2" s="1"/>
  <c r="AW69" i="2" s="1"/>
  <c r="AW68" i="2" s="1"/>
  <c r="AW67" i="2" s="1"/>
  <c r="AW66" i="2" s="1"/>
  <c r="AW65" i="2" s="1"/>
  <c r="AW64" i="2" s="1"/>
  <c r="AW63" i="2" s="1"/>
  <c r="AW62" i="2" s="1"/>
  <c r="AW61" i="2" s="1"/>
  <c r="AW60" i="2" s="1"/>
  <c r="AW59" i="2" s="1"/>
  <c r="AW58" i="2" s="1"/>
  <c r="AW57" i="2" s="1"/>
  <c r="AW56" i="2" s="1"/>
  <c r="AW55" i="2" s="1"/>
  <c r="AW54" i="2" s="1"/>
  <c r="AW53" i="2" s="1"/>
  <c r="AW52" i="2" s="1"/>
  <c r="AW51" i="2" s="1"/>
  <c r="AW50" i="2" s="1"/>
  <c r="AW49" i="2" s="1"/>
  <c r="AW48" i="2" s="1"/>
  <c r="AW47" i="2" s="1"/>
  <c r="AW46" i="2" s="1"/>
  <c r="AW45" i="2" s="1"/>
  <c r="AW44" i="2" s="1"/>
  <c r="AW43" i="2" s="1"/>
  <c r="AW42" i="2" s="1"/>
  <c r="AW41" i="2" s="1"/>
  <c r="AW40" i="2" s="1"/>
  <c r="AW39" i="2" s="1"/>
  <c r="AW38" i="2" s="1"/>
  <c r="AW37" i="2" s="1"/>
  <c r="AW36" i="2" s="1"/>
  <c r="AW35" i="2" s="1"/>
  <c r="AW34" i="2" s="1"/>
  <c r="AW33" i="2" s="1"/>
  <c r="AW32" i="2" s="1"/>
  <c r="AW31" i="2" s="1"/>
  <c r="AW30" i="2" s="1"/>
  <c r="AW29" i="2" s="1"/>
  <c r="AW28" i="2" s="1"/>
  <c r="AW27" i="2" s="1"/>
  <c r="AW26" i="2" s="1"/>
  <c r="AW25" i="2" s="1"/>
  <c r="AW24" i="2" s="1"/>
  <c r="AW23" i="2" s="1"/>
  <c r="AW22" i="2" s="1"/>
  <c r="AW21" i="2" s="1"/>
  <c r="AW20" i="2" s="1"/>
  <c r="AW19" i="2" s="1"/>
  <c r="AW18" i="2" s="1"/>
  <c r="AW17" i="2" s="1"/>
  <c r="AW16" i="2" s="1"/>
  <c r="AW15" i="2" s="1"/>
  <c r="AW14" i="2" s="1"/>
  <c r="AW13" i="2" s="1"/>
  <c r="AW12" i="2" s="1"/>
  <c r="AW11" i="2" s="1"/>
  <c r="AW10" i="2" s="1"/>
  <c r="AW9" i="2" s="1"/>
  <c r="AW8" i="2" s="1"/>
  <c r="AW7" i="2" s="1"/>
  <c r="AW6" i="2" s="1"/>
  <c r="AW5" i="2" s="1"/>
  <c r="AW4" i="2" s="1"/>
  <c r="AW3" i="2" s="1"/>
  <c r="AW2" i="2" s="1"/>
  <c r="F38" i="2"/>
  <c r="F40" i="1" s="1"/>
  <c r="B39" i="2"/>
  <c r="J39" i="2" s="1"/>
  <c r="C39" i="2"/>
  <c r="D41" i="1" s="1"/>
  <c r="AB78" i="2"/>
  <c r="AB77" i="2" s="1"/>
  <c r="Z77" i="2"/>
  <c r="Y77" i="2"/>
  <c r="V75" i="2"/>
  <c r="BU99" i="2"/>
  <c r="BU101" i="2"/>
  <c r="BU100" i="2"/>
  <c r="BU96" i="2"/>
  <c r="BU97" i="2"/>
  <c r="BU94" i="2"/>
  <c r="BU92" i="2"/>
  <c r="BU98" i="2"/>
  <c r="BU95" i="2"/>
  <c r="BU93" i="2"/>
  <c r="BU91" i="2"/>
  <c r="BU88" i="2"/>
  <c r="BU89" i="2"/>
  <c r="BU87" i="2"/>
  <c r="BU90" i="2"/>
  <c r="BU80" i="2"/>
  <c r="BU77" i="2"/>
  <c r="BU81" i="2"/>
  <c r="BU83" i="2"/>
  <c r="BU79" i="2"/>
  <c r="BU84" i="2"/>
  <c r="BU74" i="2"/>
  <c r="BU78" i="2"/>
  <c r="BU75" i="2"/>
  <c r="BU85" i="2"/>
  <c r="BU73" i="2"/>
  <c r="BU72" i="2"/>
  <c r="BU69" i="2"/>
  <c r="BU82" i="2"/>
  <c r="BU70" i="2"/>
  <c r="BU86" i="2"/>
  <c r="BU64" i="2"/>
  <c r="BU71" i="2"/>
  <c r="BU65" i="2"/>
  <c r="BU66" i="2"/>
  <c r="BU61" i="2"/>
  <c r="BU58" i="2"/>
  <c r="BU55" i="2"/>
  <c r="BU52" i="2"/>
  <c r="BU68" i="2"/>
  <c r="BU63" i="2"/>
  <c r="BU76" i="2"/>
  <c r="BU62" i="2"/>
  <c r="BU59" i="2"/>
  <c r="BU67" i="2"/>
  <c r="BU54" i="2"/>
  <c r="BU50" i="2"/>
  <c r="BU48" i="2"/>
  <c r="BU45" i="2"/>
  <c r="BU42" i="2"/>
  <c r="BU39" i="2"/>
  <c r="BU36" i="2"/>
  <c r="BU53" i="2"/>
  <c r="BU56" i="2"/>
  <c r="BU46" i="2"/>
  <c r="BU57" i="2"/>
  <c r="BU60" i="2"/>
  <c r="BU49" i="2"/>
  <c r="BU41" i="2"/>
  <c r="BU35" i="2"/>
  <c r="BU33" i="2"/>
  <c r="BU30" i="2"/>
  <c r="BU27" i="2"/>
  <c r="BU43" i="2"/>
  <c r="BU38" i="2"/>
  <c r="BU40" i="2"/>
  <c r="BU34" i="2"/>
  <c r="BU47" i="2"/>
  <c r="BU44" i="2"/>
  <c r="BU37" i="2"/>
  <c r="BU29" i="2"/>
  <c r="BU51" i="2"/>
  <c r="BU28" i="2"/>
  <c r="BU23" i="2"/>
  <c r="BU20" i="2"/>
  <c r="BU17" i="2"/>
  <c r="BU14" i="2"/>
  <c r="BU11" i="2"/>
  <c r="BU32" i="2"/>
  <c r="BU31" i="2"/>
  <c r="BU26" i="2"/>
  <c r="BU21" i="2"/>
  <c r="BU18" i="2"/>
  <c r="BU15" i="2"/>
  <c r="BU25" i="2"/>
  <c r="BU22" i="2"/>
  <c r="BU13" i="2"/>
  <c r="BU7" i="2"/>
  <c r="BU3" i="2"/>
  <c r="BV1" i="2"/>
  <c r="BU4" i="2"/>
  <c r="BU16" i="2"/>
  <c r="BU12" i="2"/>
  <c r="BU8" i="2"/>
  <c r="BU5" i="2"/>
  <c r="BU10" i="2"/>
  <c r="BU19" i="2"/>
  <c r="BU6" i="2"/>
  <c r="BU24" i="2"/>
  <c r="BU2" i="2"/>
  <c r="BU9" i="2"/>
  <c r="AM83" i="2"/>
  <c r="AM82" i="2" s="1"/>
  <c r="AM81" i="2" s="1"/>
  <c r="AL83" i="2"/>
  <c r="AH80" i="2"/>
  <c r="AG80" i="2"/>
  <c r="Q72" i="2"/>
  <c r="Q71" i="2" s="1"/>
  <c r="P72" i="2"/>
  <c r="AT87" i="2"/>
  <c r="AU87" i="2"/>
  <c r="AB76" i="2" l="1"/>
  <c r="AV87" i="2"/>
  <c r="AV86" i="2" s="1"/>
  <c r="AV85" i="2" s="1"/>
  <c r="AV84" i="2" s="1"/>
  <c r="AV83" i="2" s="1"/>
  <c r="AV82" i="2" s="1"/>
  <c r="AV81" i="2" s="1"/>
  <c r="AV80" i="2" s="1"/>
  <c r="AV79" i="2" s="1"/>
  <c r="AV78" i="2" s="1"/>
  <c r="AV77" i="2" s="1"/>
  <c r="AV76" i="2" s="1"/>
  <c r="AV75" i="2" s="1"/>
  <c r="AV74" i="2" s="1"/>
  <c r="AV73" i="2" s="1"/>
  <c r="AV72" i="2" s="1"/>
  <c r="AV71" i="2" s="1"/>
  <c r="AV70" i="2" s="1"/>
  <c r="AV69" i="2" s="1"/>
  <c r="AV68" i="2" s="1"/>
  <c r="AV67" i="2" s="1"/>
  <c r="AV66" i="2" s="1"/>
  <c r="AV65" i="2" s="1"/>
  <c r="AV64" i="2" s="1"/>
  <c r="AV63" i="2" s="1"/>
  <c r="AV62" i="2" s="1"/>
  <c r="AV61" i="2" s="1"/>
  <c r="AV60" i="2" s="1"/>
  <c r="AV59" i="2" s="1"/>
  <c r="AV58" i="2" s="1"/>
  <c r="AV57" i="2" s="1"/>
  <c r="AV56" i="2" s="1"/>
  <c r="AV55" i="2" s="1"/>
  <c r="AV54" i="2" s="1"/>
  <c r="AV53" i="2" s="1"/>
  <c r="AV52" i="2" s="1"/>
  <c r="AV51" i="2" s="1"/>
  <c r="AV50" i="2" s="1"/>
  <c r="AV49" i="2" s="1"/>
  <c r="AV48" i="2" s="1"/>
  <c r="AV47" i="2" s="1"/>
  <c r="AV46" i="2" s="1"/>
  <c r="AV45" i="2" s="1"/>
  <c r="AV44" i="2" s="1"/>
  <c r="AV43" i="2" s="1"/>
  <c r="AV42" i="2" s="1"/>
  <c r="AV41" i="2" s="1"/>
  <c r="AV40" i="2" s="1"/>
  <c r="AV39" i="2" s="1"/>
  <c r="AV38" i="2" s="1"/>
  <c r="AV37" i="2" s="1"/>
  <c r="AV36" i="2" s="1"/>
  <c r="AV35" i="2" s="1"/>
  <c r="AV34" i="2" s="1"/>
  <c r="AV33" i="2" s="1"/>
  <c r="AV32" i="2" s="1"/>
  <c r="AV31" i="2" s="1"/>
  <c r="AV30" i="2" s="1"/>
  <c r="AV29" i="2" s="1"/>
  <c r="AV28" i="2" s="1"/>
  <c r="AV27" i="2" s="1"/>
  <c r="AV26" i="2" s="1"/>
  <c r="AV25" i="2" s="1"/>
  <c r="AV24" i="2" s="1"/>
  <c r="AV23" i="2" s="1"/>
  <c r="AV22" i="2" s="1"/>
  <c r="AV21" i="2" s="1"/>
  <c r="AV20" i="2" s="1"/>
  <c r="AV19" i="2" s="1"/>
  <c r="AV18" i="2" s="1"/>
  <c r="AV17" i="2" s="1"/>
  <c r="AV16" i="2" s="1"/>
  <c r="AV15" i="2" s="1"/>
  <c r="AV14" i="2" s="1"/>
  <c r="AV13" i="2" s="1"/>
  <c r="AV12" i="2" s="1"/>
  <c r="AV11" i="2" s="1"/>
  <c r="AV10" i="2" s="1"/>
  <c r="AV9" i="2" s="1"/>
  <c r="AV8" i="2" s="1"/>
  <c r="AV7" i="2" s="1"/>
  <c r="AV6" i="2" s="1"/>
  <c r="AV5" i="2" s="1"/>
  <c r="AV4" i="2" s="1"/>
  <c r="AV3" i="2" s="1"/>
  <c r="AV2" i="2" s="1"/>
  <c r="D39" i="2"/>
  <c r="E41" i="1" s="1"/>
  <c r="H39" i="2"/>
  <c r="E39" i="2"/>
  <c r="I39" i="2"/>
  <c r="AA77" i="2"/>
  <c r="AA76" i="2" s="1"/>
  <c r="AA75" i="2" s="1"/>
  <c r="AL82" i="2"/>
  <c r="AL81" i="2" s="1"/>
  <c r="AL80" i="2" s="1"/>
  <c r="AK82" i="2"/>
  <c r="BV100" i="2"/>
  <c r="BV97" i="2"/>
  <c r="BV99" i="2"/>
  <c r="BV98" i="2"/>
  <c r="BV96" i="2"/>
  <c r="BV94" i="2"/>
  <c r="BV95" i="2"/>
  <c r="BV101" i="2"/>
  <c r="BV91" i="2"/>
  <c r="BV88" i="2"/>
  <c r="BV93" i="2"/>
  <c r="BV92" i="2"/>
  <c r="BV90" i="2"/>
  <c r="BV84" i="2"/>
  <c r="BV81" i="2"/>
  <c r="BV89" i="2"/>
  <c r="BV86" i="2"/>
  <c r="BV83" i="2"/>
  <c r="BV87" i="2"/>
  <c r="BV82" i="2"/>
  <c r="BV79" i="2"/>
  <c r="BV85" i="2"/>
  <c r="BV78" i="2"/>
  <c r="BV75" i="2"/>
  <c r="BV76" i="2"/>
  <c r="BV71" i="2"/>
  <c r="BV68" i="2"/>
  <c r="BV77" i="2"/>
  <c r="BV73" i="2"/>
  <c r="BV72" i="2"/>
  <c r="BV74" i="2"/>
  <c r="BV65" i="2"/>
  <c r="BV80" i="2"/>
  <c r="BV69" i="2"/>
  <c r="BV64" i="2"/>
  <c r="BV61" i="2"/>
  <c r="BV58" i="2"/>
  <c r="BV55" i="2"/>
  <c r="BV52" i="2"/>
  <c r="BV49" i="2"/>
  <c r="BV63" i="2"/>
  <c r="BV62" i="2"/>
  <c r="BV59" i="2"/>
  <c r="BV56" i="2"/>
  <c r="BV53" i="2"/>
  <c r="BV67" i="2"/>
  <c r="BV60" i="2"/>
  <c r="BV57" i="2"/>
  <c r="BV54" i="2"/>
  <c r="BV51" i="2"/>
  <c r="BV66" i="2"/>
  <c r="BV46" i="2"/>
  <c r="BV43" i="2"/>
  <c r="BV40" i="2"/>
  <c r="BV37" i="2"/>
  <c r="BV70" i="2"/>
  <c r="BV47" i="2"/>
  <c r="BV44" i="2"/>
  <c r="BV41" i="2"/>
  <c r="BV38" i="2"/>
  <c r="BV39" i="2"/>
  <c r="BV35" i="2"/>
  <c r="BV33" i="2"/>
  <c r="BV30" i="2"/>
  <c r="BV27" i="2"/>
  <c r="BV24" i="2"/>
  <c r="BV50" i="2"/>
  <c r="BV36" i="2"/>
  <c r="BV34" i="2"/>
  <c r="BV31" i="2"/>
  <c r="BV28" i="2"/>
  <c r="BV48" i="2"/>
  <c r="BV45" i="2"/>
  <c r="BV32" i="2"/>
  <c r="BV29" i="2"/>
  <c r="BV26" i="2"/>
  <c r="BV23" i="2"/>
  <c r="BV20" i="2"/>
  <c r="BV17" i="2"/>
  <c r="BV14" i="2"/>
  <c r="BV11" i="2"/>
  <c r="BV21" i="2"/>
  <c r="BV18" i="2"/>
  <c r="BV15" i="2"/>
  <c r="BV12" i="2"/>
  <c r="BV42" i="2"/>
  <c r="BV25" i="2"/>
  <c r="BV22" i="2"/>
  <c r="BV19" i="2"/>
  <c r="BV16" i="2"/>
  <c r="BV13" i="2"/>
  <c r="BV10" i="2"/>
  <c r="BV4" i="2"/>
  <c r="BV8" i="2"/>
  <c r="BV5" i="2"/>
  <c r="BV6" i="2"/>
  <c r="BV9" i="2"/>
  <c r="BV2" i="2"/>
  <c r="BW1" i="2"/>
  <c r="BV3" i="2"/>
  <c r="BV7" i="2"/>
  <c r="U74" i="2"/>
  <c r="AS86" i="2"/>
  <c r="AT86" i="2"/>
  <c r="Y76" i="2"/>
  <c r="X76" i="2"/>
  <c r="P71" i="2"/>
  <c r="P70" i="2" s="1"/>
  <c r="O71" i="2"/>
  <c r="AG79" i="2"/>
  <c r="AF79" i="2"/>
  <c r="AU86" i="2" l="1"/>
  <c r="AU85" i="2" s="1"/>
  <c r="AU84" i="2" s="1"/>
  <c r="AU83" i="2" s="1"/>
  <c r="AU82" i="2" s="1"/>
  <c r="AU81" i="2" s="1"/>
  <c r="AU80" i="2" s="1"/>
  <c r="AU79" i="2" s="1"/>
  <c r="AU78" i="2" s="1"/>
  <c r="AU77" i="2" s="1"/>
  <c r="AU76" i="2" s="1"/>
  <c r="AU75" i="2" s="1"/>
  <c r="AU74" i="2" s="1"/>
  <c r="AU73" i="2" s="1"/>
  <c r="AU72" i="2" s="1"/>
  <c r="AU71" i="2" s="1"/>
  <c r="AU70" i="2" s="1"/>
  <c r="AU69" i="2" s="1"/>
  <c r="AU68" i="2" s="1"/>
  <c r="AU67" i="2" s="1"/>
  <c r="AU66" i="2" s="1"/>
  <c r="AU65" i="2" s="1"/>
  <c r="AU64" i="2" s="1"/>
  <c r="AU63" i="2" s="1"/>
  <c r="AU62" i="2" s="1"/>
  <c r="AU61" i="2" s="1"/>
  <c r="AU60" i="2" s="1"/>
  <c r="AU59" i="2" s="1"/>
  <c r="AU58" i="2" s="1"/>
  <c r="AU57" i="2" s="1"/>
  <c r="AU56" i="2" s="1"/>
  <c r="AU55" i="2" s="1"/>
  <c r="AU54" i="2" s="1"/>
  <c r="AU53" i="2" s="1"/>
  <c r="AU52" i="2" s="1"/>
  <c r="AU51" i="2" s="1"/>
  <c r="AU50" i="2" s="1"/>
  <c r="AU49" i="2" s="1"/>
  <c r="AU48" i="2" s="1"/>
  <c r="AU47" i="2" s="1"/>
  <c r="AU46" i="2" s="1"/>
  <c r="AU45" i="2" s="1"/>
  <c r="AU44" i="2" s="1"/>
  <c r="AU43" i="2" s="1"/>
  <c r="AU42" i="2" s="1"/>
  <c r="AU41" i="2" s="1"/>
  <c r="AU40" i="2" s="1"/>
  <c r="AU39" i="2" s="1"/>
  <c r="AU38" i="2" s="1"/>
  <c r="AU37" i="2" s="1"/>
  <c r="AU36" i="2" s="1"/>
  <c r="AU35" i="2" s="1"/>
  <c r="AU34" i="2" s="1"/>
  <c r="AU33" i="2" s="1"/>
  <c r="AU32" i="2" s="1"/>
  <c r="AU31" i="2" s="1"/>
  <c r="AU30" i="2" s="1"/>
  <c r="AU29" i="2" s="1"/>
  <c r="AU28" i="2" s="1"/>
  <c r="AU27" i="2" s="1"/>
  <c r="AU26" i="2" s="1"/>
  <c r="AU25" i="2" s="1"/>
  <c r="AU24" i="2" s="1"/>
  <c r="AU23" i="2" s="1"/>
  <c r="AU22" i="2" s="1"/>
  <c r="AU21" i="2" s="1"/>
  <c r="AU20" i="2" s="1"/>
  <c r="AU19" i="2" s="1"/>
  <c r="AU18" i="2" s="1"/>
  <c r="AU17" i="2" s="1"/>
  <c r="AU16" i="2" s="1"/>
  <c r="AU15" i="2" s="1"/>
  <c r="AU14" i="2" s="1"/>
  <c r="AU13" i="2" s="1"/>
  <c r="AU12" i="2" s="1"/>
  <c r="AU11" i="2" s="1"/>
  <c r="AU10" i="2" s="1"/>
  <c r="AU9" i="2" s="1"/>
  <c r="AU8" i="2" s="1"/>
  <c r="AU7" i="2" s="1"/>
  <c r="AU6" i="2" s="1"/>
  <c r="AU5" i="2" s="1"/>
  <c r="AU4" i="2" s="1"/>
  <c r="AU3" i="2" s="1"/>
  <c r="AU2" i="2" s="1"/>
  <c r="F39" i="2"/>
  <c r="F41" i="1" s="1"/>
  <c r="C40" i="2"/>
  <c r="D42" i="1" s="1"/>
  <c r="B40" i="2"/>
  <c r="H40" i="2" s="1"/>
  <c r="Z76" i="2"/>
  <c r="Z75" i="2" s="1"/>
  <c r="Z74" i="2" s="1"/>
  <c r="O70" i="2"/>
  <c r="O69" i="2" s="1"/>
  <c r="N70" i="2"/>
  <c r="T73" i="2"/>
  <c r="AK81" i="2"/>
  <c r="AK80" i="2" s="1"/>
  <c r="AK79" i="2" s="1"/>
  <c r="AJ81" i="2"/>
  <c r="X75" i="2"/>
  <c r="W75" i="2"/>
  <c r="AR85" i="2"/>
  <c r="AS85" i="2"/>
  <c r="AF78" i="2"/>
  <c r="AE78" i="2"/>
  <c r="BW101" i="2"/>
  <c r="BW99" i="2"/>
  <c r="BW97" i="2"/>
  <c r="BW94" i="2"/>
  <c r="BW100" i="2"/>
  <c r="BW95" i="2"/>
  <c r="BW98" i="2"/>
  <c r="BW92" i="2"/>
  <c r="BW93" i="2"/>
  <c r="BW89" i="2"/>
  <c r="BW96" i="2"/>
  <c r="BW90" i="2"/>
  <c r="BW91" i="2"/>
  <c r="BW87" i="2"/>
  <c r="BW88" i="2"/>
  <c r="BW84" i="2"/>
  <c r="BW78" i="2"/>
  <c r="BW85" i="2"/>
  <c r="BW83" i="2"/>
  <c r="BW80" i="2"/>
  <c r="BW81" i="2"/>
  <c r="BW75" i="2"/>
  <c r="BW79" i="2"/>
  <c r="BW86" i="2"/>
  <c r="BW76" i="2"/>
  <c r="BW73" i="2"/>
  <c r="BW70" i="2"/>
  <c r="BW67" i="2"/>
  <c r="BW82" i="2"/>
  <c r="BW71" i="2"/>
  <c r="BW68" i="2"/>
  <c r="BW74" i="2"/>
  <c r="BW77" i="2"/>
  <c r="BW72" i="2"/>
  <c r="BW65" i="2"/>
  <c r="BW69" i="2"/>
  <c r="BW66" i="2"/>
  <c r="BW63" i="2"/>
  <c r="BW62" i="2"/>
  <c r="BW59" i="2"/>
  <c r="BW56" i="2"/>
  <c r="BW53" i="2"/>
  <c r="BW50" i="2"/>
  <c r="BW60" i="2"/>
  <c r="BW57" i="2"/>
  <c r="BW46" i="2"/>
  <c r="BW43" i="2"/>
  <c r="BW40" i="2"/>
  <c r="BW37" i="2"/>
  <c r="BW58" i="2"/>
  <c r="BW47" i="2"/>
  <c r="BW44" i="2"/>
  <c r="BW64" i="2"/>
  <c r="BW52" i="2"/>
  <c r="BW49" i="2"/>
  <c r="BW61" i="2"/>
  <c r="BW55" i="2"/>
  <c r="BW54" i="2"/>
  <c r="BW41" i="2"/>
  <c r="BW36" i="2"/>
  <c r="BW38" i="2"/>
  <c r="BW34" i="2"/>
  <c r="BW31" i="2"/>
  <c r="BW28" i="2"/>
  <c r="BW25" i="2"/>
  <c r="BW48" i="2"/>
  <c r="BW45" i="2"/>
  <c r="BW32" i="2"/>
  <c r="BW51" i="2"/>
  <c r="BW42" i="2"/>
  <c r="BW33" i="2"/>
  <c r="BW26" i="2"/>
  <c r="BW21" i="2"/>
  <c r="BW18" i="2"/>
  <c r="BW15" i="2"/>
  <c r="BW12" i="2"/>
  <c r="BW27" i="2"/>
  <c r="BW22" i="2"/>
  <c r="BW19" i="2"/>
  <c r="BW16" i="2"/>
  <c r="BW13" i="2"/>
  <c r="BW39" i="2"/>
  <c r="BW35" i="2"/>
  <c r="BW30" i="2"/>
  <c r="BW24" i="2"/>
  <c r="BW8" i="2"/>
  <c r="BW5" i="2"/>
  <c r="BW17" i="2"/>
  <c r="BW10" i="2"/>
  <c r="BW6" i="2"/>
  <c r="BW29" i="2"/>
  <c r="BW20" i="2"/>
  <c r="BW9" i="2"/>
  <c r="BW2" i="2"/>
  <c r="BW14" i="2"/>
  <c r="BW11" i="2"/>
  <c r="BW7" i="2"/>
  <c r="BW3" i="2"/>
  <c r="BX1" i="2"/>
  <c r="BW23" i="2"/>
  <c r="BW4" i="2"/>
  <c r="AT85" i="2" l="1"/>
  <c r="AT84" i="2" s="1"/>
  <c r="AT83" i="2" s="1"/>
  <c r="AT82" i="2" s="1"/>
  <c r="AT81" i="2" s="1"/>
  <c r="AT80" i="2" s="1"/>
  <c r="AT79" i="2" s="1"/>
  <c r="AT78" i="2" s="1"/>
  <c r="AT77" i="2" s="1"/>
  <c r="AT76" i="2" s="1"/>
  <c r="AT75" i="2" s="1"/>
  <c r="AT74" i="2" s="1"/>
  <c r="AT73" i="2" s="1"/>
  <c r="AT72" i="2" s="1"/>
  <c r="AT71" i="2" s="1"/>
  <c r="AT70" i="2" s="1"/>
  <c r="AT69" i="2" s="1"/>
  <c r="AT68" i="2" s="1"/>
  <c r="AT67" i="2" s="1"/>
  <c r="AT66" i="2" s="1"/>
  <c r="AT65" i="2" s="1"/>
  <c r="AT64" i="2" s="1"/>
  <c r="AT63" i="2" s="1"/>
  <c r="AT62" i="2" s="1"/>
  <c r="AT61" i="2" s="1"/>
  <c r="AT60" i="2" s="1"/>
  <c r="AT59" i="2" s="1"/>
  <c r="AT58" i="2" s="1"/>
  <c r="AT57" i="2" s="1"/>
  <c r="AT56" i="2" s="1"/>
  <c r="AT55" i="2" s="1"/>
  <c r="AT54" i="2" s="1"/>
  <c r="AT53" i="2" s="1"/>
  <c r="AT52" i="2" s="1"/>
  <c r="AT51" i="2" s="1"/>
  <c r="AT50" i="2" s="1"/>
  <c r="AT49" i="2" s="1"/>
  <c r="AT48" i="2" s="1"/>
  <c r="AT47" i="2" s="1"/>
  <c r="AT46" i="2" s="1"/>
  <c r="AT45" i="2" s="1"/>
  <c r="AT44" i="2" s="1"/>
  <c r="AT43" i="2" s="1"/>
  <c r="AT42" i="2" s="1"/>
  <c r="AT41" i="2" s="1"/>
  <c r="AT40" i="2" s="1"/>
  <c r="AT39" i="2" s="1"/>
  <c r="AT38" i="2" s="1"/>
  <c r="AT37" i="2" s="1"/>
  <c r="AT36" i="2" s="1"/>
  <c r="AT35" i="2" s="1"/>
  <c r="AT34" i="2" s="1"/>
  <c r="AT33" i="2" s="1"/>
  <c r="AT32" i="2" s="1"/>
  <c r="AT31" i="2" s="1"/>
  <c r="AT30" i="2" s="1"/>
  <c r="AT29" i="2" s="1"/>
  <c r="AT28" i="2" s="1"/>
  <c r="AT27" i="2" s="1"/>
  <c r="AT26" i="2" s="1"/>
  <c r="AT25" i="2" s="1"/>
  <c r="AT24" i="2" s="1"/>
  <c r="AT23" i="2" s="1"/>
  <c r="AT22" i="2" s="1"/>
  <c r="AT21" i="2" s="1"/>
  <c r="AT20" i="2" s="1"/>
  <c r="AT19" i="2" s="1"/>
  <c r="AT18" i="2" s="1"/>
  <c r="AT17" i="2" s="1"/>
  <c r="AT16" i="2" s="1"/>
  <c r="AT15" i="2" s="1"/>
  <c r="AT14" i="2" s="1"/>
  <c r="AT13" i="2" s="1"/>
  <c r="AT12" i="2" s="1"/>
  <c r="AT11" i="2" s="1"/>
  <c r="AT10" i="2" s="1"/>
  <c r="AT9" i="2" s="1"/>
  <c r="AT8" i="2" s="1"/>
  <c r="AT7" i="2" s="1"/>
  <c r="AT6" i="2" s="1"/>
  <c r="AT5" i="2" s="1"/>
  <c r="AT4" i="2" s="1"/>
  <c r="AT3" i="2" s="1"/>
  <c r="AT2" i="2" s="1"/>
  <c r="D40" i="2"/>
  <c r="E42" i="1" s="1"/>
  <c r="I40" i="2"/>
  <c r="J40" i="2"/>
  <c r="Y75" i="2"/>
  <c r="Y74" i="2" s="1"/>
  <c r="Y73" i="2" s="1"/>
  <c r="BX101" i="2"/>
  <c r="BX98" i="2"/>
  <c r="BX97" i="2"/>
  <c r="BX100" i="2"/>
  <c r="BX99" i="2"/>
  <c r="BX95" i="2"/>
  <c r="BX94" i="2"/>
  <c r="BX93" i="2"/>
  <c r="BX91" i="2"/>
  <c r="BX89" i="2"/>
  <c r="BX88" i="2"/>
  <c r="BX90" i="2"/>
  <c r="BX85" i="2"/>
  <c r="BX82" i="2"/>
  <c r="BX84" i="2"/>
  <c r="BX81" i="2"/>
  <c r="BX86" i="2"/>
  <c r="BX96" i="2"/>
  <c r="BX80" i="2"/>
  <c r="BX92" i="2"/>
  <c r="BX79" i="2"/>
  <c r="BX76" i="2"/>
  <c r="BX73" i="2"/>
  <c r="BX83" i="2"/>
  <c r="BX75" i="2"/>
  <c r="BX74" i="2"/>
  <c r="BX87" i="2"/>
  <c r="BX77" i="2"/>
  <c r="BX72" i="2"/>
  <c r="BX69" i="2"/>
  <c r="BX71" i="2"/>
  <c r="BX66" i="2"/>
  <c r="BX63" i="2"/>
  <c r="BX62" i="2"/>
  <c r="BX59" i="2"/>
  <c r="BX56" i="2"/>
  <c r="BX53" i="2"/>
  <c r="BX50" i="2"/>
  <c r="BX78" i="2"/>
  <c r="BX68" i="2"/>
  <c r="BX67" i="2"/>
  <c r="BX65" i="2"/>
  <c r="BX60" i="2"/>
  <c r="BX57" i="2"/>
  <c r="BX54" i="2"/>
  <c r="BX51" i="2"/>
  <c r="BX70" i="2"/>
  <c r="BX64" i="2"/>
  <c r="BX61" i="2"/>
  <c r="BX58" i="2"/>
  <c r="BX55" i="2"/>
  <c r="BX52" i="2"/>
  <c r="BX49" i="2"/>
  <c r="BX47" i="2"/>
  <c r="BX44" i="2"/>
  <c r="BX41" i="2"/>
  <c r="BX38" i="2"/>
  <c r="BX35" i="2"/>
  <c r="BX48" i="2"/>
  <c r="BX45" i="2"/>
  <c r="BX42" i="2"/>
  <c r="BX39" i="2"/>
  <c r="BX46" i="2"/>
  <c r="BX34" i="2"/>
  <c r="BX31" i="2"/>
  <c r="BX28" i="2"/>
  <c r="BX25" i="2"/>
  <c r="BX43" i="2"/>
  <c r="BX40" i="2"/>
  <c r="BX32" i="2"/>
  <c r="BX29" i="2"/>
  <c r="BX37" i="2"/>
  <c r="BX33" i="2"/>
  <c r="BX30" i="2"/>
  <c r="BX27" i="2"/>
  <c r="BX24" i="2"/>
  <c r="BX36" i="2"/>
  <c r="BX26" i="2"/>
  <c r="BX21" i="2"/>
  <c r="BX18" i="2"/>
  <c r="BX15" i="2"/>
  <c r="BX12" i="2"/>
  <c r="BX9" i="2"/>
  <c r="BX22" i="2"/>
  <c r="BX19" i="2"/>
  <c r="BX16" i="2"/>
  <c r="BX13" i="2"/>
  <c r="BX23" i="2"/>
  <c r="BX20" i="2"/>
  <c r="BX17" i="2"/>
  <c r="BX14" i="2"/>
  <c r="BX11" i="2"/>
  <c r="BX10" i="2"/>
  <c r="BX6" i="2"/>
  <c r="BX2" i="2"/>
  <c r="BX7" i="2"/>
  <c r="BX3" i="2"/>
  <c r="BY1" i="2"/>
  <c r="BX4" i="2"/>
  <c r="BX8" i="2"/>
  <c r="BX5" i="2"/>
  <c r="AQ84" i="2"/>
  <c r="AR84" i="2"/>
  <c r="S72" i="2"/>
  <c r="AJ80" i="2"/>
  <c r="AJ79" i="2" s="1"/>
  <c r="AJ78" i="2" s="1"/>
  <c r="AI80" i="2"/>
  <c r="W74" i="2"/>
  <c r="V74" i="2"/>
  <c r="AE77" i="2"/>
  <c r="AD77" i="2"/>
  <c r="N69" i="2"/>
  <c r="N68" i="2" s="1"/>
  <c r="AS84" i="2" l="1"/>
  <c r="AS83" i="2" s="1"/>
  <c r="AS82" i="2" s="1"/>
  <c r="AS81" i="2" s="1"/>
  <c r="AS80" i="2" s="1"/>
  <c r="AS79" i="2" s="1"/>
  <c r="AS78" i="2" s="1"/>
  <c r="AS77" i="2" s="1"/>
  <c r="AS76" i="2" s="1"/>
  <c r="AS75" i="2" s="1"/>
  <c r="AS74" i="2" s="1"/>
  <c r="AS73" i="2" s="1"/>
  <c r="AS72" i="2" s="1"/>
  <c r="AS71" i="2" s="1"/>
  <c r="AS70" i="2" s="1"/>
  <c r="AS69" i="2" s="1"/>
  <c r="AS68" i="2" s="1"/>
  <c r="AS67" i="2" s="1"/>
  <c r="AS66" i="2" s="1"/>
  <c r="AS65" i="2" s="1"/>
  <c r="AS64" i="2" s="1"/>
  <c r="AS63" i="2" s="1"/>
  <c r="AS62" i="2" s="1"/>
  <c r="AS61" i="2" s="1"/>
  <c r="AS60" i="2" s="1"/>
  <c r="AS59" i="2" s="1"/>
  <c r="AS58" i="2" s="1"/>
  <c r="AS57" i="2" s="1"/>
  <c r="AS56" i="2" s="1"/>
  <c r="AS55" i="2" s="1"/>
  <c r="AS54" i="2" s="1"/>
  <c r="AS53" i="2" s="1"/>
  <c r="AS52" i="2" s="1"/>
  <c r="AS51" i="2" s="1"/>
  <c r="AS50" i="2" s="1"/>
  <c r="AS49" i="2" s="1"/>
  <c r="AS48" i="2" s="1"/>
  <c r="AS47" i="2" s="1"/>
  <c r="AS46" i="2" s="1"/>
  <c r="AS45" i="2" s="1"/>
  <c r="AS44" i="2" s="1"/>
  <c r="AS43" i="2" s="1"/>
  <c r="AS42" i="2" s="1"/>
  <c r="AS41" i="2" s="1"/>
  <c r="AS40" i="2" s="1"/>
  <c r="AS39" i="2" s="1"/>
  <c r="AS38" i="2" s="1"/>
  <c r="AS37" i="2" s="1"/>
  <c r="AS36" i="2" s="1"/>
  <c r="AS35" i="2" s="1"/>
  <c r="AS34" i="2" s="1"/>
  <c r="AS33" i="2" s="1"/>
  <c r="AS32" i="2" s="1"/>
  <c r="AS31" i="2" s="1"/>
  <c r="AS30" i="2" s="1"/>
  <c r="AS29" i="2" s="1"/>
  <c r="AS28" i="2" s="1"/>
  <c r="AS27" i="2" s="1"/>
  <c r="AS26" i="2" s="1"/>
  <c r="AS25" i="2" s="1"/>
  <c r="AS24" i="2" s="1"/>
  <c r="AS23" i="2" s="1"/>
  <c r="AS22" i="2" s="1"/>
  <c r="AS21" i="2" s="1"/>
  <c r="AS20" i="2" s="1"/>
  <c r="AS19" i="2" s="1"/>
  <c r="AS18" i="2" s="1"/>
  <c r="AS17" i="2" s="1"/>
  <c r="AS16" i="2" s="1"/>
  <c r="AS15" i="2" s="1"/>
  <c r="AS14" i="2" s="1"/>
  <c r="AS13" i="2" s="1"/>
  <c r="AS12" i="2" s="1"/>
  <c r="AS11" i="2" s="1"/>
  <c r="AS10" i="2" s="1"/>
  <c r="AS9" i="2" s="1"/>
  <c r="AS8" i="2" s="1"/>
  <c r="AS7" i="2" s="1"/>
  <c r="AS6" i="2" s="1"/>
  <c r="AS5" i="2" s="1"/>
  <c r="AS4" i="2" s="1"/>
  <c r="AS3" i="2" s="1"/>
  <c r="AS2" i="2" s="1"/>
  <c r="E40" i="2"/>
  <c r="F40" i="2"/>
  <c r="F42" i="1" s="1"/>
  <c r="B41" i="2"/>
  <c r="J41" i="2" s="1"/>
  <c r="C41" i="2"/>
  <c r="D43" i="1" s="1"/>
  <c r="X74" i="2"/>
  <c r="X73" i="2" s="1"/>
  <c r="X72" i="2" s="1"/>
  <c r="R71" i="2"/>
  <c r="AD76" i="2"/>
  <c r="AC76" i="2"/>
  <c r="BY100" i="2"/>
  <c r="BY96" i="2"/>
  <c r="BY101" i="2"/>
  <c r="BY99" i="2"/>
  <c r="BY95" i="2"/>
  <c r="BY97" i="2"/>
  <c r="BY98" i="2"/>
  <c r="BY93" i="2"/>
  <c r="BY91" i="2"/>
  <c r="BY92" i="2"/>
  <c r="BY90" i="2"/>
  <c r="BY88" i="2"/>
  <c r="BY94" i="2"/>
  <c r="BY79" i="2"/>
  <c r="BY89" i="2"/>
  <c r="BY87" i="2"/>
  <c r="BY82" i="2"/>
  <c r="BY78" i="2"/>
  <c r="BY84" i="2"/>
  <c r="BY76" i="2"/>
  <c r="BY73" i="2"/>
  <c r="BY86" i="2"/>
  <c r="BY83" i="2"/>
  <c r="BY77" i="2"/>
  <c r="BY74" i="2"/>
  <c r="BY71" i="2"/>
  <c r="BY68" i="2"/>
  <c r="BY81" i="2"/>
  <c r="BY72" i="2"/>
  <c r="BY69" i="2"/>
  <c r="BY85" i="2"/>
  <c r="BY66" i="2"/>
  <c r="BY63" i="2"/>
  <c r="BY80" i="2"/>
  <c r="BY75" i="2"/>
  <c r="BY67" i="2"/>
  <c r="BY64" i="2"/>
  <c r="BY65" i="2"/>
  <c r="BY60" i="2"/>
  <c r="BY57" i="2"/>
  <c r="BY54" i="2"/>
  <c r="BY51" i="2"/>
  <c r="BY70" i="2"/>
  <c r="BY61" i="2"/>
  <c r="BY58" i="2"/>
  <c r="BY59" i="2"/>
  <c r="BY53" i="2"/>
  <c r="BY47" i="2"/>
  <c r="BY44" i="2"/>
  <c r="BY41" i="2"/>
  <c r="BY38" i="2"/>
  <c r="BY56" i="2"/>
  <c r="BY62" i="2"/>
  <c r="BY52" i="2"/>
  <c r="BY49" i="2"/>
  <c r="BY48" i="2"/>
  <c r="BY45" i="2"/>
  <c r="BY55" i="2"/>
  <c r="BY50" i="2"/>
  <c r="BY43" i="2"/>
  <c r="BY40" i="2"/>
  <c r="BY32" i="2"/>
  <c r="BY29" i="2"/>
  <c r="BY26" i="2"/>
  <c r="BY37" i="2"/>
  <c r="BY42" i="2"/>
  <c r="BY33" i="2"/>
  <c r="BY39" i="2"/>
  <c r="BY36" i="2"/>
  <c r="BY35" i="2"/>
  <c r="BY46" i="2"/>
  <c r="BY28" i="2"/>
  <c r="BY31" i="2"/>
  <c r="BY22" i="2"/>
  <c r="BY19" i="2"/>
  <c r="BY16" i="2"/>
  <c r="BY13" i="2"/>
  <c r="BY27" i="2"/>
  <c r="BY25" i="2"/>
  <c r="BY30" i="2"/>
  <c r="BY24" i="2"/>
  <c r="BY23" i="2"/>
  <c r="BY20" i="2"/>
  <c r="BY17" i="2"/>
  <c r="BY14" i="2"/>
  <c r="BY10" i="2"/>
  <c r="BY6" i="2"/>
  <c r="BY21" i="2"/>
  <c r="BY12" i="2"/>
  <c r="BY2" i="2"/>
  <c r="BY9" i="2"/>
  <c r="BY7" i="2"/>
  <c r="BY3" i="2"/>
  <c r="BZ1" i="2"/>
  <c r="BY34" i="2"/>
  <c r="BY15" i="2"/>
  <c r="BY11" i="2"/>
  <c r="BY4" i="2"/>
  <c r="BY8" i="2"/>
  <c r="BY5" i="2"/>
  <c r="BY18" i="2"/>
  <c r="AP83" i="2"/>
  <c r="AQ83" i="2"/>
  <c r="V73" i="2"/>
  <c r="U73" i="2"/>
  <c r="AI79" i="2"/>
  <c r="AI78" i="2" s="1"/>
  <c r="AI77" i="2" s="1"/>
  <c r="AH79" i="2"/>
  <c r="AR83" i="2" l="1"/>
  <c r="AR82" i="2" s="1"/>
  <c r="AR81" i="2" s="1"/>
  <c r="AR80" i="2" s="1"/>
  <c r="AR79" i="2" s="1"/>
  <c r="AR78" i="2" s="1"/>
  <c r="AR77" i="2" s="1"/>
  <c r="AR76" i="2" s="1"/>
  <c r="AR75" i="2" s="1"/>
  <c r="AR74" i="2" s="1"/>
  <c r="AR73" i="2" s="1"/>
  <c r="AR72" i="2" s="1"/>
  <c r="AR71" i="2" s="1"/>
  <c r="AR70" i="2" s="1"/>
  <c r="AR69" i="2" s="1"/>
  <c r="AR68" i="2" s="1"/>
  <c r="AR67" i="2" s="1"/>
  <c r="AR66" i="2" s="1"/>
  <c r="AR65" i="2" s="1"/>
  <c r="AR64" i="2" s="1"/>
  <c r="AR63" i="2" s="1"/>
  <c r="AR62" i="2" s="1"/>
  <c r="AR61" i="2" s="1"/>
  <c r="AR60" i="2" s="1"/>
  <c r="AR59" i="2" s="1"/>
  <c r="AR58" i="2" s="1"/>
  <c r="AR57" i="2" s="1"/>
  <c r="AR56" i="2" s="1"/>
  <c r="AR55" i="2" s="1"/>
  <c r="AR54" i="2" s="1"/>
  <c r="AR53" i="2" s="1"/>
  <c r="AR52" i="2" s="1"/>
  <c r="AR51" i="2" s="1"/>
  <c r="AR50" i="2" s="1"/>
  <c r="AR49" i="2" s="1"/>
  <c r="AR48" i="2" s="1"/>
  <c r="AR47" i="2" s="1"/>
  <c r="AR46" i="2" s="1"/>
  <c r="AR45" i="2" s="1"/>
  <c r="AR44" i="2" s="1"/>
  <c r="AR43" i="2" s="1"/>
  <c r="AR42" i="2" s="1"/>
  <c r="AR41" i="2" s="1"/>
  <c r="AR40" i="2" s="1"/>
  <c r="AR39" i="2" s="1"/>
  <c r="AR38" i="2" s="1"/>
  <c r="AR37" i="2" s="1"/>
  <c r="AR36" i="2" s="1"/>
  <c r="AR35" i="2" s="1"/>
  <c r="AR34" i="2" s="1"/>
  <c r="AR33" i="2" s="1"/>
  <c r="AR32" i="2" s="1"/>
  <c r="AR31" i="2" s="1"/>
  <c r="AR30" i="2" s="1"/>
  <c r="AR29" i="2" s="1"/>
  <c r="AR28" i="2" s="1"/>
  <c r="AR27" i="2" s="1"/>
  <c r="AR26" i="2" s="1"/>
  <c r="AR25" i="2" s="1"/>
  <c r="AR24" i="2" s="1"/>
  <c r="AR23" i="2" s="1"/>
  <c r="AR22" i="2" s="1"/>
  <c r="AR21" i="2" s="1"/>
  <c r="AR20" i="2" s="1"/>
  <c r="AR19" i="2" s="1"/>
  <c r="AR18" i="2" s="1"/>
  <c r="AR17" i="2" s="1"/>
  <c r="AR16" i="2" s="1"/>
  <c r="AR15" i="2" s="1"/>
  <c r="AR14" i="2" s="1"/>
  <c r="AR13" i="2" s="1"/>
  <c r="AR12" i="2" s="1"/>
  <c r="AR11" i="2" s="1"/>
  <c r="AR10" i="2" s="1"/>
  <c r="AR9" i="2" s="1"/>
  <c r="AR8" i="2" s="1"/>
  <c r="AR7" i="2" s="1"/>
  <c r="AR6" i="2" s="1"/>
  <c r="AR5" i="2" s="1"/>
  <c r="AR4" i="2" s="1"/>
  <c r="AR3" i="2" s="1"/>
  <c r="AR2" i="2" s="1"/>
  <c r="F41" i="2"/>
  <c r="F43" i="1" s="1"/>
  <c r="D41" i="2"/>
  <c r="E43" i="1" s="1"/>
  <c r="I41" i="2"/>
  <c r="H41" i="2"/>
  <c r="E41" i="2"/>
  <c r="W73" i="2"/>
  <c r="W72" i="2" s="1"/>
  <c r="W71" i="2" s="1"/>
  <c r="AC75" i="2"/>
  <c r="AB75" i="2"/>
  <c r="BZ99" i="2"/>
  <c r="BZ100" i="2"/>
  <c r="BZ101" i="2"/>
  <c r="BZ98" i="2"/>
  <c r="BZ97" i="2"/>
  <c r="BZ93" i="2"/>
  <c r="BZ96" i="2"/>
  <c r="BZ94" i="2"/>
  <c r="BZ92" i="2"/>
  <c r="BZ90" i="2"/>
  <c r="BZ87" i="2"/>
  <c r="BZ95" i="2"/>
  <c r="BZ91" i="2"/>
  <c r="BZ89" i="2"/>
  <c r="BZ86" i="2"/>
  <c r="BZ83" i="2"/>
  <c r="BZ88" i="2"/>
  <c r="BZ85" i="2"/>
  <c r="BZ82" i="2"/>
  <c r="BZ81" i="2"/>
  <c r="BZ84" i="2"/>
  <c r="BZ77" i="2"/>
  <c r="BZ74" i="2"/>
  <c r="BZ80" i="2"/>
  <c r="BZ76" i="2"/>
  <c r="BZ79" i="2"/>
  <c r="BZ78" i="2"/>
  <c r="BZ70" i="2"/>
  <c r="BZ73" i="2"/>
  <c r="BZ71" i="2"/>
  <c r="BZ69" i="2"/>
  <c r="BZ75" i="2"/>
  <c r="BZ67" i="2"/>
  <c r="BZ64" i="2"/>
  <c r="BZ68" i="2"/>
  <c r="BZ72" i="2"/>
  <c r="BZ65" i="2"/>
  <c r="BZ63" i="2"/>
  <c r="BZ60" i="2"/>
  <c r="BZ57" i="2"/>
  <c r="BZ54" i="2"/>
  <c r="BZ51" i="2"/>
  <c r="BZ61" i="2"/>
  <c r="BZ58" i="2"/>
  <c r="BZ55" i="2"/>
  <c r="BZ52" i="2"/>
  <c r="BZ66" i="2"/>
  <c r="BZ62" i="2"/>
  <c r="BZ59" i="2"/>
  <c r="BZ56" i="2"/>
  <c r="BZ53" i="2"/>
  <c r="BZ50" i="2"/>
  <c r="BZ49" i="2"/>
  <c r="BZ48" i="2"/>
  <c r="BZ45" i="2"/>
  <c r="BZ42" i="2"/>
  <c r="BZ39" i="2"/>
  <c r="BZ36" i="2"/>
  <c r="BZ46" i="2"/>
  <c r="BZ43" i="2"/>
  <c r="BZ40" i="2"/>
  <c r="BZ37" i="2"/>
  <c r="BZ38" i="2"/>
  <c r="BZ32" i="2"/>
  <c r="BZ29" i="2"/>
  <c r="BZ26" i="2"/>
  <c r="BZ33" i="2"/>
  <c r="BZ30" i="2"/>
  <c r="BZ27" i="2"/>
  <c r="BZ47" i="2"/>
  <c r="BZ44" i="2"/>
  <c r="BZ35" i="2"/>
  <c r="BZ34" i="2"/>
  <c r="BZ31" i="2"/>
  <c r="BZ28" i="2"/>
  <c r="BZ25" i="2"/>
  <c r="BZ22" i="2"/>
  <c r="BZ19" i="2"/>
  <c r="BZ16" i="2"/>
  <c r="BZ13" i="2"/>
  <c r="BZ10" i="2"/>
  <c r="BZ41" i="2"/>
  <c r="BZ24" i="2"/>
  <c r="BZ23" i="2"/>
  <c r="BZ20" i="2"/>
  <c r="BZ17" i="2"/>
  <c r="BZ14" i="2"/>
  <c r="BZ11" i="2"/>
  <c r="BZ21" i="2"/>
  <c r="BZ18" i="2"/>
  <c r="BZ15" i="2"/>
  <c r="BZ12" i="2"/>
  <c r="BZ2" i="2"/>
  <c r="BZ9" i="2"/>
  <c r="BZ7" i="2"/>
  <c r="BZ3" i="2"/>
  <c r="CA1" i="2"/>
  <c r="BZ4" i="2"/>
  <c r="BZ8" i="2"/>
  <c r="BZ5" i="2"/>
  <c r="BZ6" i="2"/>
  <c r="Q70" i="2"/>
  <c r="AH78" i="2"/>
  <c r="AH77" i="2" s="1"/>
  <c r="AH76" i="2" s="1"/>
  <c r="AG78" i="2"/>
  <c r="U72" i="2"/>
  <c r="T72" i="2"/>
  <c r="AO82" i="2"/>
  <c r="AP82" i="2"/>
  <c r="AQ82" i="2" l="1"/>
  <c r="AQ81" i="2" s="1"/>
  <c r="AQ80" i="2" s="1"/>
  <c r="AQ79" i="2" s="1"/>
  <c r="AQ78" i="2" s="1"/>
  <c r="AQ77" i="2" s="1"/>
  <c r="AQ76" i="2" s="1"/>
  <c r="AQ75" i="2" s="1"/>
  <c r="AQ74" i="2" s="1"/>
  <c r="AQ73" i="2" s="1"/>
  <c r="AQ72" i="2" s="1"/>
  <c r="AQ71" i="2" s="1"/>
  <c r="AQ70" i="2" s="1"/>
  <c r="AQ69" i="2" s="1"/>
  <c r="AQ68" i="2" s="1"/>
  <c r="AQ67" i="2" s="1"/>
  <c r="AQ66" i="2" s="1"/>
  <c r="AQ65" i="2" s="1"/>
  <c r="AQ64" i="2" s="1"/>
  <c r="AQ63" i="2" s="1"/>
  <c r="AQ62" i="2" s="1"/>
  <c r="AQ61" i="2" s="1"/>
  <c r="AQ60" i="2" s="1"/>
  <c r="AQ59" i="2" s="1"/>
  <c r="AQ58" i="2" s="1"/>
  <c r="AQ57" i="2" s="1"/>
  <c r="AQ56" i="2" s="1"/>
  <c r="AQ55" i="2" s="1"/>
  <c r="AQ54" i="2" s="1"/>
  <c r="AQ53" i="2" s="1"/>
  <c r="AQ52" i="2" s="1"/>
  <c r="AQ51" i="2" s="1"/>
  <c r="AQ50" i="2" s="1"/>
  <c r="AQ49" i="2" s="1"/>
  <c r="AQ48" i="2" s="1"/>
  <c r="AQ47" i="2" s="1"/>
  <c r="AQ46" i="2" s="1"/>
  <c r="AQ45" i="2" s="1"/>
  <c r="AQ44" i="2" s="1"/>
  <c r="AQ43" i="2" s="1"/>
  <c r="AQ42" i="2" s="1"/>
  <c r="AQ41" i="2" s="1"/>
  <c r="AQ40" i="2" s="1"/>
  <c r="AQ39" i="2" s="1"/>
  <c r="AQ38" i="2" s="1"/>
  <c r="AQ37" i="2" s="1"/>
  <c r="AQ36" i="2" s="1"/>
  <c r="AQ35" i="2" s="1"/>
  <c r="AQ34" i="2" s="1"/>
  <c r="AQ33" i="2" s="1"/>
  <c r="AQ32" i="2" s="1"/>
  <c r="AQ31" i="2" s="1"/>
  <c r="AQ30" i="2" s="1"/>
  <c r="AQ29" i="2" s="1"/>
  <c r="AQ28" i="2" s="1"/>
  <c r="AQ27" i="2" s="1"/>
  <c r="AQ26" i="2" s="1"/>
  <c r="AQ25" i="2" s="1"/>
  <c r="AQ24" i="2" s="1"/>
  <c r="AQ23" i="2" s="1"/>
  <c r="AQ22" i="2" s="1"/>
  <c r="AQ21" i="2" s="1"/>
  <c r="AQ20" i="2" s="1"/>
  <c r="AQ19" i="2" s="1"/>
  <c r="AQ18" i="2" s="1"/>
  <c r="AQ17" i="2" s="1"/>
  <c r="AQ16" i="2" s="1"/>
  <c r="AQ15" i="2" s="1"/>
  <c r="AQ14" i="2" s="1"/>
  <c r="AQ13" i="2" s="1"/>
  <c r="AQ12" i="2" s="1"/>
  <c r="AQ11" i="2" s="1"/>
  <c r="AQ10" i="2" s="1"/>
  <c r="AQ9" i="2" s="1"/>
  <c r="AQ8" i="2" s="1"/>
  <c r="AQ7" i="2" s="1"/>
  <c r="AQ6" i="2" s="1"/>
  <c r="AQ5" i="2" s="1"/>
  <c r="AQ4" i="2" s="1"/>
  <c r="AQ3" i="2" s="1"/>
  <c r="AQ2" i="2" s="1"/>
  <c r="B42" i="2"/>
  <c r="H42" i="2" s="1"/>
  <c r="D42" i="2"/>
  <c r="E44" i="1" s="1"/>
  <c r="C42" i="2"/>
  <c r="D44" i="1" s="1"/>
  <c r="F42" i="2"/>
  <c r="F44" i="1" s="1"/>
  <c r="V72" i="2"/>
  <c r="V71" i="2" s="1"/>
  <c r="V70" i="2" s="1"/>
  <c r="AN81" i="2"/>
  <c r="AO81" i="2"/>
  <c r="AB74" i="2"/>
  <c r="AA74" i="2"/>
  <c r="CA100" i="2"/>
  <c r="CA101" i="2"/>
  <c r="CA98" i="2"/>
  <c r="CA97" i="2"/>
  <c r="CA96" i="2"/>
  <c r="CA94" i="2"/>
  <c r="CA92" i="2"/>
  <c r="CA99" i="2"/>
  <c r="CA88" i="2"/>
  <c r="CA91" i="2"/>
  <c r="CA89" i="2"/>
  <c r="CA93" i="2"/>
  <c r="CA83" i="2"/>
  <c r="CA80" i="2"/>
  <c r="CA77" i="2"/>
  <c r="CA95" i="2"/>
  <c r="CA87" i="2"/>
  <c r="CA84" i="2"/>
  <c r="CA82" i="2"/>
  <c r="CA86" i="2"/>
  <c r="CA79" i="2"/>
  <c r="CA74" i="2"/>
  <c r="CA90" i="2"/>
  <c r="CA85" i="2"/>
  <c r="CA75" i="2"/>
  <c r="CA72" i="2"/>
  <c r="CA69" i="2"/>
  <c r="CA81" i="2"/>
  <c r="CA78" i="2"/>
  <c r="CA70" i="2"/>
  <c r="CA73" i="2"/>
  <c r="CA67" i="2"/>
  <c r="CA64" i="2"/>
  <c r="CA68" i="2"/>
  <c r="CA76" i="2"/>
  <c r="CA65" i="2"/>
  <c r="CA61" i="2"/>
  <c r="CA58" i="2"/>
  <c r="CA55" i="2"/>
  <c r="CA52" i="2"/>
  <c r="CA66" i="2"/>
  <c r="CA62" i="2"/>
  <c r="CA59" i="2"/>
  <c r="CA71" i="2"/>
  <c r="CA63" i="2"/>
  <c r="CA56" i="2"/>
  <c r="CA49" i="2"/>
  <c r="CA48" i="2"/>
  <c r="CA45" i="2"/>
  <c r="CA42" i="2"/>
  <c r="CA39" i="2"/>
  <c r="CA36" i="2"/>
  <c r="CA57" i="2"/>
  <c r="CA46" i="2"/>
  <c r="CA51" i="2"/>
  <c r="CA50" i="2"/>
  <c r="CA60" i="2"/>
  <c r="CA54" i="2"/>
  <c r="CA40" i="2"/>
  <c r="CA53" i="2"/>
  <c r="CA37" i="2"/>
  <c r="CA33" i="2"/>
  <c r="CA30" i="2"/>
  <c r="CA27" i="2"/>
  <c r="CA47" i="2"/>
  <c r="CA44" i="2"/>
  <c r="CA35" i="2"/>
  <c r="CA34" i="2"/>
  <c r="CA41" i="2"/>
  <c r="CA31" i="2"/>
  <c r="CA38" i="2"/>
  <c r="CA32" i="2"/>
  <c r="CA25" i="2"/>
  <c r="CA24" i="2"/>
  <c r="CA23" i="2"/>
  <c r="CA20" i="2"/>
  <c r="CA17" i="2"/>
  <c r="CA14" i="2"/>
  <c r="CA11" i="2"/>
  <c r="CA21" i="2"/>
  <c r="CA18" i="2"/>
  <c r="CA15" i="2"/>
  <c r="CA43" i="2"/>
  <c r="CA29" i="2"/>
  <c r="CA12" i="2"/>
  <c r="CA9" i="2"/>
  <c r="CA7" i="2"/>
  <c r="CA3" i="2"/>
  <c r="CB1" i="2"/>
  <c r="CA26" i="2"/>
  <c r="CA16" i="2"/>
  <c r="CA4" i="2"/>
  <c r="CA8" i="2"/>
  <c r="CA5" i="2"/>
  <c r="CA28" i="2"/>
  <c r="CA19" i="2"/>
  <c r="CA22" i="2"/>
  <c r="CA6" i="2"/>
  <c r="CA13" i="2"/>
  <c r="CA10" i="2"/>
  <c r="CA2" i="2"/>
  <c r="T71" i="2"/>
  <c r="S71" i="2"/>
  <c r="P69" i="2"/>
  <c r="AG77" i="2"/>
  <c r="AG76" i="2" s="1"/>
  <c r="AG75" i="2" s="1"/>
  <c r="AF77" i="2"/>
  <c r="AP81" i="2" l="1"/>
  <c r="AP80" i="2" s="1"/>
  <c r="AP79" i="2" s="1"/>
  <c r="AP78" i="2" s="1"/>
  <c r="AP77" i="2" s="1"/>
  <c r="AP76" i="2" s="1"/>
  <c r="AP75" i="2" s="1"/>
  <c r="AP74" i="2" s="1"/>
  <c r="AP73" i="2" s="1"/>
  <c r="AP72" i="2" s="1"/>
  <c r="AP71" i="2" s="1"/>
  <c r="AP70" i="2" s="1"/>
  <c r="AP69" i="2" s="1"/>
  <c r="AP68" i="2" s="1"/>
  <c r="AP67" i="2" s="1"/>
  <c r="AP66" i="2" s="1"/>
  <c r="AP65" i="2" s="1"/>
  <c r="AP64" i="2" s="1"/>
  <c r="AP63" i="2" s="1"/>
  <c r="AP62" i="2" s="1"/>
  <c r="AP61" i="2" s="1"/>
  <c r="AP60" i="2" s="1"/>
  <c r="AP59" i="2" s="1"/>
  <c r="AP58" i="2" s="1"/>
  <c r="AP57" i="2" s="1"/>
  <c r="AP56" i="2" s="1"/>
  <c r="AP55" i="2" s="1"/>
  <c r="AP54" i="2" s="1"/>
  <c r="AP53" i="2" s="1"/>
  <c r="AP52" i="2" s="1"/>
  <c r="AP51" i="2" s="1"/>
  <c r="AP50" i="2" s="1"/>
  <c r="AP49" i="2" s="1"/>
  <c r="AP48" i="2" s="1"/>
  <c r="AP47" i="2" s="1"/>
  <c r="AP46" i="2" s="1"/>
  <c r="AP45" i="2" s="1"/>
  <c r="AP44" i="2" s="1"/>
  <c r="AP43" i="2" s="1"/>
  <c r="AP42" i="2" s="1"/>
  <c r="AP41" i="2" s="1"/>
  <c r="AP40" i="2" s="1"/>
  <c r="AP39" i="2" s="1"/>
  <c r="AP38" i="2" s="1"/>
  <c r="AP37" i="2" s="1"/>
  <c r="AP36" i="2" s="1"/>
  <c r="AP35" i="2" s="1"/>
  <c r="AP34" i="2" s="1"/>
  <c r="AP33" i="2" s="1"/>
  <c r="AP32" i="2" s="1"/>
  <c r="AP31" i="2" s="1"/>
  <c r="AP30" i="2" s="1"/>
  <c r="AP29" i="2" s="1"/>
  <c r="AP28" i="2" s="1"/>
  <c r="AP27" i="2" s="1"/>
  <c r="AP26" i="2" s="1"/>
  <c r="AP25" i="2" s="1"/>
  <c r="AP24" i="2" s="1"/>
  <c r="AP23" i="2" s="1"/>
  <c r="AP22" i="2" s="1"/>
  <c r="AP21" i="2" s="1"/>
  <c r="AP20" i="2" s="1"/>
  <c r="AP19" i="2" s="1"/>
  <c r="AP18" i="2" s="1"/>
  <c r="AP17" i="2" s="1"/>
  <c r="AP16" i="2" s="1"/>
  <c r="AP15" i="2" s="1"/>
  <c r="AP14" i="2" s="1"/>
  <c r="AP13" i="2" s="1"/>
  <c r="AP12" i="2" s="1"/>
  <c r="AP11" i="2" s="1"/>
  <c r="AP10" i="2" s="1"/>
  <c r="AP9" i="2" s="1"/>
  <c r="AP8" i="2" s="1"/>
  <c r="AP7" i="2" s="1"/>
  <c r="AP6" i="2" s="1"/>
  <c r="AP5" i="2" s="1"/>
  <c r="AP4" i="2" s="1"/>
  <c r="AP3" i="2" s="1"/>
  <c r="AP2" i="2" s="1"/>
  <c r="E42" i="2"/>
  <c r="I42" i="2"/>
  <c r="C43" i="2" s="1"/>
  <c r="D45" i="1" s="1"/>
  <c r="J42" i="2"/>
  <c r="U71" i="2"/>
  <c r="U70" i="2" s="1"/>
  <c r="U69" i="2" s="1"/>
  <c r="AA73" i="2"/>
  <c r="Z73" i="2"/>
  <c r="AM80" i="2"/>
  <c r="AN80" i="2"/>
  <c r="CB100" i="2"/>
  <c r="CB97" i="2"/>
  <c r="CB101" i="2"/>
  <c r="CB99" i="2"/>
  <c r="CB98" i="2"/>
  <c r="CB96" i="2"/>
  <c r="CB94" i="2"/>
  <c r="CB95" i="2"/>
  <c r="CB93" i="2"/>
  <c r="CB92" i="2"/>
  <c r="CB88" i="2"/>
  <c r="CB90" i="2"/>
  <c r="CB87" i="2"/>
  <c r="CB84" i="2"/>
  <c r="CB81" i="2"/>
  <c r="CB86" i="2"/>
  <c r="CB83" i="2"/>
  <c r="CB89" i="2"/>
  <c r="CB85" i="2"/>
  <c r="CB79" i="2"/>
  <c r="CB91" i="2"/>
  <c r="CB77" i="2"/>
  <c r="CB80" i="2"/>
  <c r="CB75" i="2"/>
  <c r="CB78" i="2"/>
  <c r="CB82" i="2"/>
  <c r="CB76" i="2"/>
  <c r="CB73" i="2"/>
  <c r="CB71" i="2"/>
  <c r="CB68" i="2"/>
  <c r="CB74" i="2"/>
  <c r="CB65" i="2"/>
  <c r="CB70" i="2"/>
  <c r="CB61" i="2"/>
  <c r="CB58" i="2"/>
  <c r="CB55" i="2"/>
  <c r="CB52" i="2"/>
  <c r="CB49" i="2"/>
  <c r="CB67" i="2"/>
  <c r="CB69" i="2"/>
  <c r="CB66" i="2"/>
  <c r="CB62" i="2"/>
  <c r="CB59" i="2"/>
  <c r="CB56" i="2"/>
  <c r="CB53" i="2"/>
  <c r="CB64" i="2"/>
  <c r="CB63" i="2"/>
  <c r="CB60" i="2"/>
  <c r="CB57" i="2"/>
  <c r="CB54" i="2"/>
  <c r="CB51" i="2"/>
  <c r="CB46" i="2"/>
  <c r="CB43" i="2"/>
  <c r="CB40" i="2"/>
  <c r="CB37" i="2"/>
  <c r="CB50" i="2"/>
  <c r="CB47" i="2"/>
  <c r="CB44" i="2"/>
  <c r="CB41" i="2"/>
  <c r="CB38" i="2"/>
  <c r="CB72" i="2"/>
  <c r="CB33" i="2"/>
  <c r="CB30" i="2"/>
  <c r="CB27" i="2"/>
  <c r="CB24" i="2"/>
  <c r="CB48" i="2"/>
  <c r="CB45" i="2"/>
  <c r="CB35" i="2"/>
  <c r="CB42" i="2"/>
  <c r="CB34" i="2"/>
  <c r="CB31" i="2"/>
  <c r="CB28" i="2"/>
  <c r="CB39" i="2"/>
  <c r="CB36" i="2"/>
  <c r="CB32" i="2"/>
  <c r="CB29" i="2"/>
  <c r="CB26" i="2"/>
  <c r="CB25" i="2"/>
  <c r="CB23" i="2"/>
  <c r="CB20" i="2"/>
  <c r="CB17" i="2"/>
  <c r="CB14" i="2"/>
  <c r="CB11" i="2"/>
  <c r="CB21" i="2"/>
  <c r="CB18" i="2"/>
  <c r="CB15" i="2"/>
  <c r="CB12" i="2"/>
  <c r="CB22" i="2"/>
  <c r="CB19" i="2"/>
  <c r="CB16" i="2"/>
  <c r="CB13" i="2"/>
  <c r="CB10" i="2"/>
  <c r="CB4" i="2"/>
  <c r="CB8" i="2"/>
  <c r="CB5" i="2"/>
  <c r="CB6" i="2"/>
  <c r="CB2" i="2"/>
  <c r="CB7" i="2"/>
  <c r="CB3" i="2"/>
  <c r="CB9" i="2"/>
  <c r="CC1" i="2"/>
  <c r="AF76" i="2"/>
  <c r="AF75" i="2" s="1"/>
  <c r="AF74" i="2" s="1"/>
  <c r="AE76" i="2"/>
  <c r="S70" i="2"/>
  <c r="R70" i="2"/>
  <c r="O68" i="2"/>
  <c r="AO80" i="2" l="1"/>
  <c r="AO79" i="2" s="1"/>
  <c r="AO78" i="2" s="1"/>
  <c r="AO77" i="2" s="1"/>
  <c r="AO76" i="2" s="1"/>
  <c r="AO75" i="2" s="1"/>
  <c r="AO74" i="2" s="1"/>
  <c r="AO73" i="2" s="1"/>
  <c r="AO72" i="2" s="1"/>
  <c r="AO71" i="2" s="1"/>
  <c r="AO70" i="2" s="1"/>
  <c r="AO69" i="2" s="1"/>
  <c r="AO68" i="2" s="1"/>
  <c r="AO67" i="2" s="1"/>
  <c r="AO66" i="2" s="1"/>
  <c r="AO65" i="2" s="1"/>
  <c r="AO64" i="2" s="1"/>
  <c r="AO63" i="2" s="1"/>
  <c r="AO62" i="2" s="1"/>
  <c r="AO61" i="2" s="1"/>
  <c r="AO60" i="2" s="1"/>
  <c r="AO59" i="2" s="1"/>
  <c r="AO58" i="2" s="1"/>
  <c r="AO57" i="2" s="1"/>
  <c r="AO56" i="2" s="1"/>
  <c r="AO55" i="2" s="1"/>
  <c r="AO54" i="2" s="1"/>
  <c r="AO53" i="2" s="1"/>
  <c r="AO52" i="2" s="1"/>
  <c r="AO51" i="2" s="1"/>
  <c r="AO50" i="2" s="1"/>
  <c r="AO49" i="2" s="1"/>
  <c r="AO48" i="2" s="1"/>
  <c r="AO47" i="2" s="1"/>
  <c r="AO46" i="2" s="1"/>
  <c r="AO45" i="2" s="1"/>
  <c r="AO44" i="2" s="1"/>
  <c r="AO43" i="2" s="1"/>
  <c r="AO42" i="2" s="1"/>
  <c r="AO41" i="2" s="1"/>
  <c r="AO40" i="2" s="1"/>
  <c r="AO39" i="2" s="1"/>
  <c r="AO38" i="2" s="1"/>
  <c r="AO37" i="2" s="1"/>
  <c r="AO36" i="2" s="1"/>
  <c r="AO35" i="2" s="1"/>
  <c r="AO34" i="2" s="1"/>
  <c r="AO33" i="2" s="1"/>
  <c r="AO32" i="2" s="1"/>
  <c r="AO31" i="2" s="1"/>
  <c r="AO30" i="2" s="1"/>
  <c r="AO29" i="2" s="1"/>
  <c r="AO28" i="2" s="1"/>
  <c r="AO27" i="2" s="1"/>
  <c r="AO26" i="2" s="1"/>
  <c r="AO25" i="2" s="1"/>
  <c r="AO24" i="2" s="1"/>
  <c r="AO23" i="2" s="1"/>
  <c r="AO22" i="2" s="1"/>
  <c r="AO21" i="2" s="1"/>
  <c r="AO20" i="2" s="1"/>
  <c r="AO19" i="2" s="1"/>
  <c r="AO18" i="2" s="1"/>
  <c r="AO17" i="2" s="1"/>
  <c r="AO16" i="2" s="1"/>
  <c r="AO15" i="2" s="1"/>
  <c r="AO14" i="2" s="1"/>
  <c r="AO13" i="2" s="1"/>
  <c r="AO12" i="2" s="1"/>
  <c r="AO11" i="2" s="1"/>
  <c r="AO10" i="2" s="1"/>
  <c r="AO9" i="2" s="1"/>
  <c r="AO8" i="2" s="1"/>
  <c r="AO7" i="2" s="1"/>
  <c r="AO6" i="2" s="1"/>
  <c r="AO5" i="2" s="1"/>
  <c r="AO4" i="2" s="1"/>
  <c r="AO3" i="2" s="1"/>
  <c r="AO2" i="2" s="1"/>
  <c r="B43" i="2"/>
  <c r="J43" i="2" s="1"/>
  <c r="D43" i="2"/>
  <c r="E45" i="1" s="1"/>
  <c r="T70" i="2"/>
  <c r="T69" i="2" s="1"/>
  <c r="T68" i="2" s="1"/>
  <c r="N67" i="2"/>
  <c r="CC101" i="2"/>
  <c r="CC99" i="2"/>
  <c r="CC100" i="2"/>
  <c r="CC98" i="2"/>
  <c r="CC96" i="2"/>
  <c r="CC94" i="2"/>
  <c r="CC95" i="2"/>
  <c r="CC92" i="2"/>
  <c r="CC91" i="2"/>
  <c r="CC89" i="2"/>
  <c r="CC90" i="2"/>
  <c r="CC93" i="2"/>
  <c r="CC97" i="2"/>
  <c r="CC78" i="2"/>
  <c r="CC86" i="2"/>
  <c r="CC81" i="2"/>
  <c r="CC80" i="2"/>
  <c r="CC88" i="2"/>
  <c r="CC83" i="2"/>
  <c r="CC75" i="2"/>
  <c r="CC85" i="2"/>
  <c r="CC87" i="2"/>
  <c r="CC82" i="2"/>
  <c r="CC76" i="2"/>
  <c r="CC73" i="2"/>
  <c r="CC84" i="2"/>
  <c r="CC74" i="2"/>
  <c r="CC70" i="2"/>
  <c r="CC67" i="2"/>
  <c r="CC79" i="2"/>
  <c r="CC77" i="2"/>
  <c r="CC71" i="2"/>
  <c r="CC68" i="2"/>
  <c r="CC65" i="2"/>
  <c r="CC72" i="2"/>
  <c r="CC66" i="2"/>
  <c r="CC63" i="2"/>
  <c r="CC69" i="2"/>
  <c r="CC62" i="2"/>
  <c r="CC59" i="2"/>
  <c r="CC56" i="2"/>
  <c r="CC53" i="2"/>
  <c r="CC50" i="2"/>
  <c r="CC64" i="2"/>
  <c r="CC60" i="2"/>
  <c r="CC57" i="2"/>
  <c r="CC46" i="2"/>
  <c r="CC43" i="2"/>
  <c r="CC40" i="2"/>
  <c r="CC37" i="2"/>
  <c r="CC58" i="2"/>
  <c r="CC52" i="2"/>
  <c r="CC55" i="2"/>
  <c r="CC51" i="2"/>
  <c r="CC47" i="2"/>
  <c r="CC44" i="2"/>
  <c r="CC61" i="2"/>
  <c r="CC54" i="2"/>
  <c r="CC49" i="2"/>
  <c r="CC48" i="2"/>
  <c r="CC45" i="2"/>
  <c r="CC35" i="2"/>
  <c r="CC42" i="2"/>
  <c r="CC34" i="2"/>
  <c r="CC31" i="2"/>
  <c r="CC28" i="2"/>
  <c r="CC25" i="2"/>
  <c r="CC39" i="2"/>
  <c r="CC36" i="2"/>
  <c r="CC41" i="2"/>
  <c r="CC32" i="2"/>
  <c r="CC38" i="2"/>
  <c r="CC33" i="2"/>
  <c r="CC24" i="2"/>
  <c r="CC27" i="2"/>
  <c r="CC21" i="2"/>
  <c r="CC18" i="2"/>
  <c r="CC15" i="2"/>
  <c r="CC12" i="2"/>
  <c r="CC30" i="2"/>
  <c r="CC29" i="2"/>
  <c r="CC22" i="2"/>
  <c r="CC19" i="2"/>
  <c r="CC16" i="2"/>
  <c r="CC13" i="2"/>
  <c r="CC26" i="2"/>
  <c r="CC17" i="2"/>
  <c r="CC8" i="2"/>
  <c r="CC5" i="2"/>
  <c r="CC20" i="2"/>
  <c r="CC11" i="2"/>
  <c r="CC6" i="2"/>
  <c r="CC2" i="2"/>
  <c r="CC23" i="2"/>
  <c r="CC14" i="2"/>
  <c r="CC10" i="2"/>
  <c r="CC9" i="2"/>
  <c r="CC7" i="2"/>
  <c r="CC3" i="2"/>
  <c r="CD1" i="2"/>
  <c r="CC4" i="2"/>
  <c r="R69" i="2"/>
  <c r="Q69" i="2"/>
  <c r="AL79" i="2"/>
  <c r="AM79" i="2"/>
  <c r="Z72" i="2"/>
  <c r="Y72" i="2"/>
  <c r="AE75" i="2"/>
  <c r="AE74" i="2" s="1"/>
  <c r="AE73" i="2" s="1"/>
  <c r="AD75" i="2"/>
  <c r="AN79" i="2" l="1"/>
  <c r="AN78" i="2" s="1"/>
  <c r="AN77" i="2" s="1"/>
  <c r="AN76" i="2" s="1"/>
  <c r="AN75" i="2" s="1"/>
  <c r="AN74" i="2" s="1"/>
  <c r="AN73" i="2" s="1"/>
  <c r="AN72" i="2" s="1"/>
  <c r="AN71" i="2" s="1"/>
  <c r="AN70" i="2" s="1"/>
  <c r="AN69" i="2" s="1"/>
  <c r="AN68" i="2" s="1"/>
  <c r="AN67" i="2" s="1"/>
  <c r="AN66" i="2" s="1"/>
  <c r="AN65" i="2" s="1"/>
  <c r="AN64" i="2" s="1"/>
  <c r="AN63" i="2" s="1"/>
  <c r="AN62" i="2" s="1"/>
  <c r="AN61" i="2" s="1"/>
  <c r="AN60" i="2" s="1"/>
  <c r="AN59" i="2" s="1"/>
  <c r="AN58" i="2" s="1"/>
  <c r="AN57" i="2" s="1"/>
  <c r="AN56" i="2" s="1"/>
  <c r="AN55" i="2" s="1"/>
  <c r="AN54" i="2" s="1"/>
  <c r="AN53" i="2" s="1"/>
  <c r="AN52" i="2" s="1"/>
  <c r="AN51" i="2" s="1"/>
  <c r="AN50" i="2" s="1"/>
  <c r="AN49" i="2" s="1"/>
  <c r="AN48" i="2" s="1"/>
  <c r="AN47" i="2" s="1"/>
  <c r="AN46" i="2" s="1"/>
  <c r="AN45" i="2" s="1"/>
  <c r="AN44" i="2" s="1"/>
  <c r="AN43" i="2" s="1"/>
  <c r="AN42" i="2" s="1"/>
  <c r="AN41" i="2" s="1"/>
  <c r="AN40" i="2" s="1"/>
  <c r="AN39" i="2" s="1"/>
  <c r="AN38" i="2" s="1"/>
  <c r="AN37" i="2" s="1"/>
  <c r="AN36" i="2" s="1"/>
  <c r="AN35" i="2" s="1"/>
  <c r="AN34" i="2" s="1"/>
  <c r="AN33" i="2" s="1"/>
  <c r="AN32" i="2" s="1"/>
  <c r="AN31" i="2" s="1"/>
  <c r="AN30" i="2" s="1"/>
  <c r="AN29" i="2" s="1"/>
  <c r="AN28" i="2" s="1"/>
  <c r="AN27" i="2" s="1"/>
  <c r="AN26" i="2" s="1"/>
  <c r="AN25" i="2" s="1"/>
  <c r="AN24" i="2" s="1"/>
  <c r="AN23" i="2" s="1"/>
  <c r="AN22" i="2" s="1"/>
  <c r="AN21" i="2" s="1"/>
  <c r="AN20" i="2" s="1"/>
  <c r="AN19" i="2" s="1"/>
  <c r="AN18" i="2" s="1"/>
  <c r="AN17" i="2" s="1"/>
  <c r="AN16" i="2" s="1"/>
  <c r="AN15" i="2" s="1"/>
  <c r="AN14" i="2" s="1"/>
  <c r="AN13" i="2" s="1"/>
  <c r="AN12" i="2" s="1"/>
  <c r="AN11" i="2" s="1"/>
  <c r="AN10" i="2" s="1"/>
  <c r="AN9" i="2" s="1"/>
  <c r="AN8" i="2" s="1"/>
  <c r="AN7" i="2" s="1"/>
  <c r="AN6" i="2" s="1"/>
  <c r="AN5" i="2" s="1"/>
  <c r="AN4" i="2" s="1"/>
  <c r="AN3" i="2" s="1"/>
  <c r="AN2" i="2" s="1"/>
  <c r="I43" i="2"/>
  <c r="C44" i="2" s="1"/>
  <c r="D46" i="1" s="1"/>
  <c r="H43" i="2"/>
  <c r="E43" i="2"/>
  <c r="F43" i="2"/>
  <c r="F45" i="1" s="1"/>
  <c r="S69" i="2"/>
  <c r="S68" i="2" s="1"/>
  <c r="S67" i="2" s="1"/>
  <c r="CD101" i="2"/>
  <c r="CD98" i="2"/>
  <c r="CD99" i="2"/>
  <c r="CD97" i="2"/>
  <c r="CD100" i="2"/>
  <c r="CD95" i="2"/>
  <c r="CD96" i="2"/>
  <c r="CD91" i="2"/>
  <c r="CD94" i="2"/>
  <c r="CD89" i="2"/>
  <c r="CD93" i="2"/>
  <c r="CD88" i="2"/>
  <c r="CD85" i="2"/>
  <c r="CD82" i="2"/>
  <c r="CD92" i="2"/>
  <c r="CD90" i="2"/>
  <c r="CD87" i="2"/>
  <c r="CD84" i="2"/>
  <c r="CD81" i="2"/>
  <c r="CD80" i="2"/>
  <c r="CD83" i="2"/>
  <c r="CD86" i="2"/>
  <c r="CD78" i="2"/>
  <c r="CD76" i="2"/>
  <c r="CD73" i="2"/>
  <c r="CD79" i="2"/>
  <c r="CD77" i="2"/>
  <c r="CD75" i="2"/>
  <c r="CD72" i="2"/>
  <c r="CD69" i="2"/>
  <c r="CD74" i="2"/>
  <c r="CD68" i="2"/>
  <c r="CD70" i="2"/>
  <c r="CD66" i="2"/>
  <c r="CD63" i="2"/>
  <c r="CD67" i="2"/>
  <c r="CD62" i="2"/>
  <c r="CD59" i="2"/>
  <c r="CD56" i="2"/>
  <c r="CD53" i="2"/>
  <c r="CD50" i="2"/>
  <c r="CD64" i="2"/>
  <c r="CD60" i="2"/>
  <c r="CD57" i="2"/>
  <c r="CD54" i="2"/>
  <c r="CD51" i="2"/>
  <c r="CD71" i="2"/>
  <c r="CD61" i="2"/>
  <c r="CD58" i="2"/>
  <c r="CD55" i="2"/>
  <c r="CD52" i="2"/>
  <c r="CD49" i="2"/>
  <c r="CD47" i="2"/>
  <c r="CD44" i="2"/>
  <c r="CD41" i="2"/>
  <c r="CD38" i="2"/>
  <c r="CD35" i="2"/>
  <c r="CD48" i="2"/>
  <c r="CD45" i="2"/>
  <c r="CD42" i="2"/>
  <c r="CD39" i="2"/>
  <c r="CD65" i="2"/>
  <c r="CD37" i="2"/>
  <c r="CD34" i="2"/>
  <c r="CD31" i="2"/>
  <c r="CD28" i="2"/>
  <c r="CD25" i="2"/>
  <c r="CD36" i="2"/>
  <c r="CD32" i="2"/>
  <c r="CD29" i="2"/>
  <c r="CD46" i="2"/>
  <c r="CD43" i="2"/>
  <c r="CD33" i="2"/>
  <c r="CD30" i="2"/>
  <c r="CD27" i="2"/>
  <c r="CD24" i="2"/>
  <c r="CD21" i="2"/>
  <c r="CD18" i="2"/>
  <c r="CD15" i="2"/>
  <c r="CD12" i="2"/>
  <c r="CD9" i="2"/>
  <c r="CD22" i="2"/>
  <c r="CD19" i="2"/>
  <c r="CD16" i="2"/>
  <c r="CD13" i="2"/>
  <c r="CD26" i="2"/>
  <c r="CD23" i="2"/>
  <c r="CD20" i="2"/>
  <c r="CD17" i="2"/>
  <c r="CD14" i="2"/>
  <c r="CD11" i="2"/>
  <c r="CD6" i="2"/>
  <c r="CD40" i="2"/>
  <c r="CD2" i="2"/>
  <c r="CD10" i="2"/>
  <c r="CD7" i="2"/>
  <c r="CD3" i="2"/>
  <c r="CE1" i="2"/>
  <c r="CD4" i="2"/>
  <c r="CD8" i="2"/>
  <c r="CD5" i="2"/>
  <c r="AK78" i="2"/>
  <c r="AL78" i="2"/>
  <c r="Q68" i="2"/>
  <c r="P68" i="2"/>
  <c r="Y71" i="2"/>
  <c r="X71" i="2"/>
  <c r="AD74" i="2"/>
  <c r="AD73" i="2" s="1"/>
  <c r="AD72" i="2" s="1"/>
  <c r="AC74" i="2"/>
  <c r="AM78" i="2" l="1"/>
  <c r="AM77" i="2" s="1"/>
  <c r="AM76" i="2" s="1"/>
  <c r="AM75" i="2" s="1"/>
  <c r="AM74" i="2" s="1"/>
  <c r="AM73" i="2" s="1"/>
  <c r="AM72" i="2" s="1"/>
  <c r="AM71" i="2" s="1"/>
  <c r="AM70" i="2" s="1"/>
  <c r="AM69" i="2" s="1"/>
  <c r="AM68" i="2" s="1"/>
  <c r="AM67" i="2" s="1"/>
  <c r="AM66" i="2" s="1"/>
  <c r="AM65" i="2" s="1"/>
  <c r="AM64" i="2" s="1"/>
  <c r="AM63" i="2" s="1"/>
  <c r="AM62" i="2" s="1"/>
  <c r="AM61" i="2" s="1"/>
  <c r="AM60" i="2" s="1"/>
  <c r="AM59" i="2" s="1"/>
  <c r="AM58" i="2" s="1"/>
  <c r="AM57" i="2" s="1"/>
  <c r="AM56" i="2" s="1"/>
  <c r="AM55" i="2" s="1"/>
  <c r="AM54" i="2" s="1"/>
  <c r="AM53" i="2" s="1"/>
  <c r="AM52" i="2" s="1"/>
  <c r="AM51" i="2" s="1"/>
  <c r="AM50" i="2" s="1"/>
  <c r="AM49" i="2" s="1"/>
  <c r="AM48" i="2" s="1"/>
  <c r="AM47" i="2" s="1"/>
  <c r="AM46" i="2" s="1"/>
  <c r="AM45" i="2" s="1"/>
  <c r="AM44" i="2" s="1"/>
  <c r="AM43" i="2" s="1"/>
  <c r="AM42" i="2" s="1"/>
  <c r="AM41" i="2" s="1"/>
  <c r="AM40" i="2" s="1"/>
  <c r="AM39" i="2" s="1"/>
  <c r="AM38" i="2" s="1"/>
  <c r="AM37" i="2" s="1"/>
  <c r="AM36" i="2" s="1"/>
  <c r="AM35" i="2" s="1"/>
  <c r="AM34" i="2" s="1"/>
  <c r="AM33" i="2" s="1"/>
  <c r="AM32" i="2" s="1"/>
  <c r="AM31" i="2" s="1"/>
  <c r="AM30" i="2" s="1"/>
  <c r="AM29" i="2" s="1"/>
  <c r="AM28" i="2" s="1"/>
  <c r="AM27" i="2" s="1"/>
  <c r="AM26" i="2" s="1"/>
  <c r="AM25" i="2" s="1"/>
  <c r="AM24" i="2" s="1"/>
  <c r="AM23" i="2" s="1"/>
  <c r="AM22" i="2" s="1"/>
  <c r="AM21" i="2" s="1"/>
  <c r="AM20" i="2" s="1"/>
  <c r="AM19" i="2" s="1"/>
  <c r="AM18" i="2" s="1"/>
  <c r="AM17" i="2" s="1"/>
  <c r="AM16" i="2" s="1"/>
  <c r="AM15" i="2" s="1"/>
  <c r="AM14" i="2" s="1"/>
  <c r="AM13" i="2" s="1"/>
  <c r="AM12" i="2" s="1"/>
  <c r="AM11" i="2" s="1"/>
  <c r="AM10" i="2" s="1"/>
  <c r="AM9" i="2" s="1"/>
  <c r="AM8" i="2" s="1"/>
  <c r="AM7" i="2" s="1"/>
  <c r="AM6" i="2" s="1"/>
  <c r="AM5" i="2" s="1"/>
  <c r="AM4" i="2" s="1"/>
  <c r="AM3" i="2" s="1"/>
  <c r="AM2" i="2" s="1"/>
  <c r="B44" i="2"/>
  <c r="J44" i="2" s="1"/>
  <c r="D44" i="2"/>
  <c r="E46" i="1" s="1"/>
  <c r="F44" i="2"/>
  <c r="F46" i="1" s="1"/>
  <c r="R68" i="2"/>
  <c r="R67" i="2" s="1"/>
  <c r="R66" i="2" s="1"/>
  <c r="CE97" i="2"/>
  <c r="CE96" i="2"/>
  <c r="CE100" i="2"/>
  <c r="CE101" i="2"/>
  <c r="CE98" i="2"/>
  <c r="CE95" i="2"/>
  <c r="CE99" i="2"/>
  <c r="CE91" i="2"/>
  <c r="CE93" i="2"/>
  <c r="CE90" i="2"/>
  <c r="CE88" i="2"/>
  <c r="CE94" i="2"/>
  <c r="CE92" i="2"/>
  <c r="CE89" i="2"/>
  <c r="CE82" i="2"/>
  <c r="CE79" i="2"/>
  <c r="CE83" i="2"/>
  <c r="CE81" i="2"/>
  <c r="CE85" i="2"/>
  <c r="CE78" i="2"/>
  <c r="CE86" i="2"/>
  <c r="CE80" i="2"/>
  <c r="CE76" i="2"/>
  <c r="CE73" i="2"/>
  <c r="CE87" i="2"/>
  <c r="CE74" i="2"/>
  <c r="CE77" i="2"/>
  <c r="CE71" i="2"/>
  <c r="CE68" i="2"/>
  <c r="CE75" i="2"/>
  <c r="CE72" i="2"/>
  <c r="CE69" i="2"/>
  <c r="CE70" i="2"/>
  <c r="CE66" i="2"/>
  <c r="CE63" i="2"/>
  <c r="CE64" i="2"/>
  <c r="CE84" i="2"/>
  <c r="CE60" i="2"/>
  <c r="CE57" i="2"/>
  <c r="CE54" i="2"/>
  <c r="CE51" i="2"/>
  <c r="CE61" i="2"/>
  <c r="CE58" i="2"/>
  <c r="CE65" i="2"/>
  <c r="CE52" i="2"/>
  <c r="CE47" i="2"/>
  <c r="CE44" i="2"/>
  <c r="CE41" i="2"/>
  <c r="CE38" i="2"/>
  <c r="CE62" i="2"/>
  <c r="CE55" i="2"/>
  <c r="CE50" i="2"/>
  <c r="CE48" i="2"/>
  <c r="CE45" i="2"/>
  <c r="CE67" i="2"/>
  <c r="CE59" i="2"/>
  <c r="CE56" i="2"/>
  <c r="CE53" i="2"/>
  <c r="CE42" i="2"/>
  <c r="CE36" i="2"/>
  <c r="CE39" i="2"/>
  <c r="CE32" i="2"/>
  <c r="CE29" i="2"/>
  <c r="CE26" i="2"/>
  <c r="CE46" i="2"/>
  <c r="CE43" i="2"/>
  <c r="CE33" i="2"/>
  <c r="CE40" i="2"/>
  <c r="CE27" i="2"/>
  <c r="CE30" i="2"/>
  <c r="CE22" i="2"/>
  <c r="CE19" i="2"/>
  <c r="CE16" i="2"/>
  <c r="CE13" i="2"/>
  <c r="CE49" i="2"/>
  <c r="CE35" i="2"/>
  <c r="CE23" i="2"/>
  <c r="CE20" i="2"/>
  <c r="CE17" i="2"/>
  <c r="CE14" i="2"/>
  <c r="CE34" i="2"/>
  <c r="CE28" i="2"/>
  <c r="CE31" i="2"/>
  <c r="CE21" i="2"/>
  <c r="CE6" i="2"/>
  <c r="CE11" i="2"/>
  <c r="CE2" i="2"/>
  <c r="CE15" i="2"/>
  <c r="CE10" i="2"/>
  <c r="CE7" i="2"/>
  <c r="CE3" i="2"/>
  <c r="CF1" i="2"/>
  <c r="CE9" i="2"/>
  <c r="CE4" i="2"/>
  <c r="CE37" i="2"/>
  <c r="CE24" i="2"/>
  <c r="CE18" i="2"/>
  <c r="CE8" i="2"/>
  <c r="CE5" i="2"/>
  <c r="CE25" i="2"/>
  <c r="CE12" i="2"/>
  <c r="AC73" i="2"/>
  <c r="AC72" i="2" s="1"/>
  <c r="AC71" i="2" s="1"/>
  <c r="AB73" i="2"/>
  <c r="X70" i="2"/>
  <c r="W70" i="2"/>
  <c r="AJ77" i="2"/>
  <c r="AK77" i="2"/>
  <c r="P67" i="2"/>
  <c r="O67" i="2"/>
  <c r="AL77" i="2" l="1"/>
  <c r="AL76" i="2" s="1"/>
  <c r="AL75" i="2" s="1"/>
  <c r="AL74" i="2" s="1"/>
  <c r="AL73" i="2" s="1"/>
  <c r="AL72" i="2" s="1"/>
  <c r="AL71" i="2" s="1"/>
  <c r="AL70" i="2" s="1"/>
  <c r="AL69" i="2" s="1"/>
  <c r="AL68" i="2" s="1"/>
  <c r="AL67" i="2" s="1"/>
  <c r="AL66" i="2" s="1"/>
  <c r="AL65" i="2" s="1"/>
  <c r="AL64" i="2" s="1"/>
  <c r="AL63" i="2" s="1"/>
  <c r="AL62" i="2" s="1"/>
  <c r="AL61" i="2" s="1"/>
  <c r="AL60" i="2" s="1"/>
  <c r="AL59" i="2" s="1"/>
  <c r="AL58" i="2" s="1"/>
  <c r="AL57" i="2" s="1"/>
  <c r="AL56" i="2" s="1"/>
  <c r="AL55" i="2" s="1"/>
  <c r="AL54" i="2" s="1"/>
  <c r="AL53" i="2" s="1"/>
  <c r="AL52" i="2" s="1"/>
  <c r="AL51" i="2" s="1"/>
  <c r="AL50" i="2" s="1"/>
  <c r="AL49" i="2" s="1"/>
  <c r="AL48" i="2" s="1"/>
  <c r="AL47" i="2" s="1"/>
  <c r="AL46" i="2" s="1"/>
  <c r="AL45" i="2" s="1"/>
  <c r="AL44" i="2" s="1"/>
  <c r="AL43" i="2" s="1"/>
  <c r="AL42" i="2" s="1"/>
  <c r="AL41" i="2" s="1"/>
  <c r="AL40" i="2" s="1"/>
  <c r="AL39" i="2" s="1"/>
  <c r="AL38" i="2" s="1"/>
  <c r="AL37" i="2" s="1"/>
  <c r="AL36" i="2" s="1"/>
  <c r="AL35" i="2" s="1"/>
  <c r="AL34" i="2" s="1"/>
  <c r="AL33" i="2" s="1"/>
  <c r="AL32" i="2" s="1"/>
  <c r="AL31" i="2" s="1"/>
  <c r="AL30" i="2" s="1"/>
  <c r="AL29" i="2" s="1"/>
  <c r="AL28" i="2" s="1"/>
  <c r="AL27" i="2" s="1"/>
  <c r="AL26" i="2" s="1"/>
  <c r="AL25" i="2" s="1"/>
  <c r="AL24" i="2" s="1"/>
  <c r="AL23" i="2" s="1"/>
  <c r="AL22" i="2" s="1"/>
  <c r="AL21" i="2" s="1"/>
  <c r="AL20" i="2" s="1"/>
  <c r="AL19" i="2" s="1"/>
  <c r="AL18" i="2" s="1"/>
  <c r="AL17" i="2" s="1"/>
  <c r="AL16" i="2" s="1"/>
  <c r="AL15" i="2" s="1"/>
  <c r="AL14" i="2" s="1"/>
  <c r="AL13" i="2" s="1"/>
  <c r="AL12" i="2" s="1"/>
  <c r="AL11" i="2" s="1"/>
  <c r="AL10" i="2" s="1"/>
  <c r="AL9" i="2" s="1"/>
  <c r="AL8" i="2" s="1"/>
  <c r="AL7" i="2" s="1"/>
  <c r="AL6" i="2" s="1"/>
  <c r="AL5" i="2" s="1"/>
  <c r="AL4" i="2" s="1"/>
  <c r="AL3" i="2" s="1"/>
  <c r="AL2" i="2" s="1"/>
  <c r="I44" i="2"/>
  <c r="C45" i="2" s="1"/>
  <c r="D47" i="1" s="1"/>
  <c r="H44" i="2"/>
  <c r="E44" i="2"/>
  <c r="Q67" i="2"/>
  <c r="Q66" i="2" s="1"/>
  <c r="Q65" i="2" s="1"/>
  <c r="AI76" i="2"/>
  <c r="AJ76" i="2"/>
  <c r="O66" i="2"/>
  <c r="N66" i="2"/>
  <c r="W69" i="2"/>
  <c r="V69" i="2"/>
  <c r="CF99" i="2"/>
  <c r="CF100" i="2"/>
  <c r="CF93" i="2"/>
  <c r="CF101" i="2"/>
  <c r="CF94" i="2"/>
  <c r="CF96" i="2"/>
  <c r="CF97" i="2"/>
  <c r="CF95" i="2"/>
  <c r="CF92" i="2"/>
  <c r="CF98" i="2"/>
  <c r="CF91" i="2"/>
  <c r="CF90" i="2"/>
  <c r="CF87" i="2"/>
  <c r="CF89" i="2"/>
  <c r="CF86" i="2"/>
  <c r="CF83" i="2"/>
  <c r="CF85" i="2"/>
  <c r="CF82" i="2"/>
  <c r="CF84" i="2"/>
  <c r="CF88" i="2"/>
  <c r="CF78" i="2"/>
  <c r="CF74" i="2"/>
  <c r="CF79" i="2"/>
  <c r="CF77" i="2"/>
  <c r="CF81" i="2"/>
  <c r="CF80" i="2"/>
  <c r="CF70" i="2"/>
  <c r="CF75" i="2"/>
  <c r="CF76" i="2"/>
  <c r="CF72" i="2"/>
  <c r="CF64" i="2"/>
  <c r="CF67" i="2"/>
  <c r="CF69" i="2"/>
  <c r="CF68" i="2"/>
  <c r="CF60" i="2"/>
  <c r="CF57" i="2"/>
  <c r="CF54" i="2"/>
  <c r="CF51" i="2"/>
  <c r="CF66" i="2"/>
  <c r="CF71" i="2"/>
  <c r="CF61" i="2"/>
  <c r="CF58" i="2"/>
  <c r="CF55" i="2"/>
  <c r="CF52" i="2"/>
  <c r="CF73" i="2"/>
  <c r="CF65" i="2"/>
  <c r="CF63" i="2"/>
  <c r="CF62" i="2"/>
  <c r="CF59" i="2"/>
  <c r="CF56" i="2"/>
  <c r="CF53" i="2"/>
  <c r="CF50" i="2"/>
  <c r="CF48" i="2"/>
  <c r="CF45" i="2"/>
  <c r="CF42" i="2"/>
  <c r="CF39" i="2"/>
  <c r="CF36" i="2"/>
  <c r="CF49" i="2"/>
  <c r="CF46" i="2"/>
  <c r="CF43" i="2"/>
  <c r="CF40" i="2"/>
  <c r="CF37" i="2"/>
  <c r="CF32" i="2"/>
  <c r="CF29" i="2"/>
  <c r="CF26" i="2"/>
  <c r="CF47" i="2"/>
  <c r="CF44" i="2"/>
  <c r="CF41" i="2"/>
  <c r="CF33" i="2"/>
  <c r="CF30" i="2"/>
  <c r="CF27" i="2"/>
  <c r="CF38" i="2"/>
  <c r="CF35" i="2"/>
  <c r="CF34" i="2"/>
  <c r="CF31" i="2"/>
  <c r="CF28" i="2"/>
  <c r="CF25" i="2"/>
  <c r="CF22" i="2"/>
  <c r="CF19" i="2"/>
  <c r="CF16" i="2"/>
  <c r="CF13" i="2"/>
  <c r="CF10" i="2"/>
  <c r="CF23" i="2"/>
  <c r="CF20" i="2"/>
  <c r="CF17" i="2"/>
  <c r="CF14" i="2"/>
  <c r="CF11" i="2"/>
  <c r="CF24" i="2"/>
  <c r="CF21" i="2"/>
  <c r="CF18" i="2"/>
  <c r="CF15" i="2"/>
  <c r="CF12" i="2"/>
  <c r="CF2" i="2"/>
  <c r="CF7" i="2"/>
  <c r="CF3" i="2"/>
  <c r="CG1" i="2"/>
  <c r="CF9" i="2"/>
  <c r="CF4" i="2"/>
  <c r="CF8" i="2"/>
  <c r="CF5" i="2"/>
  <c r="CF6" i="2"/>
  <c r="AB72" i="2"/>
  <c r="AB71" i="2" s="1"/>
  <c r="AB70" i="2" s="1"/>
  <c r="AA72" i="2"/>
  <c r="AK76" i="2" l="1"/>
  <c r="AK75" i="2" s="1"/>
  <c r="AK74" i="2" s="1"/>
  <c r="AK73" i="2" s="1"/>
  <c r="AK72" i="2" s="1"/>
  <c r="AK71" i="2" s="1"/>
  <c r="AK70" i="2" s="1"/>
  <c r="AK69" i="2" s="1"/>
  <c r="AK68" i="2" s="1"/>
  <c r="AK67" i="2" s="1"/>
  <c r="AK66" i="2" s="1"/>
  <c r="AK65" i="2" s="1"/>
  <c r="AK64" i="2" s="1"/>
  <c r="AK63" i="2" s="1"/>
  <c r="AK62" i="2" s="1"/>
  <c r="AK61" i="2" s="1"/>
  <c r="AK60" i="2" s="1"/>
  <c r="AK59" i="2" s="1"/>
  <c r="AK58" i="2" s="1"/>
  <c r="AK57" i="2" s="1"/>
  <c r="AK56" i="2" s="1"/>
  <c r="AK55" i="2" s="1"/>
  <c r="AK54" i="2" s="1"/>
  <c r="AK53" i="2" s="1"/>
  <c r="AK52" i="2" s="1"/>
  <c r="AK51" i="2" s="1"/>
  <c r="AK50" i="2" s="1"/>
  <c r="AK49" i="2" s="1"/>
  <c r="AK48" i="2" s="1"/>
  <c r="AK47" i="2" s="1"/>
  <c r="AK46" i="2" s="1"/>
  <c r="AK45" i="2" s="1"/>
  <c r="AK44" i="2" s="1"/>
  <c r="AK43" i="2" s="1"/>
  <c r="AK42" i="2" s="1"/>
  <c r="AK41" i="2" s="1"/>
  <c r="AK40" i="2" s="1"/>
  <c r="AK39" i="2" s="1"/>
  <c r="AK38" i="2" s="1"/>
  <c r="AK37" i="2" s="1"/>
  <c r="AK36" i="2" s="1"/>
  <c r="AK35" i="2" s="1"/>
  <c r="AK34" i="2" s="1"/>
  <c r="AK33" i="2" s="1"/>
  <c r="AK32" i="2" s="1"/>
  <c r="AK31" i="2" s="1"/>
  <c r="AK30" i="2" s="1"/>
  <c r="AK29" i="2" s="1"/>
  <c r="AK28" i="2" s="1"/>
  <c r="AK27" i="2" s="1"/>
  <c r="AK26" i="2" s="1"/>
  <c r="AK25" i="2" s="1"/>
  <c r="AK24" i="2" s="1"/>
  <c r="AK23" i="2" s="1"/>
  <c r="AK22" i="2" s="1"/>
  <c r="AK21" i="2" s="1"/>
  <c r="AK20" i="2" s="1"/>
  <c r="AK19" i="2" s="1"/>
  <c r="AK18" i="2" s="1"/>
  <c r="AK17" i="2" s="1"/>
  <c r="AK16" i="2" s="1"/>
  <c r="AK15" i="2" s="1"/>
  <c r="AK14" i="2" s="1"/>
  <c r="AK13" i="2" s="1"/>
  <c r="AK12" i="2" s="1"/>
  <c r="AK11" i="2" s="1"/>
  <c r="AK10" i="2" s="1"/>
  <c r="AK9" i="2" s="1"/>
  <c r="AK8" i="2" s="1"/>
  <c r="AK7" i="2" s="1"/>
  <c r="AK6" i="2" s="1"/>
  <c r="AK5" i="2" s="1"/>
  <c r="AK4" i="2" s="1"/>
  <c r="AK3" i="2" s="1"/>
  <c r="AK2" i="2" s="1"/>
  <c r="D45" i="2"/>
  <c r="E47" i="1" s="1"/>
  <c r="F45" i="2"/>
  <c r="F47" i="1" s="1"/>
  <c r="B45" i="2"/>
  <c r="H45" i="2" s="1"/>
  <c r="N65" i="2"/>
  <c r="P66" i="2"/>
  <c r="P65" i="2" s="1"/>
  <c r="P64" i="2" s="1"/>
  <c r="CG100" i="2"/>
  <c r="CG98" i="2"/>
  <c r="CG101" i="2"/>
  <c r="CG99" i="2"/>
  <c r="CG97" i="2"/>
  <c r="CG94" i="2"/>
  <c r="CG96" i="2"/>
  <c r="CG95" i="2"/>
  <c r="CG93" i="2"/>
  <c r="CG92" i="2"/>
  <c r="CG88" i="2"/>
  <c r="CG89" i="2"/>
  <c r="CG90" i="2"/>
  <c r="CG87" i="2"/>
  <c r="CG86" i="2"/>
  <c r="CG80" i="2"/>
  <c r="CG77" i="2"/>
  <c r="CG91" i="2"/>
  <c r="CG85" i="2"/>
  <c r="CG79" i="2"/>
  <c r="CG83" i="2"/>
  <c r="CG74" i="2"/>
  <c r="CG82" i="2"/>
  <c r="CG84" i="2"/>
  <c r="CG81" i="2"/>
  <c r="CG75" i="2"/>
  <c r="CG73" i="2"/>
  <c r="CG72" i="2"/>
  <c r="CG69" i="2"/>
  <c r="CG78" i="2"/>
  <c r="CG70" i="2"/>
  <c r="CG76" i="2"/>
  <c r="CG64" i="2"/>
  <c r="CG67" i="2"/>
  <c r="CG71" i="2"/>
  <c r="CG65" i="2"/>
  <c r="CG66" i="2"/>
  <c r="CG61" i="2"/>
  <c r="CG58" i="2"/>
  <c r="CG55" i="2"/>
  <c r="CG52" i="2"/>
  <c r="CG63" i="2"/>
  <c r="CG62" i="2"/>
  <c r="CG59" i="2"/>
  <c r="CG50" i="2"/>
  <c r="CG48" i="2"/>
  <c r="CG45" i="2"/>
  <c r="CG42" i="2"/>
  <c r="CG39" i="2"/>
  <c r="CG36" i="2"/>
  <c r="CG68" i="2"/>
  <c r="CG57" i="2"/>
  <c r="CG51" i="2"/>
  <c r="CG54" i="2"/>
  <c r="CG49" i="2"/>
  <c r="CG46" i="2"/>
  <c r="CG60" i="2"/>
  <c r="CG53" i="2"/>
  <c r="CG56" i="2"/>
  <c r="CG47" i="2"/>
  <c r="CG44" i="2"/>
  <c r="CG41" i="2"/>
  <c r="CG33" i="2"/>
  <c r="CG30" i="2"/>
  <c r="CG27" i="2"/>
  <c r="CG43" i="2"/>
  <c r="CG38" i="2"/>
  <c r="CG40" i="2"/>
  <c r="CG35" i="2"/>
  <c r="CG34" i="2"/>
  <c r="CG37" i="2"/>
  <c r="CG32" i="2"/>
  <c r="CG23" i="2"/>
  <c r="CG20" i="2"/>
  <c r="CG17" i="2"/>
  <c r="CG14" i="2"/>
  <c r="CG11" i="2"/>
  <c r="CG29" i="2"/>
  <c r="CG26" i="2"/>
  <c r="CG28" i="2"/>
  <c r="CG24" i="2"/>
  <c r="CG21" i="2"/>
  <c r="CG18" i="2"/>
  <c r="CG15" i="2"/>
  <c r="CG31" i="2"/>
  <c r="CG25" i="2"/>
  <c r="CG16" i="2"/>
  <c r="CG7" i="2"/>
  <c r="CG3" i="2"/>
  <c r="CH1" i="2"/>
  <c r="CG10" i="2"/>
  <c r="CG9" i="2"/>
  <c r="CG4" i="2"/>
  <c r="CG19" i="2"/>
  <c r="CG8" i="2"/>
  <c r="CG5" i="2"/>
  <c r="CG22" i="2"/>
  <c r="CG13" i="2"/>
  <c r="CG12" i="2"/>
  <c r="CG6" i="2"/>
  <c r="CG2" i="2"/>
  <c r="V68" i="2"/>
  <c r="U68" i="2"/>
  <c r="AA71" i="2"/>
  <c r="AA70" i="2" s="1"/>
  <c r="AA69" i="2" s="1"/>
  <c r="Z71" i="2"/>
  <c r="AH75" i="2"/>
  <c r="AI75" i="2"/>
  <c r="AJ75" i="2" l="1"/>
  <c r="AJ74" i="2" s="1"/>
  <c r="AJ73" i="2" s="1"/>
  <c r="AJ72" i="2" s="1"/>
  <c r="AJ71" i="2" s="1"/>
  <c r="AJ70" i="2" s="1"/>
  <c r="AJ69" i="2" s="1"/>
  <c r="AJ68" i="2" s="1"/>
  <c r="AJ67" i="2" s="1"/>
  <c r="AJ66" i="2" s="1"/>
  <c r="AJ65" i="2" s="1"/>
  <c r="AJ64" i="2" s="1"/>
  <c r="AJ63" i="2" s="1"/>
  <c r="AJ62" i="2" s="1"/>
  <c r="AJ61" i="2" s="1"/>
  <c r="AJ60" i="2" s="1"/>
  <c r="AJ59" i="2" s="1"/>
  <c r="AJ58" i="2" s="1"/>
  <c r="AJ57" i="2" s="1"/>
  <c r="AJ56" i="2" s="1"/>
  <c r="AJ55" i="2" s="1"/>
  <c r="AJ54" i="2" s="1"/>
  <c r="AJ53" i="2" s="1"/>
  <c r="AJ52" i="2" s="1"/>
  <c r="AJ51" i="2" s="1"/>
  <c r="AJ50" i="2" s="1"/>
  <c r="AJ49" i="2" s="1"/>
  <c r="AJ48" i="2" s="1"/>
  <c r="AJ47" i="2" s="1"/>
  <c r="AJ46" i="2" s="1"/>
  <c r="AJ45" i="2" s="1"/>
  <c r="AJ44" i="2" s="1"/>
  <c r="AJ43" i="2" s="1"/>
  <c r="AJ42" i="2" s="1"/>
  <c r="AJ41" i="2" s="1"/>
  <c r="AJ40" i="2" s="1"/>
  <c r="AJ39" i="2" s="1"/>
  <c r="AJ38" i="2" s="1"/>
  <c r="AJ37" i="2" s="1"/>
  <c r="AJ36" i="2" s="1"/>
  <c r="AJ35" i="2" s="1"/>
  <c r="AJ34" i="2" s="1"/>
  <c r="AJ33" i="2" s="1"/>
  <c r="AJ32" i="2" s="1"/>
  <c r="AJ31" i="2" s="1"/>
  <c r="AJ30" i="2" s="1"/>
  <c r="AJ29" i="2" s="1"/>
  <c r="AJ28" i="2" s="1"/>
  <c r="AJ27" i="2" s="1"/>
  <c r="AJ26" i="2" s="1"/>
  <c r="AJ25" i="2" s="1"/>
  <c r="AJ24" i="2" s="1"/>
  <c r="AJ23" i="2" s="1"/>
  <c r="AJ22" i="2" s="1"/>
  <c r="AJ21" i="2" s="1"/>
  <c r="AJ20" i="2" s="1"/>
  <c r="AJ19" i="2" s="1"/>
  <c r="AJ18" i="2" s="1"/>
  <c r="AJ17" i="2" s="1"/>
  <c r="AJ16" i="2" s="1"/>
  <c r="AJ15" i="2" s="1"/>
  <c r="AJ14" i="2" s="1"/>
  <c r="AJ13" i="2" s="1"/>
  <c r="AJ12" i="2" s="1"/>
  <c r="AJ11" i="2" s="1"/>
  <c r="AJ10" i="2" s="1"/>
  <c r="AJ9" i="2" s="1"/>
  <c r="AJ8" i="2" s="1"/>
  <c r="AJ7" i="2" s="1"/>
  <c r="AJ6" i="2" s="1"/>
  <c r="AJ5" i="2" s="1"/>
  <c r="AJ4" i="2" s="1"/>
  <c r="AJ3" i="2" s="1"/>
  <c r="AJ2" i="2" s="1"/>
  <c r="E45" i="2"/>
  <c r="I45" i="2"/>
  <c r="C46" i="2" s="1"/>
  <c r="D48" i="1" s="1"/>
  <c r="J45" i="2"/>
  <c r="O65" i="2"/>
  <c r="CH100" i="2"/>
  <c r="CH97" i="2"/>
  <c r="CH98" i="2"/>
  <c r="CH101" i="2"/>
  <c r="CH94" i="2"/>
  <c r="CH96" i="2"/>
  <c r="CH99" i="2"/>
  <c r="CH95" i="2"/>
  <c r="CH88" i="2"/>
  <c r="CH92" i="2"/>
  <c r="CH91" i="2"/>
  <c r="CH90" i="2"/>
  <c r="CH84" i="2"/>
  <c r="CH81" i="2"/>
  <c r="CH86" i="2"/>
  <c r="CH83" i="2"/>
  <c r="CH79" i="2"/>
  <c r="CH82" i="2"/>
  <c r="CH93" i="2"/>
  <c r="CH87" i="2"/>
  <c r="CH85" i="2"/>
  <c r="CH77" i="2"/>
  <c r="CH75" i="2"/>
  <c r="CH89" i="2"/>
  <c r="CH78" i="2"/>
  <c r="CH80" i="2"/>
  <c r="CH76" i="2"/>
  <c r="CH71" i="2"/>
  <c r="CH68" i="2"/>
  <c r="CH72" i="2"/>
  <c r="CH67" i="2"/>
  <c r="CH65" i="2"/>
  <c r="CH69" i="2"/>
  <c r="CH64" i="2"/>
  <c r="CH61" i="2"/>
  <c r="CH58" i="2"/>
  <c r="CH55" i="2"/>
  <c r="CH52" i="2"/>
  <c r="CH49" i="2"/>
  <c r="CH63" i="2"/>
  <c r="CH73" i="2"/>
  <c r="CH70" i="2"/>
  <c r="CH62" i="2"/>
  <c r="CH59" i="2"/>
  <c r="CH56" i="2"/>
  <c r="CH53" i="2"/>
  <c r="CH74" i="2"/>
  <c r="CH60" i="2"/>
  <c r="CH57" i="2"/>
  <c r="CH54" i="2"/>
  <c r="CH51" i="2"/>
  <c r="CH66" i="2"/>
  <c r="CH46" i="2"/>
  <c r="CH43" i="2"/>
  <c r="CH40" i="2"/>
  <c r="CH37" i="2"/>
  <c r="CH47" i="2"/>
  <c r="CH44" i="2"/>
  <c r="CH41" i="2"/>
  <c r="CH38" i="2"/>
  <c r="CH39" i="2"/>
  <c r="CH33" i="2"/>
  <c r="CH30" i="2"/>
  <c r="CH27" i="2"/>
  <c r="CH24" i="2"/>
  <c r="CH35" i="2"/>
  <c r="CH34" i="2"/>
  <c r="CH31" i="2"/>
  <c r="CH28" i="2"/>
  <c r="CH32" i="2"/>
  <c r="CH29" i="2"/>
  <c r="CH26" i="2"/>
  <c r="CH23" i="2"/>
  <c r="CH20" i="2"/>
  <c r="CH17" i="2"/>
  <c r="CH14" i="2"/>
  <c r="CH11" i="2"/>
  <c r="CH45" i="2"/>
  <c r="CH42" i="2"/>
  <c r="CH21" i="2"/>
  <c r="CH18" i="2"/>
  <c r="CH15" i="2"/>
  <c r="CH12" i="2"/>
  <c r="CH48" i="2"/>
  <c r="CH25" i="2"/>
  <c r="CH50" i="2"/>
  <c r="CH22" i="2"/>
  <c r="CH19" i="2"/>
  <c r="CH16" i="2"/>
  <c r="CH13" i="2"/>
  <c r="CH10" i="2"/>
  <c r="CH9" i="2"/>
  <c r="CH4" i="2"/>
  <c r="CH36" i="2"/>
  <c r="CH8" i="2"/>
  <c r="CH5" i="2"/>
  <c r="CH6" i="2"/>
  <c r="CH2" i="2"/>
  <c r="CH3" i="2"/>
  <c r="CI1" i="2"/>
  <c r="CH7" i="2"/>
  <c r="AG74" i="2"/>
  <c r="AH74" i="2"/>
  <c r="Z70" i="2"/>
  <c r="Z69" i="2" s="1"/>
  <c r="Z68" i="2" s="1"/>
  <c r="Y70" i="2"/>
  <c r="U67" i="2"/>
  <c r="T67" i="2"/>
  <c r="B46" i="2" l="1"/>
  <c r="D46" i="2" s="1"/>
  <c r="E48" i="1" s="1"/>
  <c r="AI74" i="2"/>
  <c r="AI73" i="2" s="1"/>
  <c r="AI72" i="2" s="1"/>
  <c r="AI71" i="2" s="1"/>
  <c r="AI70" i="2" s="1"/>
  <c r="AI69" i="2" s="1"/>
  <c r="AI68" i="2" s="1"/>
  <c r="AI67" i="2" s="1"/>
  <c r="AI66" i="2" s="1"/>
  <c r="AI65" i="2" s="1"/>
  <c r="AI64" i="2" s="1"/>
  <c r="AI63" i="2" s="1"/>
  <c r="AI62" i="2" s="1"/>
  <c r="AI61" i="2" s="1"/>
  <c r="AI60" i="2" s="1"/>
  <c r="AI59" i="2" s="1"/>
  <c r="AI58" i="2" s="1"/>
  <c r="AI57" i="2" s="1"/>
  <c r="AI56" i="2" s="1"/>
  <c r="AI55" i="2" s="1"/>
  <c r="AI54" i="2" s="1"/>
  <c r="AI53" i="2" s="1"/>
  <c r="AI52" i="2" s="1"/>
  <c r="AI51" i="2" s="1"/>
  <c r="AI50" i="2" s="1"/>
  <c r="AI49" i="2" s="1"/>
  <c r="AI48" i="2" s="1"/>
  <c r="AI47" i="2" s="1"/>
  <c r="AI46" i="2" s="1"/>
  <c r="AI45" i="2" s="1"/>
  <c r="AI44" i="2" s="1"/>
  <c r="AI43" i="2" s="1"/>
  <c r="AI42" i="2" s="1"/>
  <c r="AI41" i="2" s="1"/>
  <c r="AI40" i="2" s="1"/>
  <c r="AI39" i="2" s="1"/>
  <c r="AI38" i="2" s="1"/>
  <c r="AI37" i="2" s="1"/>
  <c r="AI36" i="2" s="1"/>
  <c r="AI35" i="2" s="1"/>
  <c r="AI34" i="2" s="1"/>
  <c r="AI33" i="2" s="1"/>
  <c r="AI32" i="2" s="1"/>
  <c r="AI31" i="2" s="1"/>
  <c r="AI30" i="2" s="1"/>
  <c r="AI29" i="2" s="1"/>
  <c r="AI28" i="2" s="1"/>
  <c r="AI27" i="2" s="1"/>
  <c r="AI26" i="2" s="1"/>
  <c r="AI25" i="2" s="1"/>
  <c r="AI24" i="2" s="1"/>
  <c r="AI23" i="2" s="1"/>
  <c r="AI22" i="2" s="1"/>
  <c r="AI21" i="2" s="1"/>
  <c r="AI20" i="2" s="1"/>
  <c r="AI19" i="2" s="1"/>
  <c r="AI18" i="2" s="1"/>
  <c r="AI17" i="2" s="1"/>
  <c r="AI16" i="2" s="1"/>
  <c r="AI15" i="2" s="1"/>
  <c r="AI14" i="2" s="1"/>
  <c r="AI13" i="2" s="1"/>
  <c r="AI12" i="2" s="1"/>
  <c r="AI11" i="2" s="1"/>
  <c r="AI10" i="2" s="1"/>
  <c r="AI9" i="2" s="1"/>
  <c r="AI8" i="2" s="1"/>
  <c r="AI7" i="2" s="1"/>
  <c r="AI6" i="2" s="1"/>
  <c r="AI5" i="2" s="1"/>
  <c r="AI4" i="2" s="1"/>
  <c r="AI3" i="2" s="1"/>
  <c r="AI2" i="2" s="1"/>
  <c r="F46" i="2"/>
  <c r="F48" i="1" s="1"/>
  <c r="O64" i="2"/>
  <c r="O63" i="2" s="1"/>
  <c r="N64" i="2"/>
  <c r="T66" i="2"/>
  <c r="S66" i="2"/>
  <c r="Y69" i="2"/>
  <c r="Y68" i="2" s="1"/>
  <c r="Y67" i="2" s="1"/>
  <c r="X69" i="2"/>
  <c r="AF73" i="2"/>
  <c r="AG73" i="2"/>
  <c r="CI101" i="2"/>
  <c r="CI100" i="2"/>
  <c r="CI99" i="2"/>
  <c r="CI94" i="2"/>
  <c r="CI96" i="2"/>
  <c r="CI95" i="2"/>
  <c r="CI97" i="2"/>
  <c r="CI90" i="2"/>
  <c r="CI93" i="2"/>
  <c r="CI92" i="2"/>
  <c r="CI89" i="2"/>
  <c r="CI91" i="2"/>
  <c r="CI98" i="2"/>
  <c r="CI87" i="2"/>
  <c r="CI81" i="2"/>
  <c r="CI78" i="2"/>
  <c r="CI88" i="2"/>
  <c r="CI82" i="2"/>
  <c r="CI84" i="2"/>
  <c r="CI80" i="2"/>
  <c r="CI85" i="2"/>
  <c r="CI77" i="2"/>
  <c r="CI75" i="2"/>
  <c r="CI79" i="2"/>
  <c r="CI76" i="2"/>
  <c r="CI73" i="2"/>
  <c r="CI70" i="2"/>
  <c r="CI67" i="2"/>
  <c r="CI83" i="2"/>
  <c r="CI71" i="2"/>
  <c r="CI68" i="2"/>
  <c r="CI86" i="2"/>
  <c r="CI74" i="2"/>
  <c r="CI72" i="2"/>
  <c r="CI65" i="2"/>
  <c r="CI69" i="2"/>
  <c r="CI66" i="2"/>
  <c r="CI63" i="2"/>
  <c r="CI62" i="2"/>
  <c r="CI59" i="2"/>
  <c r="CI56" i="2"/>
  <c r="CI53" i="2"/>
  <c r="CI50" i="2"/>
  <c r="CI60" i="2"/>
  <c r="CI57" i="2"/>
  <c r="CI58" i="2"/>
  <c r="CI55" i="2"/>
  <c r="CI51" i="2"/>
  <c r="CI46" i="2"/>
  <c r="CI43" i="2"/>
  <c r="CI40" i="2"/>
  <c r="CI37" i="2"/>
  <c r="CI54" i="2"/>
  <c r="CI49" i="2"/>
  <c r="CI64" i="2"/>
  <c r="CI61" i="2"/>
  <c r="CI47" i="2"/>
  <c r="CI44" i="2"/>
  <c r="CI41" i="2"/>
  <c r="CI38" i="2"/>
  <c r="CI35" i="2"/>
  <c r="CI34" i="2"/>
  <c r="CI31" i="2"/>
  <c r="CI28" i="2"/>
  <c r="CI25" i="2"/>
  <c r="CI52" i="2"/>
  <c r="CI32" i="2"/>
  <c r="CI48" i="2"/>
  <c r="CI45" i="2"/>
  <c r="CI42" i="2"/>
  <c r="CI36" i="2"/>
  <c r="CI30" i="2"/>
  <c r="CI29" i="2"/>
  <c r="CI26" i="2"/>
  <c r="CI21" i="2"/>
  <c r="CI18" i="2"/>
  <c r="CI15" i="2"/>
  <c r="CI12" i="2"/>
  <c r="CI24" i="2"/>
  <c r="CI39" i="2"/>
  <c r="CI22" i="2"/>
  <c r="CI19" i="2"/>
  <c r="CI16" i="2"/>
  <c r="CI13" i="2"/>
  <c r="CI11" i="2"/>
  <c r="CI10" i="2"/>
  <c r="CI8" i="2"/>
  <c r="CI5" i="2"/>
  <c r="CI33" i="2"/>
  <c r="CI20" i="2"/>
  <c r="CI6" i="2"/>
  <c r="CI23" i="2"/>
  <c r="CI14" i="2"/>
  <c r="CI2" i="2"/>
  <c r="CI17" i="2"/>
  <c r="CI27" i="2"/>
  <c r="CI7" i="2"/>
  <c r="CI3" i="2"/>
  <c r="CJ1" i="2"/>
  <c r="CI9" i="2"/>
  <c r="CI4" i="2"/>
  <c r="J46" i="2" l="1"/>
  <c r="H46" i="2"/>
  <c r="E46" i="2"/>
  <c r="I46" i="2"/>
  <c r="C47" i="2" s="1"/>
  <c r="D49" i="1" s="1"/>
  <c r="AH73" i="2"/>
  <c r="AH72" i="2" s="1"/>
  <c r="AH71" i="2" s="1"/>
  <c r="AH70" i="2" s="1"/>
  <c r="AH69" i="2" s="1"/>
  <c r="AH68" i="2" s="1"/>
  <c r="AH67" i="2" s="1"/>
  <c r="AH66" i="2" s="1"/>
  <c r="AH65" i="2" s="1"/>
  <c r="AH64" i="2" s="1"/>
  <c r="AH63" i="2" s="1"/>
  <c r="AH62" i="2" s="1"/>
  <c r="AH61" i="2" s="1"/>
  <c r="AH60" i="2" s="1"/>
  <c r="AH59" i="2" s="1"/>
  <c r="AH58" i="2" s="1"/>
  <c r="AH57" i="2" s="1"/>
  <c r="AH56" i="2" s="1"/>
  <c r="AH55" i="2" s="1"/>
  <c r="AH54" i="2" s="1"/>
  <c r="AH53" i="2" s="1"/>
  <c r="AH52" i="2" s="1"/>
  <c r="AH51" i="2" s="1"/>
  <c r="AH50" i="2" s="1"/>
  <c r="AH49" i="2" s="1"/>
  <c r="AH48" i="2" s="1"/>
  <c r="AH47" i="2" s="1"/>
  <c r="AH46" i="2" s="1"/>
  <c r="AH45" i="2" s="1"/>
  <c r="AH44" i="2" s="1"/>
  <c r="AH43" i="2" s="1"/>
  <c r="AH42" i="2" s="1"/>
  <c r="AH41" i="2" s="1"/>
  <c r="AH40" i="2" s="1"/>
  <c r="AH39" i="2" s="1"/>
  <c r="AH38" i="2" s="1"/>
  <c r="AH37" i="2" s="1"/>
  <c r="AH36" i="2" s="1"/>
  <c r="AH35" i="2" s="1"/>
  <c r="AH34" i="2" s="1"/>
  <c r="AH33" i="2" s="1"/>
  <c r="AH32" i="2" s="1"/>
  <c r="AH31" i="2" s="1"/>
  <c r="AH30" i="2" s="1"/>
  <c r="AH29" i="2" s="1"/>
  <c r="AH28" i="2" s="1"/>
  <c r="AH27" i="2" s="1"/>
  <c r="AH26" i="2" s="1"/>
  <c r="AH25" i="2" s="1"/>
  <c r="AH24" i="2" s="1"/>
  <c r="AH23" i="2" s="1"/>
  <c r="AH22" i="2" s="1"/>
  <c r="AH21" i="2" s="1"/>
  <c r="AH20" i="2" s="1"/>
  <c r="AH19" i="2" s="1"/>
  <c r="AH18" i="2" s="1"/>
  <c r="AH17" i="2" s="1"/>
  <c r="AH16" i="2" s="1"/>
  <c r="AH15" i="2" s="1"/>
  <c r="AH14" i="2" s="1"/>
  <c r="AH13" i="2" s="1"/>
  <c r="AH12" i="2" s="1"/>
  <c r="AH11" i="2" s="1"/>
  <c r="AH10" i="2" s="1"/>
  <c r="AH9" i="2" s="1"/>
  <c r="AH8" i="2" s="1"/>
  <c r="AH7" i="2" s="1"/>
  <c r="AH6" i="2" s="1"/>
  <c r="AH5" i="2" s="1"/>
  <c r="AH4" i="2" s="1"/>
  <c r="AH3" i="2" s="1"/>
  <c r="AH2" i="2" s="1"/>
  <c r="N63" i="2"/>
  <c r="N62" i="2" s="1"/>
  <c r="X68" i="2"/>
  <c r="X67" i="2" s="1"/>
  <c r="X66" i="2" s="1"/>
  <c r="W68" i="2"/>
  <c r="CJ101" i="2"/>
  <c r="CJ98" i="2"/>
  <c r="CJ99" i="2"/>
  <c r="CJ100" i="2"/>
  <c r="CJ96" i="2"/>
  <c r="CJ95" i="2"/>
  <c r="CJ97" i="2"/>
  <c r="CJ91" i="2"/>
  <c r="CJ89" i="2"/>
  <c r="CJ93" i="2"/>
  <c r="CJ94" i="2"/>
  <c r="CJ90" i="2"/>
  <c r="CJ88" i="2"/>
  <c r="CJ85" i="2"/>
  <c r="CJ82" i="2"/>
  <c r="CJ92" i="2"/>
  <c r="CJ84" i="2"/>
  <c r="CJ81" i="2"/>
  <c r="CJ83" i="2"/>
  <c r="CJ80" i="2"/>
  <c r="CJ87" i="2"/>
  <c r="CJ86" i="2"/>
  <c r="CJ79" i="2"/>
  <c r="CJ76" i="2"/>
  <c r="CJ73" i="2"/>
  <c r="CJ75" i="2"/>
  <c r="CJ74" i="2"/>
  <c r="CJ72" i="2"/>
  <c r="CJ69" i="2"/>
  <c r="CJ71" i="2"/>
  <c r="CJ66" i="2"/>
  <c r="CJ63" i="2"/>
  <c r="CJ78" i="2"/>
  <c r="CJ62" i="2"/>
  <c r="CJ59" i="2"/>
  <c r="CJ56" i="2"/>
  <c r="CJ53" i="2"/>
  <c r="CJ50" i="2"/>
  <c r="CJ77" i="2"/>
  <c r="CJ70" i="2"/>
  <c r="CJ65" i="2"/>
  <c r="CJ60" i="2"/>
  <c r="CJ57" i="2"/>
  <c r="CJ54" i="2"/>
  <c r="CJ51" i="2"/>
  <c r="CJ68" i="2"/>
  <c r="CJ67" i="2"/>
  <c r="CJ64" i="2"/>
  <c r="CJ61" i="2"/>
  <c r="CJ58" i="2"/>
  <c r="CJ55" i="2"/>
  <c r="CJ52" i="2"/>
  <c r="CJ49" i="2"/>
  <c r="CJ47" i="2"/>
  <c r="CJ44" i="2"/>
  <c r="CJ41" i="2"/>
  <c r="CJ38" i="2"/>
  <c r="CJ35" i="2"/>
  <c r="CJ48" i="2"/>
  <c r="CJ45" i="2"/>
  <c r="CJ42" i="2"/>
  <c r="CJ39" i="2"/>
  <c r="CJ34" i="2"/>
  <c r="CJ31" i="2"/>
  <c r="CJ28" i="2"/>
  <c r="CJ25" i="2"/>
  <c r="CJ43" i="2"/>
  <c r="CJ46" i="2"/>
  <c r="CJ40" i="2"/>
  <c r="CJ32" i="2"/>
  <c r="CJ29" i="2"/>
  <c r="CJ37" i="2"/>
  <c r="CJ36" i="2"/>
  <c r="CJ33" i="2"/>
  <c r="CJ30" i="2"/>
  <c r="CJ27" i="2"/>
  <c r="CJ24" i="2"/>
  <c r="CJ26" i="2"/>
  <c r="CJ21" i="2"/>
  <c r="CJ18" i="2"/>
  <c r="CJ15" i="2"/>
  <c r="CJ12" i="2"/>
  <c r="CJ9" i="2"/>
  <c r="CJ22" i="2"/>
  <c r="CJ19" i="2"/>
  <c r="CJ16" i="2"/>
  <c r="CJ13" i="2"/>
  <c r="CJ23" i="2"/>
  <c r="CJ20" i="2"/>
  <c r="CJ17" i="2"/>
  <c r="CJ14" i="2"/>
  <c r="CJ11" i="2"/>
  <c r="CJ6" i="2"/>
  <c r="CJ2" i="2"/>
  <c r="CJ7" i="2"/>
  <c r="CJ3" i="2"/>
  <c r="CK1" i="2"/>
  <c r="CJ4" i="2"/>
  <c r="CJ10" i="2"/>
  <c r="CJ5" i="2"/>
  <c r="CJ8" i="2"/>
  <c r="AE72" i="2"/>
  <c r="AF72" i="2"/>
  <c r="S65" i="2"/>
  <c r="R65" i="2"/>
  <c r="B47" i="2" l="1"/>
  <c r="H47" i="2" s="1"/>
  <c r="D47" i="2"/>
  <c r="E49" i="1" s="1"/>
  <c r="AG72" i="2"/>
  <c r="AG71" i="2" s="1"/>
  <c r="AG70" i="2" s="1"/>
  <c r="AG69" i="2" s="1"/>
  <c r="AG68" i="2" s="1"/>
  <c r="AG67" i="2" s="1"/>
  <c r="AG66" i="2" s="1"/>
  <c r="AG65" i="2" s="1"/>
  <c r="AG64" i="2" s="1"/>
  <c r="AG63" i="2" s="1"/>
  <c r="AG62" i="2" s="1"/>
  <c r="AG61" i="2" s="1"/>
  <c r="AG60" i="2" s="1"/>
  <c r="AG59" i="2" s="1"/>
  <c r="AG58" i="2" s="1"/>
  <c r="AG57" i="2" s="1"/>
  <c r="AG56" i="2" s="1"/>
  <c r="AG55" i="2" s="1"/>
  <c r="AG54" i="2" s="1"/>
  <c r="AG53" i="2" s="1"/>
  <c r="AG52" i="2" s="1"/>
  <c r="AG51" i="2" s="1"/>
  <c r="AG50" i="2" s="1"/>
  <c r="AG49" i="2" s="1"/>
  <c r="AG48" i="2" s="1"/>
  <c r="AG47" i="2" s="1"/>
  <c r="AG46" i="2" s="1"/>
  <c r="AG45" i="2" s="1"/>
  <c r="AG44" i="2" s="1"/>
  <c r="AG43" i="2" s="1"/>
  <c r="AG42" i="2" s="1"/>
  <c r="AG41" i="2" s="1"/>
  <c r="AG40" i="2" s="1"/>
  <c r="AG39" i="2" s="1"/>
  <c r="AG38" i="2" s="1"/>
  <c r="AG37" i="2" s="1"/>
  <c r="AG36" i="2" s="1"/>
  <c r="AG35" i="2" s="1"/>
  <c r="AG34" i="2" s="1"/>
  <c r="AG33" i="2" s="1"/>
  <c r="AG32" i="2" s="1"/>
  <c r="AG31" i="2" s="1"/>
  <c r="AG30" i="2" s="1"/>
  <c r="AG29" i="2" s="1"/>
  <c r="AG28" i="2" s="1"/>
  <c r="AG27" i="2" s="1"/>
  <c r="AG26" i="2" s="1"/>
  <c r="AG25" i="2" s="1"/>
  <c r="AG24" i="2" s="1"/>
  <c r="AG23" i="2" s="1"/>
  <c r="AG22" i="2" s="1"/>
  <c r="AG21" i="2" s="1"/>
  <c r="AG20" i="2" s="1"/>
  <c r="AG19" i="2" s="1"/>
  <c r="AG18" i="2" s="1"/>
  <c r="AG17" i="2" s="1"/>
  <c r="AG16" i="2" s="1"/>
  <c r="AG15" i="2" s="1"/>
  <c r="AG14" i="2" s="1"/>
  <c r="AG13" i="2" s="1"/>
  <c r="AG12" i="2" s="1"/>
  <c r="AG11" i="2" s="1"/>
  <c r="AG10" i="2" s="1"/>
  <c r="AG9" i="2" s="1"/>
  <c r="AG8" i="2" s="1"/>
  <c r="AG7" i="2" s="1"/>
  <c r="AG6" i="2" s="1"/>
  <c r="AG5" i="2" s="1"/>
  <c r="AG4" i="2" s="1"/>
  <c r="AG3" i="2" s="1"/>
  <c r="AG2" i="2" s="1"/>
  <c r="F47" i="2"/>
  <c r="F49" i="1" s="1"/>
  <c r="AD71" i="2"/>
  <c r="AE71" i="2"/>
  <c r="CK101" i="2"/>
  <c r="CK99" i="2"/>
  <c r="CK97" i="2"/>
  <c r="CK96" i="2"/>
  <c r="CK98" i="2"/>
  <c r="CK95" i="2"/>
  <c r="CK91" i="2"/>
  <c r="CK100" i="2"/>
  <c r="CK94" i="2"/>
  <c r="CK93" i="2"/>
  <c r="CK92" i="2"/>
  <c r="CK88" i="2"/>
  <c r="CK89" i="2"/>
  <c r="CK87" i="2"/>
  <c r="CK85" i="2"/>
  <c r="CK79" i="2"/>
  <c r="CK86" i="2"/>
  <c r="CK84" i="2"/>
  <c r="CK90" i="2"/>
  <c r="CK78" i="2"/>
  <c r="CK82" i="2"/>
  <c r="CK76" i="2"/>
  <c r="CK73" i="2"/>
  <c r="CK81" i="2"/>
  <c r="CK74" i="2"/>
  <c r="CK83" i="2"/>
  <c r="CK71" i="2"/>
  <c r="CK68" i="2"/>
  <c r="CK80" i="2"/>
  <c r="CK72" i="2"/>
  <c r="CK69" i="2"/>
  <c r="CK75" i="2"/>
  <c r="CK66" i="2"/>
  <c r="CK63" i="2"/>
  <c r="CK64" i="2"/>
  <c r="CK77" i="2"/>
  <c r="CK70" i="2"/>
  <c r="CK65" i="2"/>
  <c r="CK60" i="2"/>
  <c r="CK57" i="2"/>
  <c r="CK54" i="2"/>
  <c r="CK51" i="2"/>
  <c r="CK67" i="2"/>
  <c r="CK61" i="2"/>
  <c r="CK58" i="2"/>
  <c r="CK62" i="2"/>
  <c r="CK49" i="2"/>
  <c r="CK47" i="2"/>
  <c r="CK44" i="2"/>
  <c r="CK41" i="2"/>
  <c r="CK38" i="2"/>
  <c r="CK53" i="2"/>
  <c r="CK48" i="2"/>
  <c r="CK45" i="2"/>
  <c r="CK56" i="2"/>
  <c r="CK59" i="2"/>
  <c r="CK55" i="2"/>
  <c r="CK43" i="2"/>
  <c r="CK35" i="2"/>
  <c r="CK52" i="2"/>
  <c r="CK46" i="2"/>
  <c r="CK40" i="2"/>
  <c r="CK32" i="2"/>
  <c r="CK29" i="2"/>
  <c r="CK26" i="2"/>
  <c r="CK37" i="2"/>
  <c r="CK36" i="2"/>
  <c r="CK42" i="2"/>
  <c r="CK33" i="2"/>
  <c r="CK50" i="2"/>
  <c r="CK39" i="2"/>
  <c r="CK24" i="2"/>
  <c r="CK22" i="2"/>
  <c r="CK19" i="2"/>
  <c r="CK16" i="2"/>
  <c r="CK13" i="2"/>
  <c r="CK28" i="2"/>
  <c r="CK25" i="2"/>
  <c r="CK34" i="2"/>
  <c r="CK31" i="2"/>
  <c r="CK23" i="2"/>
  <c r="CK20" i="2"/>
  <c r="CK17" i="2"/>
  <c r="CK14" i="2"/>
  <c r="CK27" i="2"/>
  <c r="CK6" i="2"/>
  <c r="CK30" i="2"/>
  <c r="CK15" i="2"/>
  <c r="CK2" i="2"/>
  <c r="CK7" i="2"/>
  <c r="CK3" i="2"/>
  <c r="CL1" i="2"/>
  <c r="CK11" i="2"/>
  <c r="CK18" i="2"/>
  <c r="CK12" i="2"/>
  <c r="CK4" i="2"/>
  <c r="CK21" i="2"/>
  <c r="CK10" i="2"/>
  <c r="CK9" i="2"/>
  <c r="CK8" i="2"/>
  <c r="CK5" i="2"/>
  <c r="W67" i="2"/>
  <c r="W66" i="2" s="1"/>
  <c r="W65" i="2" s="1"/>
  <c r="V67" i="2"/>
  <c r="R64" i="2"/>
  <c r="Q64" i="2"/>
  <c r="I47" i="2" l="1"/>
  <c r="B48" i="2" s="1"/>
  <c r="D48" i="2" s="1"/>
  <c r="E50" i="1" s="1"/>
  <c r="E47" i="2"/>
  <c r="J47" i="2"/>
  <c r="AF71" i="2"/>
  <c r="AF70" i="2" s="1"/>
  <c r="AF69" i="2" s="1"/>
  <c r="AF68" i="2" s="1"/>
  <c r="AF67" i="2" s="1"/>
  <c r="AF66" i="2" s="1"/>
  <c r="AF65" i="2" s="1"/>
  <c r="AF64" i="2" s="1"/>
  <c r="AF63" i="2" s="1"/>
  <c r="AF62" i="2" s="1"/>
  <c r="AF61" i="2" s="1"/>
  <c r="AF60" i="2" s="1"/>
  <c r="AF59" i="2" s="1"/>
  <c r="AF58" i="2" s="1"/>
  <c r="AF57" i="2" s="1"/>
  <c r="AF56" i="2" s="1"/>
  <c r="AF55" i="2" s="1"/>
  <c r="AF54" i="2" s="1"/>
  <c r="AF53" i="2" s="1"/>
  <c r="AF52" i="2" s="1"/>
  <c r="AF51" i="2" s="1"/>
  <c r="AF50" i="2" s="1"/>
  <c r="AF49" i="2" s="1"/>
  <c r="AF48" i="2" s="1"/>
  <c r="AF47" i="2" s="1"/>
  <c r="AF46" i="2" s="1"/>
  <c r="AF45" i="2" s="1"/>
  <c r="AF44" i="2" s="1"/>
  <c r="AF43" i="2" s="1"/>
  <c r="AF42" i="2" s="1"/>
  <c r="AF41" i="2" s="1"/>
  <c r="AF40" i="2" s="1"/>
  <c r="AF39" i="2" s="1"/>
  <c r="AF38" i="2" s="1"/>
  <c r="AF37" i="2" s="1"/>
  <c r="AF36" i="2" s="1"/>
  <c r="AF35" i="2" s="1"/>
  <c r="AF34" i="2" s="1"/>
  <c r="AF33" i="2" s="1"/>
  <c r="AF32" i="2" s="1"/>
  <c r="AF31" i="2" s="1"/>
  <c r="AF30" i="2" s="1"/>
  <c r="AF29" i="2" s="1"/>
  <c r="AF28" i="2" s="1"/>
  <c r="AF27" i="2" s="1"/>
  <c r="AF26" i="2" s="1"/>
  <c r="AF25" i="2" s="1"/>
  <c r="AF24" i="2" s="1"/>
  <c r="AF23" i="2" s="1"/>
  <c r="AF22" i="2" s="1"/>
  <c r="AF21" i="2" s="1"/>
  <c r="AF20" i="2" s="1"/>
  <c r="AF19" i="2" s="1"/>
  <c r="AF18" i="2" s="1"/>
  <c r="AF17" i="2" s="1"/>
  <c r="AF16" i="2" s="1"/>
  <c r="AF15" i="2" s="1"/>
  <c r="AF14" i="2" s="1"/>
  <c r="AF13" i="2" s="1"/>
  <c r="AF12" i="2" s="1"/>
  <c r="AF11" i="2" s="1"/>
  <c r="AF10" i="2" s="1"/>
  <c r="AF9" i="2" s="1"/>
  <c r="AF8" i="2" s="1"/>
  <c r="AF7" i="2" s="1"/>
  <c r="AF6" i="2" s="1"/>
  <c r="AF5" i="2" s="1"/>
  <c r="AF4" i="2" s="1"/>
  <c r="AF3" i="2" s="1"/>
  <c r="AF2" i="2" s="1"/>
  <c r="Q63" i="2"/>
  <c r="P63" i="2"/>
  <c r="V66" i="2"/>
  <c r="V65" i="2" s="1"/>
  <c r="V64" i="2" s="1"/>
  <c r="U66" i="2"/>
  <c r="AC70" i="2"/>
  <c r="AD70" i="2"/>
  <c r="CL99" i="2"/>
  <c r="CL101" i="2"/>
  <c r="CL97" i="2"/>
  <c r="CL100" i="2"/>
  <c r="CL93" i="2"/>
  <c r="CL98" i="2"/>
  <c r="CL94" i="2"/>
  <c r="CL92" i="2"/>
  <c r="CL87" i="2"/>
  <c r="CL96" i="2"/>
  <c r="CL95" i="2"/>
  <c r="CL90" i="2"/>
  <c r="CL89" i="2"/>
  <c r="CL91" i="2"/>
  <c r="CL88" i="2"/>
  <c r="CL86" i="2"/>
  <c r="CL83" i="2"/>
  <c r="CL85" i="2"/>
  <c r="CL82" i="2"/>
  <c r="CL81" i="2"/>
  <c r="CL84" i="2"/>
  <c r="CL74" i="2"/>
  <c r="CL80" i="2"/>
  <c r="CL78" i="2"/>
  <c r="CL79" i="2"/>
  <c r="CL76" i="2"/>
  <c r="CL77" i="2"/>
  <c r="CL70" i="2"/>
  <c r="CL71" i="2"/>
  <c r="CL69" i="2"/>
  <c r="CL64" i="2"/>
  <c r="CL73" i="2"/>
  <c r="CL68" i="2"/>
  <c r="CL75" i="2"/>
  <c r="CL65" i="2"/>
  <c r="CL63" i="2"/>
  <c r="CL60" i="2"/>
  <c r="CL57" i="2"/>
  <c r="CL54" i="2"/>
  <c r="CL51" i="2"/>
  <c r="CL67" i="2"/>
  <c r="CL61" i="2"/>
  <c r="CL58" i="2"/>
  <c r="CL55" i="2"/>
  <c r="CL52" i="2"/>
  <c r="CL72" i="2"/>
  <c r="CL66" i="2"/>
  <c r="CL62" i="2"/>
  <c r="CL59" i="2"/>
  <c r="CL56" i="2"/>
  <c r="CL53" i="2"/>
  <c r="CL50" i="2"/>
  <c r="CL48" i="2"/>
  <c r="CL45" i="2"/>
  <c r="CL42" i="2"/>
  <c r="CL39" i="2"/>
  <c r="CL36" i="2"/>
  <c r="CL46" i="2"/>
  <c r="CL43" i="2"/>
  <c r="CL40" i="2"/>
  <c r="CL37" i="2"/>
  <c r="CL38" i="2"/>
  <c r="CL32" i="2"/>
  <c r="CL29" i="2"/>
  <c r="CL26" i="2"/>
  <c r="CL33" i="2"/>
  <c r="CL30" i="2"/>
  <c r="CL27" i="2"/>
  <c r="CL49" i="2"/>
  <c r="CL34" i="2"/>
  <c r="CL31" i="2"/>
  <c r="CL28" i="2"/>
  <c r="CL25" i="2"/>
  <c r="CL41" i="2"/>
  <c r="CL24" i="2"/>
  <c r="CL22" i="2"/>
  <c r="CL19" i="2"/>
  <c r="CL16" i="2"/>
  <c r="CL13" i="2"/>
  <c r="CL10" i="2"/>
  <c r="CL44" i="2"/>
  <c r="CL35" i="2"/>
  <c r="CL23" i="2"/>
  <c r="CL20" i="2"/>
  <c r="CL17" i="2"/>
  <c r="CL14" i="2"/>
  <c r="CL11" i="2"/>
  <c r="CL47" i="2"/>
  <c r="CL21" i="2"/>
  <c r="CL18" i="2"/>
  <c r="CL15" i="2"/>
  <c r="CL12" i="2"/>
  <c r="CL2" i="2"/>
  <c r="CL7" i="2"/>
  <c r="CL3" i="2"/>
  <c r="CM1" i="2"/>
  <c r="CL4" i="2"/>
  <c r="CL9" i="2"/>
  <c r="CL8" i="2"/>
  <c r="CL5" i="2"/>
  <c r="CL6" i="2"/>
  <c r="AE70" i="2" l="1"/>
  <c r="AD69" i="2"/>
  <c r="AE69" i="2"/>
  <c r="AE68" i="2" s="1"/>
  <c r="AE67" i="2" s="1"/>
  <c r="AE66" i="2" s="1"/>
  <c r="AE65" i="2" s="1"/>
  <c r="AE64" i="2" s="1"/>
  <c r="AE63" i="2" s="1"/>
  <c r="AE62" i="2" s="1"/>
  <c r="AE61" i="2" s="1"/>
  <c r="AE60" i="2" s="1"/>
  <c r="AE59" i="2" s="1"/>
  <c r="AE58" i="2" s="1"/>
  <c r="AE57" i="2" s="1"/>
  <c r="AE56" i="2" s="1"/>
  <c r="AE55" i="2" s="1"/>
  <c r="AE54" i="2" s="1"/>
  <c r="AE53" i="2" s="1"/>
  <c r="AE52" i="2" s="1"/>
  <c r="AE51" i="2" s="1"/>
  <c r="AE50" i="2" s="1"/>
  <c r="AE49" i="2" s="1"/>
  <c r="AE48" i="2" s="1"/>
  <c r="AE47" i="2" s="1"/>
  <c r="AE46" i="2" s="1"/>
  <c r="AE45" i="2" s="1"/>
  <c r="AE44" i="2" s="1"/>
  <c r="AE43" i="2" s="1"/>
  <c r="AE42" i="2" s="1"/>
  <c r="AE41" i="2" s="1"/>
  <c r="AE40" i="2" s="1"/>
  <c r="AE39" i="2" s="1"/>
  <c r="AE38" i="2" s="1"/>
  <c r="AE37" i="2" s="1"/>
  <c r="AE36" i="2" s="1"/>
  <c r="AE35" i="2" s="1"/>
  <c r="AE34" i="2" s="1"/>
  <c r="AE33" i="2" s="1"/>
  <c r="AE32" i="2" s="1"/>
  <c r="AE31" i="2" s="1"/>
  <c r="AE30" i="2" s="1"/>
  <c r="AE29" i="2" s="1"/>
  <c r="AE28" i="2" s="1"/>
  <c r="AE27" i="2" s="1"/>
  <c r="AE26" i="2" s="1"/>
  <c r="AE25" i="2" s="1"/>
  <c r="AE24" i="2" s="1"/>
  <c r="AE23" i="2" s="1"/>
  <c r="AE22" i="2" s="1"/>
  <c r="AE21" i="2" s="1"/>
  <c r="AE20" i="2" s="1"/>
  <c r="AE19" i="2" s="1"/>
  <c r="AE18" i="2" s="1"/>
  <c r="AE17" i="2" s="1"/>
  <c r="AE16" i="2" s="1"/>
  <c r="AE15" i="2" s="1"/>
  <c r="AE14" i="2" s="1"/>
  <c r="AE13" i="2" s="1"/>
  <c r="AE12" i="2" s="1"/>
  <c r="AE11" i="2" s="1"/>
  <c r="AE10" i="2" s="1"/>
  <c r="AE9" i="2" s="1"/>
  <c r="AE8" i="2" s="1"/>
  <c r="AE7" i="2" s="1"/>
  <c r="AE6" i="2" s="1"/>
  <c r="AE5" i="2" s="1"/>
  <c r="AE4" i="2" s="1"/>
  <c r="AE3" i="2" s="1"/>
  <c r="AE2" i="2" s="1"/>
  <c r="C48" i="2"/>
  <c r="D50" i="1" s="1"/>
  <c r="H48" i="2"/>
  <c r="F48" i="2"/>
  <c r="F50" i="1" s="1"/>
  <c r="I48" i="2"/>
  <c r="C49" i="2" s="1"/>
  <c r="D51" i="1" s="1"/>
  <c r="J48" i="2"/>
  <c r="E48" i="2"/>
  <c r="CM99" i="2"/>
  <c r="CM100" i="2"/>
  <c r="CM101" i="2"/>
  <c r="CM97" i="2"/>
  <c r="CM98" i="2"/>
  <c r="CM94" i="2"/>
  <c r="CM92" i="2"/>
  <c r="CM93" i="2"/>
  <c r="CM96" i="2"/>
  <c r="CM95" i="2"/>
  <c r="CM90" i="2"/>
  <c r="CM91" i="2"/>
  <c r="CM88" i="2"/>
  <c r="CM89" i="2"/>
  <c r="CM80" i="2"/>
  <c r="CM77" i="2"/>
  <c r="CM87" i="2"/>
  <c r="CM81" i="2"/>
  <c r="CM83" i="2"/>
  <c r="CM79" i="2"/>
  <c r="CM84" i="2"/>
  <c r="CM74" i="2"/>
  <c r="CM78" i="2"/>
  <c r="CM75" i="2"/>
  <c r="CM72" i="2"/>
  <c r="CM69" i="2"/>
  <c r="CM86" i="2"/>
  <c r="CM70" i="2"/>
  <c r="CM73" i="2"/>
  <c r="CM76" i="2"/>
  <c r="CM64" i="2"/>
  <c r="CM68" i="2"/>
  <c r="CM67" i="2"/>
  <c r="CM65" i="2"/>
  <c r="CM82" i="2"/>
  <c r="CM71" i="2"/>
  <c r="CM61" i="2"/>
  <c r="CM58" i="2"/>
  <c r="CM55" i="2"/>
  <c r="CM52" i="2"/>
  <c r="CM85" i="2"/>
  <c r="CM66" i="2"/>
  <c r="CM62" i="2"/>
  <c r="CM59" i="2"/>
  <c r="CM57" i="2"/>
  <c r="CM54" i="2"/>
  <c r="CM48" i="2"/>
  <c r="CM45" i="2"/>
  <c r="CM42" i="2"/>
  <c r="CM39" i="2"/>
  <c r="CM36" i="2"/>
  <c r="CM53" i="2"/>
  <c r="CM60" i="2"/>
  <c r="CM56" i="2"/>
  <c r="CM46" i="2"/>
  <c r="CM50" i="2"/>
  <c r="CM63" i="2"/>
  <c r="CM40" i="2"/>
  <c r="CM37" i="2"/>
  <c r="CM33" i="2"/>
  <c r="CM30" i="2"/>
  <c r="CM27" i="2"/>
  <c r="CM51" i="2"/>
  <c r="CM49" i="2"/>
  <c r="CM34" i="2"/>
  <c r="CM47" i="2"/>
  <c r="CM44" i="2"/>
  <c r="CM41" i="2"/>
  <c r="CM35" i="2"/>
  <c r="CM38" i="2"/>
  <c r="CM29" i="2"/>
  <c r="CM28" i="2"/>
  <c r="CM25" i="2"/>
  <c r="CM23" i="2"/>
  <c r="CM20" i="2"/>
  <c r="CM17" i="2"/>
  <c r="CM14" i="2"/>
  <c r="CM11" i="2"/>
  <c r="CM31" i="2"/>
  <c r="CM43" i="2"/>
  <c r="CM21" i="2"/>
  <c r="CM18" i="2"/>
  <c r="CM15" i="2"/>
  <c r="CM26" i="2"/>
  <c r="CM7" i="2"/>
  <c r="CM3" i="2"/>
  <c r="CN1" i="2"/>
  <c r="CM19" i="2"/>
  <c r="CM4" i="2"/>
  <c r="CM12" i="2"/>
  <c r="CM9" i="2"/>
  <c r="CM8" i="2"/>
  <c r="CM5" i="2"/>
  <c r="CM24" i="2"/>
  <c r="CM22" i="2"/>
  <c r="CM13" i="2"/>
  <c r="CM10" i="2"/>
  <c r="CM6" i="2"/>
  <c r="CM32" i="2"/>
  <c r="CM16" i="2"/>
  <c r="CM2" i="2"/>
  <c r="U65" i="2"/>
  <c r="U64" i="2" s="1"/>
  <c r="U63" i="2" s="1"/>
  <c r="T65" i="2"/>
  <c r="AB69" i="2"/>
  <c r="AC69" i="2"/>
  <c r="AC68" i="2" s="1"/>
  <c r="P62" i="2"/>
  <c r="O62" i="2"/>
  <c r="AD68" i="2" l="1"/>
  <c r="AD67" i="2" s="1"/>
  <c r="AD66" i="2" s="1"/>
  <c r="AD65" i="2" s="1"/>
  <c r="AD64" i="2" s="1"/>
  <c r="AD63" i="2" s="1"/>
  <c r="AD62" i="2" s="1"/>
  <c r="AC67" i="2"/>
  <c r="AC66" i="2" s="1"/>
  <c r="AC65" i="2" s="1"/>
  <c r="AC64" i="2" s="1"/>
  <c r="AC63" i="2" s="1"/>
  <c r="AC62" i="2" s="1"/>
  <c r="AC61" i="2" s="1"/>
  <c r="F49" i="2"/>
  <c r="F51" i="1" s="1"/>
  <c r="D49" i="2"/>
  <c r="E51" i="1" s="1"/>
  <c r="B49" i="2"/>
  <c r="I49" i="2" s="1"/>
  <c r="AD61" i="2"/>
  <c r="AD60" i="2" s="1"/>
  <c r="AD59" i="2" s="1"/>
  <c r="AD58" i="2" s="1"/>
  <c r="AD57" i="2" s="1"/>
  <c r="AD56" i="2" s="1"/>
  <c r="AD55" i="2" s="1"/>
  <c r="AD54" i="2" s="1"/>
  <c r="AD53" i="2" s="1"/>
  <c r="AD52" i="2" s="1"/>
  <c r="AD51" i="2" s="1"/>
  <c r="AD50" i="2" s="1"/>
  <c r="AD49" i="2" s="1"/>
  <c r="AD48" i="2" s="1"/>
  <c r="AD47" i="2" s="1"/>
  <c r="AD46" i="2" s="1"/>
  <c r="AD45" i="2" s="1"/>
  <c r="AD44" i="2" s="1"/>
  <c r="AD43" i="2" s="1"/>
  <c r="AD42" i="2" s="1"/>
  <c r="AD41" i="2" s="1"/>
  <c r="AD40" i="2" s="1"/>
  <c r="AD39" i="2" s="1"/>
  <c r="AD38" i="2" s="1"/>
  <c r="AD37" i="2" s="1"/>
  <c r="AD36" i="2" s="1"/>
  <c r="AD35" i="2" s="1"/>
  <c r="AD34" i="2" s="1"/>
  <c r="AD33" i="2" s="1"/>
  <c r="AD32" i="2" s="1"/>
  <c r="AD31" i="2" s="1"/>
  <c r="AD30" i="2" s="1"/>
  <c r="AD29" i="2" s="1"/>
  <c r="AD28" i="2" s="1"/>
  <c r="AD27" i="2" s="1"/>
  <c r="AD26" i="2" s="1"/>
  <c r="AD25" i="2" s="1"/>
  <c r="AD24" i="2" s="1"/>
  <c r="AD23" i="2" s="1"/>
  <c r="AD22" i="2" s="1"/>
  <c r="AD21" i="2" s="1"/>
  <c r="AD20" i="2" s="1"/>
  <c r="AD19" i="2" s="1"/>
  <c r="AD18" i="2" s="1"/>
  <c r="AD17" i="2" s="1"/>
  <c r="AD16" i="2" s="1"/>
  <c r="AD15" i="2" s="1"/>
  <c r="AD14" i="2" s="1"/>
  <c r="AD13" i="2" s="1"/>
  <c r="AD12" i="2" s="1"/>
  <c r="AD11" i="2" s="1"/>
  <c r="AD10" i="2" s="1"/>
  <c r="AD9" i="2" s="1"/>
  <c r="AD8" i="2" s="1"/>
  <c r="AD7" i="2" s="1"/>
  <c r="AD6" i="2" s="1"/>
  <c r="AD5" i="2" s="1"/>
  <c r="AD4" i="2" s="1"/>
  <c r="AD3" i="2" s="1"/>
  <c r="AD2" i="2" s="1"/>
  <c r="AA68" i="2"/>
  <c r="AB68" i="2"/>
  <c r="AB67" i="2" s="1"/>
  <c r="AB66" i="2" s="1"/>
  <c r="AB65" i="2" s="1"/>
  <c r="AB64" i="2" s="1"/>
  <c r="AB63" i="2" s="1"/>
  <c r="AB62" i="2" s="1"/>
  <c r="AB61" i="2" s="1"/>
  <c r="AB60" i="2" s="1"/>
  <c r="O61" i="2"/>
  <c r="N61" i="2"/>
  <c r="CN100" i="2"/>
  <c r="CN97" i="2"/>
  <c r="CN98" i="2"/>
  <c r="CN99" i="2"/>
  <c r="CN94" i="2"/>
  <c r="CN101" i="2"/>
  <c r="CN96" i="2"/>
  <c r="CN95" i="2"/>
  <c r="CN93" i="2"/>
  <c r="CN92" i="2"/>
  <c r="CN91" i="2"/>
  <c r="CN88" i="2"/>
  <c r="CN84" i="2"/>
  <c r="CN81" i="2"/>
  <c r="CN89" i="2"/>
  <c r="CN86" i="2"/>
  <c r="CN83" i="2"/>
  <c r="CN80" i="2"/>
  <c r="CN82" i="2"/>
  <c r="CN90" i="2"/>
  <c r="CN79" i="2"/>
  <c r="CN85" i="2"/>
  <c r="CN87" i="2"/>
  <c r="CN78" i="2"/>
  <c r="CN75" i="2"/>
  <c r="CN77" i="2"/>
  <c r="CN76" i="2"/>
  <c r="CN73" i="2"/>
  <c r="CN71" i="2"/>
  <c r="CN68" i="2"/>
  <c r="CN67" i="2"/>
  <c r="CN65" i="2"/>
  <c r="CN70" i="2"/>
  <c r="CN61" i="2"/>
  <c r="CN58" i="2"/>
  <c r="CN55" i="2"/>
  <c r="CN52" i="2"/>
  <c r="CN49" i="2"/>
  <c r="CN66" i="2"/>
  <c r="CN62" i="2"/>
  <c r="CN59" i="2"/>
  <c r="CN56" i="2"/>
  <c r="CN53" i="2"/>
  <c r="CN74" i="2"/>
  <c r="CN72" i="2"/>
  <c r="CN64" i="2"/>
  <c r="CN63" i="2"/>
  <c r="CN60" i="2"/>
  <c r="CN57" i="2"/>
  <c r="CN54" i="2"/>
  <c r="CN51" i="2"/>
  <c r="CN69" i="2"/>
  <c r="CN46" i="2"/>
  <c r="CN43" i="2"/>
  <c r="CN40" i="2"/>
  <c r="CN37" i="2"/>
  <c r="CN50" i="2"/>
  <c r="CN47" i="2"/>
  <c r="CN44" i="2"/>
  <c r="CN41" i="2"/>
  <c r="CN38" i="2"/>
  <c r="CN33" i="2"/>
  <c r="CN30" i="2"/>
  <c r="CN27" i="2"/>
  <c r="CN24" i="2"/>
  <c r="CN36" i="2"/>
  <c r="CN42" i="2"/>
  <c r="CN34" i="2"/>
  <c r="CN31" i="2"/>
  <c r="CN28" i="2"/>
  <c r="CN48" i="2"/>
  <c r="CN45" i="2"/>
  <c r="CN39" i="2"/>
  <c r="CN35" i="2"/>
  <c r="CN32" i="2"/>
  <c r="CN29" i="2"/>
  <c r="CN26" i="2"/>
  <c r="CN25" i="2"/>
  <c r="CN23" i="2"/>
  <c r="CN20" i="2"/>
  <c r="CN17" i="2"/>
  <c r="CN14" i="2"/>
  <c r="CN11" i="2"/>
  <c r="CN21" i="2"/>
  <c r="CN18" i="2"/>
  <c r="CN15" i="2"/>
  <c r="CN12" i="2"/>
  <c r="CN22" i="2"/>
  <c r="CN19" i="2"/>
  <c r="CN16" i="2"/>
  <c r="CN13" i="2"/>
  <c r="CN10" i="2"/>
  <c r="CN4" i="2"/>
  <c r="CN9" i="2"/>
  <c r="CN8" i="2"/>
  <c r="CN5" i="2"/>
  <c r="CN6" i="2"/>
  <c r="CN2" i="2"/>
  <c r="CN3" i="2"/>
  <c r="CO1" i="2"/>
  <c r="CN7" i="2"/>
  <c r="T64" i="2"/>
  <c r="T63" i="2" s="1"/>
  <c r="T62" i="2" s="1"/>
  <c r="S64" i="2"/>
  <c r="C50" i="2" l="1"/>
  <c r="D52" i="1" s="1"/>
  <c r="F50" i="2"/>
  <c r="F52" i="1" s="1"/>
  <c r="H49" i="2"/>
  <c r="B50" i="2" s="1"/>
  <c r="I50" i="2" s="1"/>
  <c r="F51" i="2" s="1"/>
  <c r="F53" i="1" s="1"/>
  <c r="E49" i="2"/>
  <c r="J49" i="2"/>
  <c r="D50" i="2"/>
  <c r="E52" i="1" s="1"/>
  <c r="AC60" i="2"/>
  <c r="AC59" i="2" s="1"/>
  <c r="AC58" i="2" s="1"/>
  <c r="AC57" i="2" s="1"/>
  <c r="AC56" i="2" s="1"/>
  <c r="AC55" i="2" s="1"/>
  <c r="AC54" i="2" s="1"/>
  <c r="AC53" i="2" s="1"/>
  <c r="AC52" i="2" s="1"/>
  <c r="AC51" i="2" s="1"/>
  <c r="AC50" i="2" s="1"/>
  <c r="AC49" i="2" s="1"/>
  <c r="AC48" i="2" s="1"/>
  <c r="AC47" i="2" s="1"/>
  <c r="AC46" i="2" s="1"/>
  <c r="AC45" i="2" s="1"/>
  <c r="AC44" i="2" s="1"/>
  <c r="AC43" i="2" s="1"/>
  <c r="AC42" i="2" s="1"/>
  <c r="AC41" i="2" s="1"/>
  <c r="AC40" i="2" s="1"/>
  <c r="AC39" i="2" s="1"/>
  <c r="AC38" i="2" s="1"/>
  <c r="AC37" i="2" s="1"/>
  <c r="AC36" i="2" s="1"/>
  <c r="AC35" i="2" s="1"/>
  <c r="AC34" i="2" s="1"/>
  <c r="AC33" i="2" s="1"/>
  <c r="AC32" i="2" s="1"/>
  <c r="AC31" i="2" s="1"/>
  <c r="AC30" i="2" s="1"/>
  <c r="AC29" i="2" s="1"/>
  <c r="AC28" i="2" s="1"/>
  <c r="AC27" i="2" s="1"/>
  <c r="AC26" i="2" s="1"/>
  <c r="AC25" i="2" s="1"/>
  <c r="AC24" i="2" s="1"/>
  <c r="AC23" i="2" s="1"/>
  <c r="AC22" i="2" s="1"/>
  <c r="AC21" i="2" s="1"/>
  <c r="AC20" i="2" s="1"/>
  <c r="AC19" i="2" s="1"/>
  <c r="AC18" i="2" s="1"/>
  <c r="AC17" i="2" s="1"/>
  <c r="AC16" i="2" s="1"/>
  <c r="AC15" i="2" s="1"/>
  <c r="AC14" i="2" s="1"/>
  <c r="AC13" i="2" s="1"/>
  <c r="AC12" i="2" s="1"/>
  <c r="AC11" i="2" s="1"/>
  <c r="AC10" i="2" s="1"/>
  <c r="AC9" i="2" s="1"/>
  <c r="AC8" i="2" s="1"/>
  <c r="AC7" i="2" s="1"/>
  <c r="AC6" i="2" s="1"/>
  <c r="AC5" i="2" s="1"/>
  <c r="AC4" i="2" s="1"/>
  <c r="AC3" i="2" s="1"/>
  <c r="AC2" i="2" s="1"/>
  <c r="N60" i="2"/>
  <c r="S63" i="2"/>
  <c r="S62" i="2" s="1"/>
  <c r="S61" i="2" s="1"/>
  <c r="R63" i="2"/>
  <c r="CO101" i="2"/>
  <c r="CO100" i="2"/>
  <c r="CO98" i="2"/>
  <c r="CO97" i="2"/>
  <c r="CO94" i="2"/>
  <c r="CO99" i="2"/>
  <c r="CO96" i="2"/>
  <c r="CO95" i="2"/>
  <c r="CO90" i="2"/>
  <c r="CO92" i="2"/>
  <c r="CO89" i="2"/>
  <c r="CO84" i="2"/>
  <c r="CO78" i="2"/>
  <c r="CO85" i="2"/>
  <c r="CO83" i="2"/>
  <c r="CO93" i="2"/>
  <c r="CO81" i="2"/>
  <c r="CO75" i="2"/>
  <c r="CO72" i="2"/>
  <c r="CO91" i="2"/>
  <c r="CO80" i="2"/>
  <c r="CO77" i="2"/>
  <c r="CO86" i="2"/>
  <c r="CO76" i="2"/>
  <c r="CO73" i="2"/>
  <c r="CO88" i="2"/>
  <c r="CO74" i="2"/>
  <c r="CO70" i="2"/>
  <c r="CO67" i="2"/>
  <c r="CO87" i="2"/>
  <c r="CO71" i="2"/>
  <c r="CO68" i="2"/>
  <c r="CO65" i="2"/>
  <c r="CO66" i="2"/>
  <c r="CO63" i="2"/>
  <c r="CO62" i="2"/>
  <c r="CO59" i="2"/>
  <c r="CO56" i="2"/>
  <c r="CO53" i="2"/>
  <c r="CO50" i="2"/>
  <c r="CO64" i="2"/>
  <c r="CO79" i="2"/>
  <c r="CO60" i="2"/>
  <c r="CO57" i="2"/>
  <c r="CO69" i="2"/>
  <c r="CO46" i="2"/>
  <c r="CO43" i="2"/>
  <c r="CO40" i="2"/>
  <c r="CO37" i="2"/>
  <c r="CO61" i="2"/>
  <c r="CO47" i="2"/>
  <c r="CO44" i="2"/>
  <c r="CO82" i="2"/>
  <c r="CO52" i="2"/>
  <c r="CO49" i="2"/>
  <c r="CO55" i="2"/>
  <c r="CO58" i="2"/>
  <c r="CO54" i="2"/>
  <c r="CO36" i="2"/>
  <c r="CO42" i="2"/>
  <c r="CO34" i="2"/>
  <c r="CO31" i="2"/>
  <c r="CO28" i="2"/>
  <c r="CO25" i="2"/>
  <c r="CO51" i="2"/>
  <c r="CO48" i="2"/>
  <c r="CO45" i="2"/>
  <c r="CO39" i="2"/>
  <c r="CO35" i="2"/>
  <c r="CO41" i="2"/>
  <c r="CO32" i="2"/>
  <c r="CO38" i="2"/>
  <c r="CO21" i="2"/>
  <c r="CO18" i="2"/>
  <c r="CO15" i="2"/>
  <c r="CO12" i="2"/>
  <c r="CO27" i="2"/>
  <c r="CO22" i="2"/>
  <c r="CO19" i="2"/>
  <c r="CO16" i="2"/>
  <c r="CO13" i="2"/>
  <c r="CO33" i="2"/>
  <c r="CO30" i="2"/>
  <c r="CO26" i="2"/>
  <c r="CO24" i="2"/>
  <c r="CO20" i="2"/>
  <c r="CO9" i="2"/>
  <c r="CO8" i="2"/>
  <c r="CO5" i="2"/>
  <c r="CO29" i="2"/>
  <c r="CO23" i="2"/>
  <c r="CO14" i="2"/>
  <c r="CO10" i="2"/>
  <c r="CO6" i="2"/>
  <c r="CO2" i="2"/>
  <c r="CO17" i="2"/>
  <c r="CO11" i="2"/>
  <c r="CO7" i="2"/>
  <c r="CO3" i="2"/>
  <c r="CP1" i="2"/>
  <c r="CO4" i="2"/>
  <c r="Z67" i="2"/>
  <c r="AA67" i="2"/>
  <c r="AA66" i="2" s="1"/>
  <c r="AA65" i="2" s="1"/>
  <c r="AA64" i="2" s="1"/>
  <c r="AA63" i="2" s="1"/>
  <c r="AA62" i="2" s="1"/>
  <c r="AA61" i="2" s="1"/>
  <c r="AA60" i="2" s="1"/>
  <c r="AA59" i="2" s="1"/>
  <c r="C51" i="2" l="1"/>
  <c r="D53" i="1" s="1"/>
  <c r="J50" i="2"/>
  <c r="D51" i="2"/>
  <c r="E53" i="1" s="1"/>
  <c r="E50" i="2"/>
  <c r="H50" i="2"/>
  <c r="B51" i="2" s="1"/>
  <c r="J51" i="2" s="1"/>
  <c r="AB59" i="2"/>
  <c r="AB58" i="2" s="1"/>
  <c r="AB57" i="2" s="1"/>
  <c r="AB56" i="2" s="1"/>
  <c r="AB55" i="2" s="1"/>
  <c r="AB54" i="2" s="1"/>
  <c r="AB53" i="2" s="1"/>
  <c r="AB52" i="2" s="1"/>
  <c r="AB51" i="2" s="1"/>
  <c r="AB50" i="2" s="1"/>
  <c r="AB49" i="2" s="1"/>
  <c r="AB48" i="2" s="1"/>
  <c r="AB47" i="2" s="1"/>
  <c r="AB46" i="2" s="1"/>
  <c r="AB45" i="2" s="1"/>
  <c r="AB44" i="2" s="1"/>
  <c r="AB43" i="2" s="1"/>
  <c r="AB42" i="2" s="1"/>
  <c r="AB41" i="2" s="1"/>
  <c r="AB40" i="2" s="1"/>
  <c r="AB39" i="2" s="1"/>
  <c r="AB38" i="2" s="1"/>
  <c r="AB37" i="2" s="1"/>
  <c r="AB36" i="2" s="1"/>
  <c r="AB35" i="2" s="1"/>
  <c r="AB34" i="2" s="1"/>
  <c r="AB33" i="2" s="1"/>
  <c r="AB32" i="2" s="1"/>
  <c r="AB31" i="2" s="1"/>
  <c r="AB30" i="2" s="1"/>
  <c r="AB29" i="2" s="1"/>
  <c r="AB28" i="2" s="1"/>
  <c r="AB27" i="2" s="1"/>
  <c r="AB26" i="2" s="1"/>
  <c r="AB25" i="2" s="1"/>
  <c r="AB24" i="2" s="1"/>
  <c r="AB23" i="2" s="1"/>
  <c r="AB22" i="2" s="1"/>
  <c r="AB21" i="2" s="1"/>
  <c r="AB20" i="2" s="1"/>
  <c r="AB19" i="2" s="1"/>
  <c r="AB18" i="2" s="1"/>
  <c r="AB17" i="2" s="1"/>
  <c r="AB16" i="2" s="1"/>
  <c r="AB15" i="2" s="1"/>
  <c r="AB14" i="2" s="1"/>
  <c r="AB13" i="2" s="1"/>
  <c r="AB12" i="2" s="1"/>
  <c r="AB11" i="2" s="1"/>
  <c r="AB10" i="2" s="1"/>
  <c r="AB9" i="2" s="1"/>
  <c r="AB8" i="2" s="1"/>
  <c r="AB7" i="2" s="1"/>
  <c r="AB6" i="2" s="1"/>
  <c r="AB5" i="2" s="1"/>
  <c r="AB4" i="2" s="1"/>
  <c r="AB3" i="2" s="1"/>
  <c r="AB2" i="2" s="1"/>
  <c r="R62" i="2"/>
  <c r="R61" i="2" s="1"/>
  <c r="R60" i="2" s="1"/>
  <c r="Q62" i="2"/>
  <c r="Y66" i="2"/>
  <c r="Z66" i="2"/>
  <c r="Z65" i="2" s="1"/>
  <c r="Z64" i="2" s="1"/>
  <c r="Z63" i="2" s="1"/>
  <c r="Z62" i="2" s="1"/>
  <c r="Z61" i="2" s="1"/>
  <c r="Z60" i="2" s="1"/>
  <c r="Z59" i="2" s="1"/>
  <c r="Z58" i="2" s="1"/>
  <c r="CP101" i="2"/>
  <c r="CP98" i="2"/>
  <c r="CP100" i="2"/>
  <c r="CP99" i="2"/>
  <c r="CP97" i="2"/>
  <c r="CP96" i="2"/>
  <c r="CP95" i="2"/>
  <c r="CP93" i="2"/>
  <c r="CP94" i="2"/>
  <c r="CP91" i="2"/>
  <c r="CP89" i="2"/>
  <c r="CP90" i="2"/>
  <c r="CP88" i="2"/>
  <c r="CP87" i="2"/>
  <c r="CP85" i="2"/>
  <c r="CP82" i="2"/>
  <c r="CP84" i="2"/>
  <c r="CP81" i="2"/>
  <c r="CP86" i="2"/>
  <c r="CP92" i="2"/>
  <c r="CP80" i="2"/>
  <c r="CP77" i="2"/>
  <c r="CP76" i="2"/>
  <c r="CP73" i="2"/>
  <c r="CP83" i="2"/>
  <c r="CP75" i="2"/>
  <c r="CP69" i="2"/>
  <c r="CP68" i="2"/>
  <c r="CP67" i="2"/>
  <c r="CP78" i="2"/>
  <c r="CP70" i="2"/>
  <c r="CP66" i="2"/>
  <c r="CP63" i="2"/>
  <c r="CP74" i="2"/>
  <c r="CP72" i="2"/>
  <c r="CP71" i="2"/>
  <c r="CP62" i="2"/>
  <c r="CP59" i="2"/>
  <c r="CP56" i="2"/>
  <c r="CP53" i="2"/>
  <c r="CP50" i="2"/>
  <c r="CP64" i="2"/>
  <c r="CP79" i="2"/>
  <c r="CP60" i="2"/>
  <c r="CP57" i="2"/>
  <c r="CP54" i="2"/>
  <c r="CP51" i="2"/>
  <c r="CP61" i="2"/>
  <c r="CP58" i="2"/>
  <c r="CP55" i="2"/>
  <c r="CP52" i="2"/>
  <c r="CP49" i="2"/>
  <c r="CP47" i="2"/>
  <c r="CP44" i="2"/>
  <c r="CP41" i="2"/>
  <c r="CP38" i="2"/>
  <c r="CP35" i="2"/>
  <c r="CP65" i="2"/>
  <c r="CP48" i="2"/>
  <c r="CP45" i="2"/>
  <c r="CP42" i="2"/>
  <c r="CP39" i="2"/>
  <c r="CP46" i="2"/>
  <c r="CP37" i="2"/>
  <c r="CP34" i="2"/>
  <c r="CP31" i="2"/>
  <c r="CP28" i="2"/>
  <c r="CP25" i="2"/>
  <c r="CP32" i="2"/>
  <c r="CP29" i="2"/>
  <c r="CP43" i="2"/>
  <c r="CP33" i="2"/>
  <c r="CP30" i="2"/>
  <c r="CP27" i="2"/>
  <c r="CP24" i="2"/>
  <c r="CP21" i="2"/>
  <c r="CP18" i="2"/>
  <c r="CP15" i="2"/>
  <c r="CP12" i="2"/>
  <c r="CP9" i="2"/>
  <c r="CP22" i="2"/>
  <c r="CP19" i="2"/>
  <c r="CP16" i="2"/>
  <c r="CP13" i="2"/>
  <c r="CP26" i="2"/>
  <c r="CP40" i="2"/>
  <c r="CP36" i="2"/>
  <c r="CP23" i="2"/>
  <c r="CP20" i="2"/>
  <c r="CP17" i="2"/>
  <c r="CP14" i="2"/>
  <c r="CP11" i="2"/>
  <c r="CP10" i="2"/>
  <c r="CP6" i="2"/>
  <c r="CP2" i="2"/>
  <c r="CP7" i="2"/>
  <c r="CP3" i="2"/>
  <c r="CQ1" i="2"/>
  <c r="CP4" i="2"/>
  <c r="CP5" i="2"/>
  <c r="CP8" i="2"/>
  <c r="H51" i="2" l="1"/>
  <c r="I51" i="2"/>
  <c r="C52" i="2" s="1"/>
  <c r="D54" i="1" s="1"/>
  <c r="E51" i="2"/>
  <c r="AA58" i="2"/>
  <c r="AA57" i="2" s="1"/>
  <c r="AA56" i="2" s="1"/>
  <c r="AA55" i="2" s="1"/>
  <c r="AA54" i="2" s="1"/>
  <c r="AA53" i="2" s="1"/>
  <c r="AA52" i="2" s="1"/>
  <c r="AA51" i="2" s="1"/>
  <c r="AA50" i="2" s="1"/>
  <c r="AA49" i="2" s="1"/>
  <c r="AA48" i="2" s="1"/>
  <c r="AA47" i="2" s="1"/>
  <c r="AA46" i="2" s="1"/>
  <c r="AA45" i="2" s="1"/>
  <c r="AA44" i="2" s="1"/>
  <c r="AA43" i="2" s="1"/>
  <c r="AA42" i="2" s="1"/>
  <c r="AA41" i="2" s="1"/>
  <c r="AA40" i="2" s="1"/>
  <c r="AA39" i="2" s="1"/>
  <c r="AA38" i="2" s="1"/>
  <c r="AA37" i="2" s="1"/>
  <c r="AA36" i="2" s="1"/>
  <c r="AA35" i="2" s="1"/>
  <c r="AA34" i="2" s="1"/>
  <c r="AA33" i="2" s="1"/>
  <c r="AA32" i="2" s="1"/>
  <c r="AA31" i="2" s="1"/>
  <c r="AA30" i="2" s="1"/>
  <c r="AA29" i="2" s="1"/>
  <c r="AA28" i="2" s="1"/>
  <c r="AA27" i="2" s="1"/>
  <c r="AA26" i="2" s="1"/>
  <c r="AA25" i="2" s="1"/>
  <c r="AA24" i="2" s="1"/>
  <c r="AA23" i="2" s="1"/>
  <c r="AA22" i="2" s="1"/>
  <c r="AA21" i="2" s="1"/>
  <c r="AA20" i="2" s="1"/>
  <c r="AA19" i="2" s="1"/>
  <c r="AA18" i="2" s="1"/>
  <c r="AA17" i="2" s="1"/>
  <c r="AA16" i="2" s="1"/>
  <c r="AA15" i="2" s="1"/>
  <c r="AA14" i="2" s="1"/>
  <c r="AA13" i="2" s="1"/>
  <c r="AA12" i="2" s="1"/>
  <c r="AA11" i="2" s="1"/>
  <c r="AA10" i="2" s="1"/>
  <c r="AA9" i="2" s="1"/>
  <c r="AA8" i="2" s="1"/>
  <c r="AA7" i="2" s="1"/>
  <c r="AA6" i="2" s="1"/>
  <c r="AA5" i="2" s="1"/>
  <c r="AA4" i="2" s="1"/>
  <c r="AA3" i="2" s="1"/>
  <c r="AA2" i="2" s="1"/>
  <c r="F52" i="2"/>
  <c r="F54" i="1" s="1"/>
  <c r="B52" i="2"/>
  <c r="I52" i="2" s="1"/>
  <c r="X65" i="2"/>
  <c r="Y65" i="2"/>
  <c r="Y64" i="2" s="1"/>
  <c r="Y63" i="2" s="1"/>
  <c r="Y62" i="2" s="1"/>
  <c r="Y61" i="2" s="1"/>
  <c r="Y60" i="2" s="1"/>
  <c r="Y59" i="2" s="1"/>
  <c r="Y58" i="2" s="1"/>
  <c r="Y57" i="2" s="1"/>
  <c r="Q61" i="2"/>
  <c r="Q60" i="2" s="1"/>
  <c r="Q59" i="2" s="1"/>
  <c r="P61" i="2"/>
  <c r="CQ99" i="2"/>
  <c r="CQ96" i="2"/>
  <c r="CQ101" i="2"/>
  <c r="CQ100" i="2"/>
  <c r="CQ95" i="2"/>
  <c r="CQ98" i="2"/>
  <c r="CQ97" i="2"/>
  <c r="CQ91" i="2"/>
  <c r="CQ93" i="2"/>
  <c r="CQ90" i="2"/>
  <c r="CQ88" i="2"/>
  <c r="CQ92" i="2"/>
  <c r="CQ94" i="2"/>
  <c r="CQ87" i="2"/>
  <c r="CQ79" i="2"/>
  <c r="CQ80" i="2"/>
  <c r="CQ89" i="2"/>
  <c r="CQ82" i="2"/>
  <c r="CQ78" i="2"/>
  <c r="CQ84" i="2"/>
  <c r="CQ76" i="2"/>
  <c r="CQ73" i="2"/>
  <c r="CQ86" i="2"/>
  <c r="CQ83" i="2"/>
  <c r="CQ74" i="2"/>
  <c r="CQ71" i="2"/>
  <c r="CQ68" i="2"/>
  <c r="CQ77" i="2"/>
  <c r="CQ75" i="2"/>
  <c r="CQ69" i="2"/>
  <c r="CQ85" i="2"/>
  <c r="CQ72" i="2"/>
  <c r="CQ81" i="2"/>
  <c r="CQ70" i="2"/>
  <c r="CQ66" i="2"/>
  <c r="CQ63" i="2"/>
  <c r="CQ64" i="2"/>
  <c r="CQ67" i="2"/>
  <c r="CQ60" i="2"/>
  <c r="CQ57" i="2"/>
  <c r="CQ54" i="2"/>
  <c r="CQ51" i="2"/>
  <c r="CQ61" i="2"/>
  <c r="CQ58" i="2"/>
  <c r="CQ65" i="2"/>
  <c r="CQ53" i="2"/>
  <c r="CQ47" i="2"/>
  <c r="CQ44" i="2"/>
  <c r="CQ41" i="2"/>
  <c r="CQ38" i="2"/>
  <c r="CQ56" i="2"/>
  <c r="CQ50" i="2"/>
  <c r="CQ52" i="2"/>
  <c r="CQ49" i="2"/>
  <c r="CQ48" i="2"/>
  <c r="CQ45" i="2"/>
  <c r="CQ59" i="2"/>
  <c r="CQ55" i="2"/>
  <c r="CQ62" i="2"/>
  <c r="CQ42" i="2"/>
  <c r="CQ39" i="2"/>
  <c r="CQ35" i="2"/>
  <c r="CQ32" i="2"/>
  <c r="CQ29" i="2"/>
  <c r="CQ26" i="2"/>
  <c r="CQ43" i="2"/>
  <c r="CQ33" i="2"/>
  <c r="CQ40" i="2"/>
  <c r="CQ36" i="2"/>
  <c r="CQ28" i="2"/>
  <c r="CQ31" i="2"/>
  <c r="CQ22" i="2"/>
  <c r="CQ19" i="2"/>
  <c r="CQ16" i="2"/>
  <c r="CQ13" i="2"/>
  <c r="CQ34" i="2"/>
  <c r="CQ27" i="2"/>
  <c r="CQ30" i="2"/>
  <c r="CQ24" i="2"/>
  <c r="CQ23" i="2"/>
  <c r="CQ20" i="2"/>
  <c r="CQ17" i="2"/>
  <c r="CQ14" i="2"/>
  <c r="CQ37" i="2"/>
  <c r="CQ15" i="2"/>
  <c r="CQ10" i="2"/>
  <c r="CQ6" i="2"/>
  <c r="CQ46" i="2"/>
  <c r="CQ12" i="2"/>
  <c r="CQ2" i="2"/>
  <c r="CQ18" i="2"/>
  <c r="CQ7" i="2"/>
  <c r="CQ3" i="2"/>
  <c r="CR1" i="2"/>
  <c r="CQ11" i="2"/>
  <c r="CQ4" i="2"/>
  <c r="CQ25" i="2"/>
  <c r="CQ21" i="2"/>
  <c r="CQ8" i="2"/>
  <c r="CQ5" i="2"/>
  <c r="CQ9" i="2"/>
  <c r="D52" i="2" l="1"/>
  <c r="E54" i="1" s="1"/>
  <c r="Z57" i="2"/>
  <c r="Z56" i="2" s="1"/>
  <c r="Z55" i="2" s="1"/>
  <c r="Z54" i="2" s="1"/>
  <c r="Z53" i="2" s="1"/>
  <c r="Z52" i="2" s="1"/>
  <c r="Z51" i="2" s="1"/>
  <c r="Z50" i="2" s="1"/>
  <c r="Z49" i="2" s="1"/>
  <c r="Z48" i="2" s="1"/>
  <c r="Z47" i="2" s="1"/>
  <c r="Z46" i="2" s="1"/>
  <c r="Z45" i="2" s="1"/>
  <c r="Z44" i="2" s="1"/>
  <c r="Z43" i="2" s="1"/>
  <c r="Z42" i="2" s="1"/>
  <c r="Z41" i="2" s="1"/>
  <c r="Z40" i="2" s="1"/>
  <c r="Z39" i="2" s="1"/>
  <c r="Z38" i="2" s="1"/>
  <c r="Z37" i="2" s="1"/>
  <c r="Z36" i="2" s="1"/>
  <c r="Z35" i="2" s="1"/>
  <c r="Z34" i="2" s="1"/>
  <c r="Z33" i="2" s="1"/>
  <c r="Z32" i="2" s="1"/>
  <c r="Z31" i="2" s="1"/>
  <c r="Z30" i="2" s="1"/>
  <c r="Z29" i="2" s="1"/>
  <c r="Z28" i="2" s="1"/>
  <c r="Z27" i="2" s="1"/>
  <c r="Z26" i="2" s="1"/>
  <c r="Z25" i="2" s="1"/>
  <c r="Z24" i="2" s="1"/>
  <c r="Z23" i="2" s="1"/>
  <c r="Z22" i="2" s="1"/>
  <c r="Z21" i="2" s="1"/>
  <c r="Z20" i="2" s="1"/>
  <c r="Z19" i="2" s="1"/>
  <c r="Z18" i="2" s="1"/>
  <c r="Z17" i="2" s="1"/>
  <c r="Z16" i="2" s="1"/>
  <c r="Z15" i="2" s="1"/>
  <c r="Z14" i="2" s="1"/>
  <c r="Z13" i="2" s="1"/>
  <c r="Z12" i="2" s="1"/>
  <c r="Z11" i="2" s="1"/>
  <c r="Z10" i="2" s="1"/>
  <c r="Z9" i="2" s="1"/>
  <c r="Z8" i="2" s="1"/>
  <c r="Z7" i="2" s="1"/>
  <c r="Z6" i="2" s="1"/>
  <c r="Z5" i="2" s="1"/>
  <c r="Z4" i="2" s="1"/>
  <c r="Z3" i="2" s="1"/>
  <c r="Z2" i="2" s="1"/>
  <c r="F53" i="2"/>
  <c r="F55" i="1" s="1"/>
  <c r="D53" i="2"/>
  <c r="E55" i="1" s="1"/>
  <c r="H52" i="2"/>
  <c r="B53" i="2" s="1"/>
  <c r="J52" i="2"/>
  <c r="E52" i="2"/>
  <c r="CR99" i="2"/>
  <c r="CR101" i="2"/>
  <c r="CR97" i="2"/>
  <c r="CR98" i="2"/>
  <c r="CR96" i="2"/>
  <c r="CR93" i="2"/>
  <c r="CR94" i="2"/>
  <c r="CR100" i="2"/>
  <c r="CR92" i="2"/>
  <c r="CR95" i="2"/>
  <c r="CR87" i="2"/>
  <c r="CR91" i="2"/>
  <c r="CR89" i="2"/>
  <c r="CR90" i="2"/>
  <c r="CR86" i="2"/>
  <c r="CR83" i="2"/>
  <c r="CR80" i="2"/>
  <c r="CR88" i="2"/>
  <c r="CR85" i="2"/>
  <c r="CR82" i="2"/>
  <c r="CR81" i="2"/>
  <c r="CR78" i="2"/>
  <c r="CR84" i="2"/>
  <c r="CR74" i="2"/>
  <c r="CR79" i="2"/>
  <c r="CR77" i="2"/>
  <c r="CR72" i="2"/>
  <c r="CR70" i="2"/>
  <c r="CR73" i="2"/>
  <c r="CR64" i="2"/>
  <c r="CR67" i="2"/>
  <c r="CR60" i="2"/>
  <c r="CR57" i="2"/>
  <c r="CR54" i="2"/>
  <c r="CR51" i="2"/>
  <c r="CR66" i="2"/>
  <c r="CR76" i="2"/>
  <c r="CR61" i="2"/>
  <c r="CR58" i="2"/>
  <c r="CR55" i="2"/>
  <c r="CR52" i="2"/>
  <c r="CR69" i="2"/>
  <c r="CR68" i="2"/>
  <c r="CR65" i="2"/>
  <c r="CR63" i="2"/>
  <c r="CR62" i="2"/>
  <c r="CR59" i="2"/>
  <c r="CR56" i="2"/>
  <c r="CR53" i="2"/>
  <c r="CR50" i="2"/>
  <c r="CR49" i="2"/>
  <c r="CR48" i="2"/>
  <c r="CR45" i="2"/>
  <c r="CR42" i="2"/>
  <c r="CR39" i="2"/>
  <c r="CR36" i="2"/>
  <c r="CR75" i="2"/>
  <c r="CR71" i="2"/>
  <c r="CR46" i="2"/>
  <c r="CR43" i="2"/>
  <c r="CR40" i="2"/>
  <c r="CR37" i="2"/>
  <c r="CR35" i="2"/>
  <c r="CR32" i="2"/>
  <c r="CR29" i="2"/>
  <c r="CR26" i="2"/>
  <c r="CR41" i="2"/>
  <c r="CR33" i="2"/>
  <c r="CR30" i="2"/>
  <c r="CR27" i="2"/>
  <c r="CR47" i="2"/>
  <c r="CR44" i="2"/>
  <c r="CR38" i="2"/>
  <c r="CR34" i="2"/>
  <c r="CR31" i="2"/>
  <c r="CR28" i="2"/>
  <c r="CR25" i="2"/>
  <c r="CR22" i="2"/>
  <c r="CR19" i="2"/>
  <c r="CR16" i="2"/>
  <c r="CR13" i="2"/>
  <c r="CR10" i="2"/>
  <c r="CR24" i="2"/>
  <c r="CR23" i="2"/>
  <c r="CR20" i="2"/>
  <c r="CR17" i="2"/>
  <c r="CR14" i="2"/>
  <c r="CR11" i="2"/>
  <c r="CR21" i="2"/>
  <c r="CR18" i="2"/>
  <c r="CR15" i="2"/>
  <c r="CR12" i="2"/>
  <c r="CR2" i="2"/>
  <c r="CR7" i="2"/>
  <c r="CR3" i="2"/>
  <c r="CS1" i="2"/>
  <c r="CR4" i="2"/>
  <c r="CR8" i="2"/>
  <c r="CR5" i="2"/>
  <c r="CR9" i="2"/>
  <c r="CR6" i="2"/>
  <c r="W64" i="2"/>
  <c r="X64" i="2"/>
  <c r="X63" i="2" s="1"/>
  <c r="X62" i="2" s="1"/>
  <c r="X61" i="2" s="1"/>
  <c r="X60" i="2" s="1"/>
  <c r="X59" i="2" s="1"/>
  <c r="X58" i="2" s="1"/>
  <c r="X57" i="2" s="1"/>
  <c r="X56" i="2" s="1"/>
  <c r="P60" i="2"/>
  <c r="P59" i="2" s="1"/>
  <c r="P58" i="2" s="1"/>
  <c r="O60" i="2"/>
  <c r="C53" i="2" l="1"/>
  <c r="D55" i="1" s="1"/>
  <c r="Y56" i="2"/>
  <c r="Y55" i="2" s="1"/>
  <c r="Y54" i="2" s="1"/>
  <c r="Y53" i="2" s="1"/>
  <c r="Y52" i="2" s="1"/>
  <c r="Y51" i="2" s="1"/>
  <c r="Y50" i="2" s="1"/>
  <c r="Y49" i="2" s="1"/>
  <c r="Y48" i="2" s="1"/>
  <c r="Y47" i="2" s="1"/>
  <c r="Y46" i="2" s="1"/>
  <c r="Y45" i="2" s="1"/>
  <c r="Y44" i="2" s="1"/>
  <c r="Y43" i="2" s="1"/>
  <c r="Y42" i="2" s="1"/>
  <c r="Y41" i="2" s="1"/>
  <c r="Y40" i="2" s="1"/>
  <c r="Y39" i="2" s="1"/>
  <c r="Y38" i="2" s="1"/>
  <c r="Y37" i="2" s="1"/>
  <c r="Y36" i="2" s="1"/>
  <c r="Y35" i="2" s="1"/>
  <c r="Y34" i="2" s="1"/>
  <c r="Y33" i="2" s="1"/>
  <c r="Y32" i="2" s="1"/>
  <c r="Y31" i="2" s="1"/>
  <c r="Y30" i="2" s="1"/>
  <c r="Y29" i="2" s="1"/>
  <c r="Y28" i="2" s="1"/>
  <c r="Y27" i="2" s="1"/>
  <c r="Y26" i="2" s="1"/>
  <c r="Y25" i="2" s="1"/>
  <c r="Y24" i="2" s="1"/>
  <c r="Y23" i="2" s="1"/>
  <c r="Y22" i="2" s="1"/>
  <c r="Y21" i="2" s="1"/>
  <c r="Y20" i="2" s="1"/>
  <c r="Y19" i="2" s="1"/>
  <c r="Y18" i="2" s="1"/>
  <c r="Y17" i="2" s="1"/>
  <c r="Y16" i="2" s="1"/>
  <c r="Y15" i="2" s="1"/>
  <c r="Y14" i="2" s="1"/>
  <c r="Y13" i="2" s="1"/>
  <c r="Y12" i="2" s="1"/>
  <c r="Y11" i="2" s="1"/>
  <c r="Y10" i="2" s="1"/>
  <c r="Y9" i="2" s="1"/>
  <c r="Y8" i="2" s="1"/>
  <c r="Y7" i="2" s="1"/>
  <c r="Y6" i="2" s="1"/>
  <c r="Y5" i="2" s="1"/>
  <c r="Y4" i="2" s="1"/>
  <c r="Y3" i="2" s="1"/>
  <c r="Y2" i="2" s="1"/>
  <c r="I53" i="2"/>
  <c r="E53" i="2"/>
  <c r="J53" i="2"/>
  <c r="H53" i="2"/>
  <c r="V63" i="2"/>
  <c r="W63" i="2"/>
  <c r="W62" i="2" s="1"/>
  <c r="W61" i="2" s="1"/>
  <c r="W60" i="2" s="1"/>
  <c r="W59" i="2" s="1"/>
  <c r="W58" i="2" s="1"/>
  <c r="W57" i="2" s="1"/>
  <c r="W56" i="2" s="1"/>
  <c r="W55" i="2" s="1"/>
  <c r="CS101" i="2"/>
  <c r="CS99" i="2"/>
  <c r="CS97" i="2"/>
  <c r="CS100" i="2"/>
  <c r="CS98" i="2"/>
  <c r="CS94" i="2"/>
  <c r="CS92" i="2"/>
  <c r="CS96" i="2"/>
  <c r="CS90" i="2"/>
  <c r="CS88" i="2"/>
  <c r="CS91" i="2"/>
  <c r="CS89" i="2"/>
  <c r="CS93" i="2"/>
  <c r="CS87" i="2"/>
  <c r="CS95" i="2"/>
  <c r="CS83" i="2"/>
  <c r="CS77" i="2"/>
  <c r="CS84" i="2"/>
  <c r="CS82" i="2"/>
  <c r="CS86" i="2"/>
  <c r="CS79" i="2"/>
  <c r="CS80" i="2"/>
  <c r="CS74" i="2"/>
  <c r="CS85" i="2"/>
  <c r="CS75" i="2"/>
  <c r="CS73" i="2"/>
  <c r="CS69" i="2"/>
  <c r="CS70" i="2"/>
  <c r="CS78" i="2"/>
  <c r="CS64" i="2"/>
  <c r="CS72" i="2"/>
  <c r="CS71" i="2"/>
  <c r="CS65" i="2"/>
  <c r="CS66" i="2"/>
  <c r="CS76" i="2"/>
  <c r="CS61" i="2"/>
  <c r="CS58" i="2"/>
  <c r="CS55" i="2"/>
  <c r="CS52" i="2"/>
  <c r="CS81" i="2"/>
  <c r="CS68" i="2"/>
  <c r="CS63" i="2"/>
  <c r="CS62" i="2"/>
  <c r="CS59" i="2"/>
  <c r="CS56" i="2"/>
  <c r="CS50" i="2"/>
  <c r="CS49" i="2"/>
  <c r="CS48" i="2"/>
  <c r="CS45" i="2"/>
  <c r="CS42" i="2"/>
  <c r="CS39" i="2"/>
  <c r="CS36" i="2"/>
  <c r="CS60" i="2"/>
  <c r="CS67" i="2"/>
  <c r="CS46" i="2"/>
  <c r="CS51" i="2"/>
  <c r="CS54" i="2"/>
  <c r="CS57" i="2"/>
  <c r="CS41" i="2"/>
  <c r="CS33" i="2"/>
  <c r="CS30" i="2"/>
  <c r="CS27" i="2"/>
  <c r="CS47" i="2"/>
  <c r="CS44" i="2"/>
  <c r="CS43" i="2"/>
  <c r="CS38" i="2"/>
  <c r="CS40" i="2"/>
  <c r="CS34" i="2"/>
  <c r="CS37" i="2"/>
  <c r="CS31" i="2"/>
  <c r="CS53" i="2"/>
  <c r="CS35" i="2"/>
  <c r="CS24" i="2"/>
  <c r="CS23" i="2"/>
  <c r="CS20" i="2"/>
  <c r="CS17" i="2"/>
  <c r="CS14" i="2"/>
  <c r="CS11" i="2"/>
  <c r="CS26" i="2"/>
  <c r="CS21" i="2"/>
  <c r="CS18" i="2"/>
  <c r="CS15" i="2"/>
  <c r="CS32" i="2"/>
  <c r="CS29" i="2"/>
  <c r="CS25" i="2"/>
  <c r="CS19" i="2"/>
  <c r="CS12" i="2"/>
  <c r="CS7" i="2"/>
  <c r="CS3" i="2"/>
  <c r="CT1" i="2"/>
  <c r="CS4" i="2"/>
  <c r="CS28" i="2"/>
  <c r="CS22" i="2"/>
  <c r="CS13" i="2"/>
  <c r="CS8" i="2"/>
  <c r="CS5" i="2"/>
  <c r="CS9" i="2"/>
  <c r="CS16" i="2"/>
  <c r="CS6" i="2"/>
  <c r="CS10" i="2"/>
  <c r="CS2" i="2"/>
  <c r="O59" i="2"/>
  <c r="O58" i="2" s="1"/>
  <c r="O57" i="2" s="1"/>
  <c r="N59" i="2"/>
  <c r="X55" i="2" l="1"/>
  <c r="X54" i="2" s="1"/>
  <c r="X53" i="2" s="1"/>
  <c r="X52" i="2" s="1"/>
  <c r="X51" i="2" s="1"/>
  <c r="X50" i="2" s="1"/>
  <c r="X49" i="2" s="1"/>
  <c r="X48" i="2" s="1"/>
  <c r="X47" i="2" s="1"/>
  <c r="X46" i="2" s="1"/>
  <c r="X45" i="2" s="1"/>
  <c r="X44" i="2" s="1"/>
  <c r="X43" i="2" s="1"/>
  <c r="X42" i="2" s="1"/>
  <c r="X41" i="2" s="1"/>
  <c r="X40" i="2" s="1"/>
  <c r="X39" i="2" s="1"/>
  <c r="X38" i="2" s="1"/>
  <c r="X37" i="2" s="1"/>
  <c r="X36" i="2" s="1"/>
  <c r="X35" i="2" s="1"/>
  <c r="X34" i="2" s="1"/>
  <c r="X33" i="2" s="1"/>
  <c r="X32" i="2" s="1"/>
  <c r="X31" i="2" s="1"/>
  <c r="X30" i="2" s="1"/>
  <c r="X29" i="2" s="1"/>
  <c r="X28" i="2" s="1"/>
  <c r="X27" i="2" s="1"/>
  <c r="X26" i="2" s="1"/>
  <c r="X25" i="2" s="1"/>
  <c r="X24" i="2" s="1"/>
  <c r="X23" i="2" s="1"/>
  <c r="X22" i="2" s="1"/>
  <c r="X21" i="2" s="1"/>
  <c r="X20" i="2" s="1"/>
  <c r="X19" i="2" s="1"/>
  <c r="X18" i="2" s="1"/>
  <c r="X17" i="2" s="1"/>
  <c r="X16" i="2" s="1"/>
  <c r="X15" i="2" s="1"/>
  <c r="X14" i="2" s="1"/>
  <c r="X13" i="2" s="1"/>
  <c r="X12" i="2" s="1"/>
  <c r="X11" i="2" s="1"/>
  <c r="X10" i="2" s="1"/>
  <c r="X9" i="2" s="1"/>
  <c r="X8" i="2" s="1"/>
  <c r="X7" i="2" s="1"/>
  <c r="X6" i="2" s="1"/>
  <c r="X5" i="2" s="1"/>
  <c r="X4" i="2" s="1"/>
  <c r="X3" i="2" s="1"/>
  <c r="X2" i="2" s="1"/>
  <c r="B54" i="2"/>
  <c r="I54" i="2" s="1"/>
  <c r="F54" i="2"/>
  <c r="F56" i="1" s="1"/>
  <c r="C54" i="2"/>
  <c r="D56" i="1" s="1"/>
  <c r="D54" i="2"/>
  <c r="E56" i="1" s="1"/>
  <c r="CT100" i="2"/>
  <c r="CT97" i="2"/>
  <c r="CT101" i="2"/>
  <c r="CT99" i="2"/>
  <c r="CT94" i="2"/>
  <c r="CT95" i="2"/>
  <c r="CT98" i="2"/>
  <c r="CT90" i="2"/>
  <c r="CT88" i="2"/>
  <c r="CT93" i="2"/>
  <c r="CT92" i="2"/>
  <c r="CT84" i="2"/>
  <c r="CT81" i="2"/>
  <c r="CT91" i="2"/>
  <c r="CT86" i="2"/>
  <c r="CT83" i="2"/>
  <c r="CT80" i="2"/>
  <c r="CT85" i="2"/>
  <c r="CT89" i="2"/>
  <c r="CT79" i="2"/>
  <c r="CT96" i="2"/>
  <c r="CT75" i="2"/>
  <c r="CT77" i="2"/>
  <c r="CT72" i="2"/>
  <c r="CT87" i="2"/>
  <c r="CT78" i="2"/>
  <c r="CT82" i="2"/>
  <c r="CT76" i="2"/>
  <c r="CT71" i="2"/>
  <c r="CT68" i="2"/>
  <c r="CT73" i="2"/>
  <c r="CT74" i="2"/>
  <c r="CT65" i="2"/>
  <c r="CT69" i="2"/>
  <c r="CT67" i="2"/>
  <c r="CT64" i="2"/>
  <c r="CT61" i="2"/>
  <c r="CT58" i="2"/>
  <c r="CT55" i="2"/>
  <c r="CT52" i="2"/>
  <c r="CT49" i="2"/>
  <c r="CT63" i="2"/>
  <c r="CT62" i="2"/>
  <c r="CT59" i="2"/>
  <c r="CT56" i="2"/>
  <c r="CT53" i="2"/>
  <c r="CT60" i="2"/>
  <c r="CT57" i="2"/>
  <c r="CT54" i="2"/>
  <c r="CT51" i="2"/>
  <c r="CT46" i="2"/>
  <c r="CT43" i="2"/>
  <c r="CT40" i="2"/>
  <c r="CT37" i="2"/>
  <c r="CT70" i="2"/>
  <c r="CT47" i="2"/>
  <c r="CT44" i="2"/>
  <c r="CT41" i="2"/>
  <c r="CT38" i="2"/>
  <c r="CT66" i="2"/>
  <c r="CT39" i="2"/>
  <c r="CT33" i="2"/>
  <c r="CT30" i="2"/>
  <c r="CT27" i="2"/>
  <c r="CT24" i="2"/>
  <c r="CT48" i="2"/>
  <c r="CT45" i="2"/>
  <c r="CT34" i="2"/>
  <c r="CT31" i="2"/>
  <c r="CT28" i="2"/>
  <c r="CT50" i="2"/>
  <c r="CT36" i="2"/>
  <c r="CT35" i="2"/>
  <c r="CT32" i="2"/>
  <c r="CT29" i="2"/>
  <c r="CT26" i="2"/>
  <c r="CT23" i="2"/>
  <c r="CT20" i="2"/>
  <c r="CT17" i="2"/>
  <c r="CT14" i="2"/>
  <c r="CT11" i="2"/>
  <c r="CT42" i="2"/>
  <c r="CT21" i="2"/>
  <c r="CT18" i="2"/>
  <c r="CT15" i="2"/>
  <c r="CT12" i="2"/>
  <c r="CT25" i="2"/>
  <c r="CT22" i="2"/>
  <c r="CT19" i="2"/>
  <c r="CT16" i="2"/>
  <c r="CT13" i="2"/>
  <c r="CT10" i="2"/>
  <c r="CT4" i="2"/>
  <c r="CT8" i="2"/>
  <c r="CT5" i="2"/>
  <c r="CT9" i="2"/>
  <c r="CT6" i="2"/>
  <c r="CT2" i="2"/>
  <c r="CT7" i="2"/>
  <c r="CU1" i="2"/>
  <c r="CT3" i="2"/>
  <c r="N58" i="2"/>
  <c r="N57" i="2" s="1"/>
  <c r="N56" i="2" s="1"/>
  <c r="U62" i="2"/>
  <c r="V62" i="2"/>
  <c r="V61" i="2" s="1"/>
  <c r="V60" i="2" s="1"/>
  <c r="V59" i="2" s="1"/>
  <c r="V58" i="2" s="1"/>
  <c r="V57" i="2" s="1"/>
  <c r="V56" i="2" s="1"/>
  <c r="V55" i="2" s="1"/>
  <c r="V54" i="2" s="1"/>
  <c r="W54" i="2" l="1"/>
  <c r="W53" i="2" s="1"/>
  <c r="W52" i="2" s="1"/>
  <c r="W51" i="2" s="1"/>
  <c r="W50" i="2" s="1"/>
  <c r="W49" i="2" s="1"/>
  <c r="W48" i="2" s="1"/>
  <c r="W47" i="2" s="1"/>
  <c r="W46" i="2" s="1"/>
  <c r="W45" i="2" s="1"/>
  <c r="W44" i="2" s="1"/>
  <c r="W43" i="2" s="1"/>
  <c r="W42" i="2" s="1"/>
  <c r="W41" i="2" s="1"/>
  <c r="W40" i="2" s="1"/>
  <c r="W39" i="2" s="1"/>
  <c r="W38" i="2" s="1"/>
  <c r="W37" i="2" s="1"/>
  <c r="W36" i="2" s="1"/>
  <c r="W35" i="2" s="1"/>
  <c r="W34" i="2" s="1"/>
  <c r="W33" i="2" s="1"/>
  <c r="W32" i="2" s="1"/>
  <c r="W31" i="2" s="1"/>
  <c r="W30" i="2" s="1"/>
  <c r="W29" i="2" s="1"/>
  <c r="W28" i="2" s="1"/>
  <c r="W27" i="2" s="1"/>
  <c r="W26" i="2" s="1"/>
  <c r="W25" i="2" s="1"/>
  <c r="W24" i="2" s="1"/>
  <c r="W23" i="2" s="1"/>
  <c r="W22" i="2" s="1"/>
  <c r="W21" i="2" s="1"/>
  <c r="W20" i="2" s="1"/>
  <c r="W19" i="2" s="1"/>
  <c r="W18" i="2" s="1"/>
  <c r="W17" i="2" s="1"/>
  <c r="W16" i="2" s="1"/>
  <c r="W15" i="2" s="1"/>
  <c r="W14" i="2" s="1"/>
  <c r="W13" i="2" s="1"/>
  <c r="W12" i="2" s="1"/>
  <c r="W11" i="2" s="1"/>
  <c r="W10" i="2" s="1"/>
  <c r="W9" i="2" s="1"/>
  <c r="W8" i="2" s="1"/>
  <c r="W7" i="2" s="1"/>
  <c r="W6" i="2" s="1"/>
  <c r="W5" i="2" s="1"/>
  <c r="W4" i="2" s="1"/>
  <c r="W3" i="2" s="1"/>
  <c r="W2" i="2" s="1"/>
  <c r="E54" i="2"/>
  <c r="J54" i="2"/>
  <c r="H54" i="2"/>
  <c r="B55" i="2" s="1"/>
  <c r="E55" i="2" s="1"/>
  <c r="D55" i="2"/>
  <c r="E57" i="1" s="1"/>
  <c r="F55" i="2"/>
  <c r="F57" i="1" s="1"/>
  <c r="C55" i="2"/>
  <c r="D57" i="1" s="1"/>
  <c r="CU101" i="2"/>
  <c r="CU100" i="2"/>
  <c r="CU98" i="2"/>
  <c r="CU99" i="2"/>
  <c r="CU94" i="2"/>
  <c r="CU95" i="2"/>
  <c r="CU96" i="2"/>
  <c r="CU90" i="2"/>
  <c r="CU93" i="2"/>
  <c r="CU92" i="2"/>
  <c r="CU97" i="2"/>
  <c r="CU91" i="2"/>
  <c r="CU89" i="2"/>
  <c r="CU78" i="2"/>
  <c r="CU88" i="2"/>
  <c r="CU86" i="2"/>
  <c r="CU87" i="2"/>
  <c r="CU81" i="2"/>
  <c r="CU83" i="2"/>
  <c r="CU75" i="2"/>
  <c r="CU72" i="2"/>
  <c r="CU85" i="2"/>
  <c r="CU79" i="2"/>
  <c r="CU82" i="2"/>
  <c r="CU77" i="2"/>
  <c r="CU76" i="2"/>
  <c r="CU73" i="2"/>
  <c r="CU80" i="2"/>
  <c r="CU70" i="2"/>
  <c r="CU67" i="2"/>
  <c r="CU71" i="2"/>
  <c r="CU68" i="2"/>
  <c r="CU74" i="2"/>
  <c r="CU65" i="2"/>
  <c r="CU69" i="2"/>
  <c r="CU66" i="2"/>
  <c r="CU63" i="2"/>
  <c r="CU62" i="2"/>
  <c r="CU59" i="2"/>
  <c r="CU56" i="2"/>
  <c r="CU53" i="2"/>
  <c r="CU50" i="2"/>
  <c r="CU60" i="2"/>
  <c r="CU57" i="2"/>
  <c r="CU84" i="2"/>
  <c r="CU61" i="2"/>
  <c r="CU46" i="2"/>
  <c r="CU43" i="2"/>
  <c r="CU40" i="2"/>
  <c r="CU37" i="2"/>
  <c r="CU64" i="2"/>
  <c r="CU52" i="2"/>
  <c r="CU55" i="2"/>
  <c r="CU51" i="2"/>
  <c r="CU47" i="2"/>
  <c r="CU44" i="2"/>
  <c r="CU54" i="2"/>
  <c r="CU58" i="2"/>
  <c r="CU48" i="2"/>
  <c r="CU45" i="2"/>
  <c r="CU41" i="2"/>
  <c r="CU38" i="2"/>
  <c r="CU34" i="2"/>
  <c r="CU31" i="2"/>
  <c r="CU28" i="2"/>
  <c r="CU25" i="2"/>
  <c r="CU49" i="2"/>
  <c r="CU36" i="2"/>
  <c r="CU35" i="2"/>
  <c r="CU32" i="2"/>
  <c r="CU42" i="2"/>
  <c r="CU24" i="2"/>
  <c r="CU27" i="2"/>
  <c r="CU26" i="2"/>
  <c r="CU21" i="2"/>
  <c r="CU18" i="2"/>
  <c r="CU15" i="2"/>
  <c r="CU12" i="2"/>
  <c r="CU39" i="2"/>
  <c r="CU30" i="2"/>
  <c r="CU33" i="2"/>
  <c r="CU29" i="2"/>
  <c r="CU22" i="2"/>
  <c r="CU19" i="2"/>
  <c r="CU16" i="2"/>
  <c r="CU13" i="2"/>
  <c r="CU8" i="2"/>
  <c r="CU5" i="2"/>
  <c r="CU23" i="2"/>
  <c r="CU14" i="2"/>
  <c r="CU9" i="2"/>
  <c r="CU11" i="2"/>
  <c r="CU6" i="2"/>
  <c r="CU17" i="2"/>
  <c r="CU2" i="2"/>
  <c r="CU20" i="2"/>
  <c r="CU10" i="2"/>
  <c r="CU7" i="2"/>
  <c r="CU3" i="2"/>
  <c r="CV1" i="2"/>
  <c r="CU4" i="2"/>
  <c r="T61" i="2"/>
  <c r="U61" i="2"/>
  <c r="U60" i="2" s="1"/>
  <c r="U59" i="2" s="1"/>
  <c r="U58" i="2" s="1"/>
  <c r="U57" i="2" s="1"/>
  <c r="U56" i="2" s="1"/>
  <c r="U55" i="2" s="1"/>
  <c r="U54" i="2" s="1"/>
  <c r="U53" i="2" s="1"/>
  <c r="V53" i="2" l="1"/>
  <c r="V52" i="2" s="1"/>
  <c r="V51" i="2" s="1"/>
  <c r="V50" i="2" s="1"/>
  <c r="V49" i="2" s="1"/>
  <c r="V48" i="2" s="1"/>
  <c r="V47" i="2" s="1"/>
  <c r="V46" i="2" s="1"/>
  <c r="V45" i="2" s="1"/>
  <c r="V44" i="2" s="1"/>
  <c r="V43" i="2" s="1"/>
  <c r="V42" i="2" s="1"/>
  <c r="V41" i="2" s="1"/>
  <c r="V40" i="2" s="1"/>
  <c r="V39" i="2" s="1"/>
  <c r="V38" i="2" s="1"/>
  <c r="V37" i="2" s="1"/>
  <c r="V36" i="2" s="1"/>
  <c r="V35" i="2" s="1"/>
  <c r="V34" i="2" s="1"/>
  <c r="V33" i="2" s="1"/>
  <c r="V32" i="2" s="1"/>
  <c r="V31" i="2" s="1"/>
  <c r="V30" i="2" s="1"/>
  <c r="V29" i="2" s="1"/>
  <c r="V28" i="2" s="1"/>
  <c r="V27" i="2" s="1"/>
  <c r="V26" i="2" s="1"/>
  <c r="V25" i="2" s="1"/>
  <c r="V24" i="2" s="1"/>
  <c r="V23" i="2" s="1"/>
  <c r="V22" i="2" s="1"/>
  <c r="V21" i="2" s="1"/>
  <c r="V20" i="2" s="1"/>
  <c r="V19" i="2" s="1"/>
  <c r="V18" i="2" s="1"/>
  <c r="V17" i="2" s="1"/>
  <c r="V16" i="2" s="1"/>
  <c r="V15" i="2" s="1"/>
  <c r="V14" i="2" s="1"/>
  <c r="V13" i="2" s="1"/>
  <c r="V12" i="2" s="1"/>
  <c r="V11" i="2" s="1"/>
  <c r="V10" i="2" s="1"/>
  <c r="V9" i="2" s="1"/>
  <c r="V8" i="2" s="1"/>
  <c r="V7" i="2" s="1"/>
  <c r="V6" i="2" s="1"/>
  <c r="V5" i="2" s="1"/>
  <c r="V4" i="2" s="1"/>
  <c r="V3" i="2" s="1"/>
  <c r="V2" i="2" s="1"/>
  <c r="J55" i="2"/>
  <c r="H55" i="2"/>
  <c r="I55" i="2"/>
  <c r="D56" i="2" s="1"/>
  <c r="E58" i="1" s="1"/>
  <c r="S60" i="2"/>
  <c r="T60" i="2"/>
  <c r="T59" i="2" s="1"/>
  <c r="T58" i="2" s="1"/>
  <c r="T57" i="2" s="1"/>
  <c r="T56" i="2" s="1"/>
  <c r="T55" i="2" s="1"/>
  <c r="T54" i="2" s="1"/>
  <c r="T53" i="2" s="1"/>
  <c r="T52" i="2" s="1"/>
  <c r="CV101" i="2"/>
  <c r="CV98" i="2"/>
  <c r="CV100" i="2"/>
  <c r="CV97" i="2"/>
  <c r="CV99" i="2"/>
  <c r="CV95" i="2"/>
  <c r="CV96" i="2"/>
  <c r="CV93" i="2"/>
  <c r="CV91" i="2"/>
  <c r="CV94" i="2"/>
  <c r="CV89" i="2"/>
  <c r="CV88" i="2"/>
  <c r="CV85" i="2"/>
  <c r="CV82" i="2"/>
  <c r="CV84" i="2"/>
  <c r="CV81" i="2"/>
  <c r="CV80" i="2"/>
  <c r="CV87" i="2"/>
  <c r="CV83" i="2"/>
  <c r="CV90" i="2"/>
  <c r="CV86" i="2"/>
  <c r="CV79" i="2"/>
  <c r="CV77" i="2"/>
  <c r="CV76" i="2"/>
  <c r="CV73" i="2"/>
  <c r="CV78" i="2"/>
  <c r="CV75" i="2"/>
  <c r="CV74" i="2"/>
  <c r="CV69" i="2"/>
  <c r="CV72" i="2"/>
  <c r="CV71" i="2"/>
  <c r="CV67" i="2"/>
  <c r="CV66" i="2"/>
  <c r="CV63" i="2"/>
  <c r="CV62" i="2"/>
  <c r="CV59" i="2"/>
  <c r="CV56" i="2"/>
  <c r="CV53" i="2"/>
  <c r="CV50" i="2"/>
  <c r="CV68" i="2"/>
  <c r="CV65" i="2"/>
  <c r="CV60" i="2"/>
  <c r="CV57" i="2"/>
  <c r="CV54" i="2"/>
  <c r="CV51" i="2"/>
  <c r="CV92" i="2"/>
  <c r="CV70" i="2"/>
  <c r="CV64" i="2"/>
  <c r="CV61" i="2"/>
  <c r="CV58" i="2"/>
  <c r="CV55" i="2"/>
  <c r="CV52" i="2"/>
  <c r="CV49" i="2"/>
  <c r="CV47" i="2"/>
  <c r="CV44" i="2"/>
  <c r="CV41" i="2"/>
  <c r="CV38" i="2"/>
  <c r="CV35" i="2"/>
  <c r="CV48" i="2"/>
  <c r="CV45" i="2"/>
  <c r="CV42" i="2"/>
  <c r="CV39" i="2"/>
  <c r="CV34" i="2"/>
  <c r="CV31" i="2"/>
  <c r="CV28" i="2"/>
  <c r="CV25" i="2"/>
  <c r="CV43" i="2"/>
  <c r="CV36" i="2"/>
  <c r="CV40" i="2"/>
  <c r="CV32" i="2"/>
  <c r="CV29" i="2"/>
  <c r="CV37" i="2"/>
  <c r="CV46" i="2"/>
  <c r="CV33" i="2"/>
  <c r="CV30" i="2"/>
  <c r="CV27" i="2"/>
  <c r="CV24" i="2"/>
  <c r="CV26" i="2"/>
  <c r="CV21" i="2"/>
  <c r="CV18" i="2"/>
  <c r="CV15" i="2"/>
  <c r="CV12" i="2"/>
  <c r="CV9" i="2"/>
  <c r="CV22" i="2"/>
  <c r="CV19" i="2"/>
  <c r="CV16" i="2"/>
  <c r="CV13" i="2"/>
  <c r="CV23" i="2"/>
  <c r="CV20" i="2"/>
  <c r="CV17" i="2"/>
  <c r="CV14" i="2"/>
  <c r="CV11" i="2"/>
  <c r="CV6" i="2"/>
  <c r="CV2" i="2"/>
  <c r="CV10" i="2"/>
  <c r="CV7" i="2"/>
  <c r="CV3" i="2"/>
  <c r="CW1" i="2"/>
  <c r="CV4" i="2"/>
  <c r="CV5" i="2"/>
  <c r="CV8" i="2"/>
  <c r="U52" i="2" l="1"/>
  <c r="U51" i="2" s="1"/>
  <c r="U50" i="2" s="1"/>
  <c r="U49" i="2" s="1"/>
  <c r="U48" i="2" s="1"/>
  <c r="U47" i="2" s="1"/>
  <c r="U46" i="2" s="1"/>
  <c r="U45" i="2" s="1"/>
  <c r="U44" i="2" s="1"/>
  <c r="U43" i="2" s="1"/>
  <c r="U42" i="2" s="1"/>
  <c r="U41" i="2" s="1"/>
  <c r="U40" i="2" s="1"/>
  <c r="U39" i="2" s="1"/>
  <c r="U38" i="2" s="1"/>
  <c r="U37" i="2" s="1"/>
  <c r="U36" i="2" s="1"/>
  <c r="U35" i="2" s="1"/>
  <c r="U34" i="2" s="1"/>
  <c r="U33" i="2" s="1"/>
  <c r="U32" i="2" s="1"/>
  <c r="U31" i="2" s="1"/>
  <c r="U30" i="2" s="1"/>
  <c r="U29" i="2" s="1"/>
  <c r="U28" i="2" s="1"/>
  <c r="U27" i="2" s="1"/>
  <c r="U26" i="2" s="1"/>
  <c r="U25" i="2" s="1"/>
  <c r="U24" i="2" s="1"/>
  <c r="U23" i="2" s="1"/>
  <c r="U22" i="2" s="1"/>
  <c r="U21" i="2" s="1"/>
  <c r="U20" i="2" s="1"/>
  <c r="U19" i="2" s="1"/>
  <c r="U18" i="2" s="1"/>
  <c r="U17" i="2" s="1"/>
  <c r="U16" i="2" s="1"/>
  <c r="U15" i="2" s="1"/>
  <c r="U14" i="2" s="1"/>
  <c r="U13" i="2" s="1"/>
  <c r="U12" i="2" s="1"/>
  <c r="U11" i="2" s="1"/>
  <c r="U10" i="2" s="1"/>
  <c r="U9" i="2" s="1"/>
  <c r="U8" i="2" s="1"/>
  <c r="U7" i="2" s="1"/>
  <c r="U6" i="2" s="1"/>
  <c r="U5" i="2" s="1"/>
  <c r="U4" i="2" s="1"/>
  <c r="U3" i="2" s="1"/>
  <c r="U2" i="2" s="1"/>
  <c r="B56" i="2"/>
  <c r="I56" i="2" s="1"/>
  <c r="C56" i="2"/>
  <c r="D58" i="1" s="1"/>
  <c r="F56" i="2"/>
  <c r="F58" i="1" s="1"/>
  <c r="CW100" i="2"/>
  <c r="CW98" i="2"/>
  <c r="CW96" i="2"/>
  <c r="CW99" i="2"/>
  <c r="CW101" i="2"/>
  <c r="CW95" i="2"/>
  <c r="CW97" i="2"/>
  <c r="CW93" i="2"/>
  <c r="CW91" i="2"/>
  <c r="CW94" i="2"/>
  <c r="CW92" i="2"/>
  <c r="CW88" i="2"/>
  <c r="CW90" i="2"/>
  <c r="CW89" i="2"/>
  <c r="CW87" i="2"/>
  <c r="CW82" i="2"/>
  <c r="CW79" i="2"/>
  <c r="CW83" i="2"/>
  <c r="CW81" i="2"/>
  <c r="CW85" i="2"/>
  <c r="CW78" i="2"/>
  <c r="CW86" i="2"/>
  <c r="CW77" i="2"/>
  <c r="CW76" i="2"/>
  <c r="CW73" i="2"/>
  <c r="CW74" i="2"/>
  <c r="CW71" i="2"/>
  <c r="CW68" i="2"/>
  <c r="CW69" i="2"/>
  <c r="CW84" i="2"/>
  <c r="CW72" i="2"/>
  <c r="CW80" i="2"/>
  <c r="CW67" i="2"/>
  <c r="CW66" i="2"/>
  <c r="CW63" i="2"/>
  <c r="CW75" i="2"/>
  <c r="CW64" i="2"/>
  <c r="CW65" i="2"/>
  <c r="CW60" i="2"/>
  <c r="CW57" i="2"/>
  <c r="CW54" i="2"/>
  <c r="CW51" i="2"/>
  <c r="CW70" i="2"/>
  <c r="CW61" i="2"/>
  <c r="CW58" i="2"/>
  <c r="CW56" i="2"/>
  <c r="CW52" i="2"/>
  <c r="CW47" i="2"/>
  <c r="CW44" i="2"/>
  <c r="CW41" i="2"/>
  <c r="CW38" i="2"/>
  <c r="CW55" i="2"/>
  <c r="CW59" i="2"/>
  <c r="CW48" i="2"/>
  <c r="CW45" i="2"/>
  <c r="CW62" i="2"/>
  <c r="CW43" i="2"/>
  <c r="CW36" i="2"/>
  <c r="CW49" i="2"/>
  <c r="CW40" i="2"/>
  <c r="CW32" i="2"/>
  <c r="CW29" i="2"/>
  <c r="CW26" i="2"/>
  <c r="CW50" i="2"/>
  <c r="CW37" i="2"/>
  <c r="CW35" i="2"/>
  <c r="CW46" i="2"/>
  <c r="CW42" i="2"/>
  <c r="CW33" i="2"/>
  <c r="CW53" i="2"/>
  <c r="CW39" i="2"/>
  <c r="CW27" i="2"/>
  <c r="CW34" i="2"/>
  <c r="CW30" i="2"/>
  <c r="CW22" i="2"/>
  <c r="CW19" i="2"/>
  <c r="CW16" i="2"/>
  <c r="CW13" i="2"/>
  <c r="CW25" i="2"/>
  <c r="CW23" i="2"/>
  <c r="CW20" i="2"/>
  <c r="CW17" i="2"/>
  <c r="CW14" i="2"/>
  <c r="CW28" i="2"/>
  <c r="CW9" i="2"/>
  <c r="CW6" i="2"/>
  <c r="CW18" i="2"/>
  <c r="CW11" i="2"/>
  <c r="CW2" i="2"/>
  <c r="CW24" i="2"/>
  <c r="CW10" i="2"/>
  <c r="CW7" i="2"/>
  <c r="CW3" i="2"/>
  <c r="CX1" i="2"/>
  <c r="CW21" i="2"/>
  <c r="CW4" i="2"/>
  <c r="CW31" i="2"/>
  <c r="CW15" i="2"/>
  <c r="CW12" i="2"/>
  <c r="CW8" i="2"/>
  <c r="CW5" i="2"/>
  <c r="R59" i="2"/>
  <c r="S59" i="2"/>
  <c r="S58" i="2" s="1"/>
  <c r="S57" i="2" s="1"/>
  <c r="S56" i="2" s="1"/>
  <c r="S55" i="2" s="1"/>
  <c r="S54" i="2" s="1"/>
  <c r="S53" i="2" s="1"/>
  <c r="S52" i="2" s="1"/>
  <c r="S51" i="2" s="1"/>
  <c r="T51" i="2" l="1"/>
  <c r="T50" i="2" s="1"/>
  <c r="T49" i="2" s="1"/>
  <c r="T48" i="2" s="1"/>
  <c r="T47" i="2" s="1"/>
  <c r="T46" i="2" s="1"/>
  <c r="T45" i="2" s="1"/>
  <c r="T44" i="2" s="1"/>
  <c r="T43" i="2" s="1"/>
  <c r="T42" i="2" s="1"/>
  <c r="T41" i="2" s="1"/>
  <c r="T40" i="2" s="1"/>
  <c r="T39" i="2" s="1"/>
  <c r="T38" i="2" s="1"/>
  <c r="T37" i="2" s="1"/>
  <c r="T36" i="2" s="1"/>
  <c r="T35" i="2" s="1"/>
  <c r="T34" i="2" s="1"/>
  <c r="T33" i="2" s="1"/>
  <c r="T32" i="2" s="1"/>
  <c r="T31" i="2" s="1"/>
  <c r="T30" i="2" s="1"/>
  <c r="T29" i="2" s="1"/>
  <c r="T28" i="2" s="1"/>
  <c r="T27" i="2" s="1"/>
  <c r="T26" i="2" s="1"/>
  <c r="T25" i="2" s="1"/>
  <c r="T24" i="2" s="1"/>
  <c r="T23" i="2" s="1"/>
  <c r="T22" i="2" s="1"/>
  <c r="T21" i="2" s="1"/>
  <c r="T20" i="2" s="1"/>
  <c r="T19" i="2" s="1"/>
  <c r="T18" i="2" s="1"/>
  <c r="T17" i="2" s="1"/>
  <c r="T16" i="2" s="1"/>
  <c r="T15" i="2" s="1"/>
  <c r="T14" i="2" s="1"/>
  <c r="T13" i="2" s="1"/>
  <c r="T12" i="2" s="1"/>
  <c r="T11" i="2" s="1"/>
  <c r="T10" i="2" s="1"/>
  <c r="T9" i="2" s="1"/>
  <c r="T8" i="2" s="1"/>
  <c r="T7" i="2" s="1"/>
  <c r="T6" i="2" s="1"/>
  <c r="T5" i="2" s="1"/>
  <c r="T4" i="2" s="1"/>
  <c r="T3" i="2" s="1"/>
  <c r="T2" i="2" s="1"/>
  <c r="H56" i="2"/>
  <c r="B57" i="2" s="1"/>
  <c r="H57" i="2" s="1"/>
  <c r="E56" i="2"/>
  <c r="J56" i="2"/>
  <c r="C57" i="2"/>
  <c r="D59" i="1" s="1"/>
  <c r="F57" i="2"/>
  <c r="F59" i="1" s="1"/>
  <c r="D57" i="2"/>
  <c r="E59" i="1" s="1"/>
  <c r="CX99" i="2"/>
  <c r="CX100" i="2"/>
  <c r="CX101" i="2"/>
  <c r="CX96" i="2"/>
  <c r="CX93" i="2"/>
  <c r="CX97" i="2"/>
  <c r="CX94" i="2"/>
  <c r="CX98" i="2"/>
  <c r="CX95" i="2"/>
  <c r="CX92" i="2"/>
  <c r="CX91" i="2"/>
  <c r="CX87" i="2"/>
  <c r="CX90" i="2"/>
  <c r="CX89" i="2"/>
  <c r="CX86" i="2"/>
  <c r="CX83" i="2"/>
  <c r="CX80" i="2"/>
  <c r="CX85" i="2"/>
  <c r="CX82" i="2"/>
  <c r="CX88" i="2"/>
  <c r="CX84" i="2"/>
  <c r="CX78" i="2"/>
  <c r="CX74" i="2"/>
  <c r="CX76" i="2"/>
  <c r="CX81" i="2"/>
  <c r="CX79" i="2"/>
  <c r="CX72" i="2"/>
  <c r="CX70" i="2"/>
  <c r="CX73" i="2"/>
  <c r="CX71" i="2"/>
  <c r="CX69" i="2"/>
  <c r="CX75" i="2"/>
  <c r="CX64" i="2"/>
  <c r="CX77" i="2"/>
  <c r="CX68" i="2"/>
  <c r="CX65" i="2"/>
  <c r="CX63" i="2"/>
  <c r="CX60" i="2"/>
  <c r="CX57" i="2"/>
  <c r="CX54" i="2"/>
  <c r="CX51" i="2"/>
  <c r="CX61" i="2"/>
  <c r="CX58" i="2"/>
  <c r="CX55" i="2"/>
  <c r="CX52" i="2"/>
  <c r="CX67" i="2"/>
  <c r="CX66" i="2"/>
  <c r="CX62" i="2"/>
  <c r="CX59" i="2"/>
  <c r="CX56" i="2"/>
  <c r="CX53" i="2"/>
  <c r="CX50" i="2"/>
  <c r="CX48" i="2"/>
  <c r="CX45" i="2"/>
  <c r="CX42" i="2"/>
  <c r="CX39" i="2"/>
  <c r="CX36" i="2"/>
  <c r="CX49" i="2"/>
  <c r="CX46" i="2"/>
  <c r="CX43" i="2"/>
  <c r="CX40" i="2"/>
  <c r="CX37" i="2"/>
  <c r="CX38" i="2"/>
  <c r="CX32" i="2"/>
  <c r="CX29" i="2"/>
  <c r="CX26" i="2"/>
  <c r="CX47" i="2"/>
  <c r="CX44" i="2"/>
  <c r="CX35" i="2"/>
  <c r="CX33" i="2"/>
  <c r="CX30" i="2"/>
  <c r="CX27" i="2"/>
  <c r="CX34" i="2"/>
  <c r="CX31" i="2"/>
  <c r="CX28" i="2"/>
  <c r="CX25" i="2"/>
  <c r="CX22" i="2"/>
  <c r="CX19" i="2"/>
  <c r="CX16" i="2"/>
  <c r="CX13" i="2"/>
  <c r="CX10" i="2"/>
  <c r="CX23" i="2"/>
  <c r="CX20" i="2"/>
  <c r="CX17" i="2"/>
  <c r="CX14" i="2"/>
  <c r="CX11" i="2"/>
  <c r="CX24" i="2"/>
  <c r="CX21" i="2"/>
  <c r="CX18" i="2"/>
  <c r="CX15" i="2"/>
  <c r="CX12" i="2"/>
  <c r="CX2" i="2"/>
  <c r="CX7" i="2"/>
  <c r="CX3" i="2"/>
  <c r="CY1" i="2"/>
  <c r="CX4" i="2"/>
  <c r="CX8" i="2"/>
  <c r="CX5" i="2"/>
  <c r="CX41" i="2"/>
  <c r="CX9" i="2"/>
  <c r="CX6" i="2"/>
  <c r="Q58" i="2"/>
  <c r="R58" i="2"/>
  <c r="R57" i="2" s="1"/>
  <c r="R56" i="2" s="1"/>
  <c r="R55" i="2" s="1"/>
  <c r="R54" i="2" s="1"/>
  <c r="R53" i="2" s="1"/>
  <c r="R52" i="2" s="1"/>
  <c r="R51" i="2" s="1"/>
  <c r="R50" i="2" s="1"/>
  <c r="S50" i="2" l="1"/>
  <c r="S49" i="2" s="1"/>
  <c r="S48" i="2" s="1"/>
  <c r="S47" i="2" s="1"/>
  <c r="S46" i="2" s="1"/>
  <c r="S45" i="2" s="1"/>
  <c r="S44" i="2" s="1"/>
  <c r="S43" i="2" s="1"/>
  <c r="S42" i="2" s="1"/>
  <c r="S41" i="2" s="1"/>
  <c r="S40" i="2" s="1"/>
  <c r="S39" i="2" s="1"/>
  <c r="S38" i="2" s="1"/>
  <c r="S37" i="2" s="1"/>
  <c r="S36" i="2" s="1"/>
  <c r="S35" i="2" s="1"/>
  <c r="S34" i="2" s="1"/>
  <c r="S33" i="2" s="1"/>
  <c r="S32" i="2" s="1"/>
  <c r="S31" i="2" s="1"/>
  <c r="S30" i="2" s="1"/>
  <c r="S29" i="2" s="1"/>
  <c r="S28" i="2" s="1"/>
  <c r="S27" i="2" s="1"/>
  <c r="S26" i="2" s="1"/>
  <c r="S25" i="2" s="1"/>
  <c r="S24" i="2" s="1"/>
  <c r="S23" i="2" s="1"/>
  <c r="S22" i="2" s="1"/>
  <c r="S21" i="2" s="1"/>
  <c r="S20" i="2" s="1"/>
  <c r="S19" i="2" s="1"/>
  <c r="S18" i="2" s="1"/>
  <c r="S17" i="2" s="1"/>
  <c r="S16" i="2" s="1"/>
  <c r="S15" i="2" s="1"/>
  <c r="S14" i="2" s="1"/>
  <c r="S13" i="2" s="1"/>
  <c r="S12" i="2" s="1"/>
  <c r="S11" i="2" s="1"/>
  <c r="S10" i="2" s="1"/>
  <c r="S9" i="2" s="1"/>
  <c r="S8" i="2" s="1"/>
  <c r="S7" i="2" s="1"/>
  <c r="S6" i="2" s="1"/>
  <c r="S5" i="2" s="1"/>
  <c r="S4" i="2" s="1"/>
  <c r="S3" i="2" s="1"/>
  <c r="S2" i="2" s="1"/>
  <c r="I57" i="2"/>
  <c r="C58" i="2" s="1"/>
  <c r="D60" i="1" s="1"/>
  <c r="J57" i="2"/>
  <c r="E57" i="2"/>
  <c r="CY99" i="2"/>
  <c r="CY97" i="2"/>
  <c r="CY101" i="2"/>
  <c r="CY98" i="2"/>
  <c r="CY96" i="2"/>
  <c r="CY94" i="2"/>
  <c r="CY100" i="2"/>
  <c r="CY95" i="2"/>
  <c r="CY92" i="2"/>
  <c r="CY88" i="2"/>
  <c r="CY89" i="2"/>
  <c r="CY93" i="2"/>
  <c r="CY91" i="2"/>
  <c r="CY90" i="2"/>
  <c r="CY86" i="2"/>
  <c r="CY77" i="2"/>
  <c r="CY85" i="2"/>
  <c r="CY80" i="2"/>
  <c r="CY79" i="2"/>
  <c r="CY83" i="2"/>
  <c r="CY74" i="2"/>
  <c r="CY82" i="2"/>
  <c r="CY78" i="2"/>
  <c r="CY87" i="2"/>
  <c r="CY84" i="2"/>
  <c r="CY81" i="2"/>
  <c r="CY75" i="2"/>
  <c r="CY69" i="2"/>
  <c r="CY72" i="2"/>
  <c r="CY70" i="2"/>
  <c r="CY73" i="2"/>
  <c r="CY64" i="2"/>
  <c r="CY68" i="2"/>
  <c r="CY76" i="2"/>
  <c r="CY65" i="2"/>
  <c r="CY61" i="2"/>
  <c r="CY58" i="2"/>
  <c r="CY55" i="2"/>
  <c r="CY52" i="2"/>
  <c r="CY67" i="2"/>
  <c r="CY66" i="2"/>
  <c r="CY62" i="2"/>
  <c r="CY59" i="2"/>
  <c r="CY56" i="2"/>
  <c r="CY71" i="2"/>
  <c r="CY60" i="2"/>
  <c r="CY48" i="2"/>
  <c r="CY45" i="2"/>
  <c r="CY42" i="2"/>
  <c r="CY39" i="2"/>
  <c r="CY36" i="2"/>
  <c r="CY51" i="2"/>
  <c r="CY54" i="2"/>
  <c r="CY49" i="2"/>
  <c r="CY46" i="2"/>
  <c r="CY53" i="2"/>
  <c r="CY50" i="2"/>
  <c r="CY63" i="2"/>
  <c r="CY57" i="2"/>
  <c r="CY47" i="2"/>
  <c r="CY44" i="2"/>
  <c r="CY40" i="2"/>
  <c r="CY35" i="2"/>
  <c r="CY37" i="2"/>
  <c r="CY33" i="2"/>
  <c r="CY30" i="2"/>
  <c r="CY27" i="2"/>
  <c r="CY24" i="2"/>
  <c r="CY34" i="2"/>
  <c r="CY41" i="2"/>
  <c r="CY25" i="2"/>
  <c r="CY23" i="2"/>
  <c r="CY20" i="2"/>
  <c r="CY17" i="2"/>
  <c r="CY14" i="2"/>
  <c r="CY11" i="2"/>
  <c r="CY43" i="2"/>
  <c r="CY29" i="2"/>
  <c r="CY32" i="2"/>
  <c r="CY28" i="2"/>
  <c r="CY21" i="2"/>
  <c r="CY18" i="2"/>
  <c r="CY15" i="2"/>
  <c r="CY31" i="2"/>
  <c r="CY7" i="2"/>
  <c r="CY3" i="2"/>
  <c r="CZ1" i="2"/>
  <c r="CY38" i="2"/>
  <c r="CY22" i="2"/>
  <c r="CY13" i="2"/>
  <c r="CY10" i="2"/>
  <c r="CY4" i="2"/>
  <c r="CY8" i="2"/>
  <c r="CY5" i="2"/>
  <c r="CY16" i="2"/>
  <c r="CY12" i="2"/>
  <c r="CY9" i="2"/>
  <c r="CY6" i="2"/>
  <c r="CY26" i="2"/>
  <c r="CY19" i="2"/>
  <c r="CY2" i="2"/>
  <c r="P57" i="2"/>
  <c r="Q57" i="2"/>
  <c r="Q56" i="2" s="1"/>
  <c r="Q55" i="2" s="1"/>
  <c r="Q54" i="2" s="1"/>
  <c r="Q53" i="2" s="1"/>
  <c r="Q52" i="2" s="1"/>
  <c r="Q51" i="2" s="1"/>
  <c r="Q50" i="2" s="1"/>
  <c r="Q49" i="2" s="1"/>
  <c r="R49" i="2" l="1"/>
  <c r="R48" i="2" s="1"/>
  <c r="R47" i="2" s="1"/>
  <c r="R46" i="2" s="1"/>
  <c r="R45" i="2" s="1"/>
  <c r="R44" i="2" s="1"/>
  <c r="R43" i="2" s="1"/>
  <c r="R42" i="2" s="1"/>
  <c r="R41" i="2" s="1"/>
  <c r="R40" i="2" s="1"/>
  <c r="R39" i="2" s="1"/>
  <c r="R38" i="2" s="1"/>
  <c r="R37" i="2" s="1"/>
  <c r="R36" i="2" s="1"/>
  <c r="R35" i="2" s="1"/>
  <c r="R34" i="2" s="1"/>
  <c r="R33" i="2" s="1"/>
  <c r="R32" i="2" s="1"/>
  <c r="R31" i="2" s="1"/>
  <c r="R30" i="2" s="1"/>
  <c r="R29" i="2" s="1"/>
  <c r="R28" i="2" s="1"/>
  <c r="R27" i="2" s="1"/>
  <c r="R26" i="2" s="1"/>
  <c r="R25" i="2" s="1"/>
  <c r="R24" i="2" s="1"/>
  <c r="R23" i="2" s="1"/>
  <c r="R22" i="2" s="1"/>
  <c r="R21" i="2" s="1"/>
  <c r="R20" i="2" s="1"/>
  <c r="R19" i="2" s="1"/>
  <c r="R18" i="2" s="1"/>
  <c r="R17" i="2" s="1"/>
  <c r="R16" i="2" s="1"/>
  <c r="R15" i="2" s="1"/>
  <c r="R14" i="2" s="1"/>
  <c r="R13" i="2" s="1"/>
  <c r="R12" i="2" s="1"/>
  <c r="R11" i="2" s="1"/>
  <c r="R10" i="2" s="1"/>
  <c r="R9" i="2" s="1"/>
  <c r="R8" i="2" s="1"/>
  <c r="R7" i="2" s="1"/>
  <c r="R6" i="2" s="1"/>
  <c r="R5" i="2" s="1"/>
  <c r="R4" i="2" s="1"/>
  <c r="R3" i="2" s="1"/>
  <c r="R2" i="2" s="1"/>
  <c r="F58" i="2"/>
  <c r="F60" i="1" s="1"/>
  <c r="B58" i="2"/>
  <c r="E58" i="2" s="1"/>
  <c r="D58" i="2"/>
  <c r="E60" i="1" s="1"/>
  <c r="O56" i="2"/>
  <c r="P56" i="2"/>
  <c r="P55" i="2" s="1"/>
  <c r="P54" i="2" s="1"/>
  <c r="P53" i="2" s="1"/>
  <c r="P52" i="2" s="1"/>
  <c r="P51" i="2" s="1"/>
  <c r="P50" i="2" s="1"/>
  <c r="P49" i="2" s="1"/>
  <c r="P48" i="2" s="1"/>
  <c r="CZ100" i="2"/>
  <c r="CZ97" i="2"/>
  <c r="CZ99" i="2"/>
  <c r="CZ101" i="2"/>
  <c r="CZ94" i="2"/>
  <c r="CZ98" i="2"/>
  <c r="CZ95" i="2"/>
  <c r="CZ96" i="2"/>
  <c r="CZ93" i="2"/>
  <c r="CZ92" i="2"/>
  <c r="CZ88" i="2"/>
  <c r="CZ90" i="2"/>
  <c r="CZ91" i="2"/>
  <c r="CZ84" i="2"/>
  <c r="CZ81" i="2"/>
  <c r="CZ87" i="2"/>
  <c r="CZ86" i="2"/>
  <c r="CZ83" i="2"/>
  <c r="CZ80" i="2"/>
  <c r="CZ79" i="2"/>
  <c r="CZ82" i="2"/>
  <c r="CZ85" i="2"/>
  <c r="CZ78" i="2"/>
  <c r="CZ89" i="2"/>
  <c r="CZ75" i="2"/>
  <c r="CZ76" i="2"/>
  <c r="CZ73" i="2"/>
  <c r="CZ71" i="2"/>
  <c r="CZ68" i="2"/>
  <c r="CZ74" i="2"/>
  <c r="CZ77" i="2"/>
  <c r="CZ65" i="2"/>
  <c r="CZ70" i="2"/>
  <c r="CZ61" i="2"/>
  <c r="CZ58" i="2"/>
  <c r="CZ55" i="2"/>
  <c r="CZ52" i="2"/>
  <c r="CZ49" i="2"/>
  <c r="CZ72" i="2"/>
  <c r="CZ69" i="2"/>
  <c r="CZ67" i="2"/>
  <c r="CZ66" i="2"/>
  <c r="CZ62" i="2"/>
  <c r="CZ59" i="2"/>
  <c r="CZ56" i="2"/>
  <c r="CZ53" i="2"/>
  <c r="CZ64" i="2"/>
  <c r="CZ63" i="2"/>
  <c r="CZ60" i="2"/>
  <c r="CZ57" i="2"/>
  <c r="CZ54" i="2"/>
  <c r="CZ51" i="2"/>
  <c r="CZ46" i="2"/>
  <c r="CZ43" i="2"/>
  <c r="CZ40" i="2"/>
  <c r="CZ37" i="2"/>
  <c r="CZ50" i="2"/>
  <c r="CZ47" i="2"/>
  <c r="CZ44" i="2"/>
  <c r="CZ41" i="2"/>
  <c r="CZ38" i="2"/>
  <c r="CZ33" i="2"/>
  <c r="CZ30" i="2"/>
  <c r="CZ27" i="2"/>
  <c r="CZ24" i="2"/>
  <c r="CZ42" i="2"/>
  <c r="CZ34" i="2"/>
  <c r="CZ31" i="2"/>
  <c r="CZ28" i="2"/>
  <c r="CZ39" i="2"/>
  <c r="CZ32" i="2"/>
  <c r="CZ29" i="2"/>
  <c r="CZ26" i="2"/>
  <c r="CZ45" i="2"/>
  <c r="CZ35" i="2"/>
  <c r="CZ25" i="2"/>
  <c r="CZ23" i="2"/>
  <c r="CZ20" i="2"/>
  <c r="CZ17" i="2"/>
  <c r="CZ14" i="2"/>
  <c r="CZ11" i="2"/>
  <c r="CZ48" i="2"/>
  <c r="CZ21" i="2"/>
  <c r="CZ18" i="2"/>
  <c r="CZ15" i="2"/>
  <c r="CZ12" i="2"/>
  <c r="CZ36" i="2"/>
  <c r="CZ22" i="2"/>
  <c r="CZ19" i="2"/>
  <c r="CZ16" i="2"/>
  <c r="CZ13" i="2"/>
  <c r="CZ10" i="2"/>
  <c r="CZ4" i="2"/>
  <c r="CZ8" i="2"/>
  <c r="CZ5" i="2"/>
  <c r="CZ9" i="2"/>
  <c r="CZ6" i="2"/>
  <c r="CZ2" i="2"/>
  <c r="DA1" i="2"/>
  <c r="CZ7" i="2"/>
  <c r="CZ3" i="2"/>
  <c r="Q48" i="2" l="1"/>
  <c r="Q47" i="2" s="1"/>
  <c r="Q46" i="2" s="1"/>
  <c r="Q45" i="2" s="1"/>
  <c r="Q44" i="2" s="1"/>
  <c r="Q43" i="2" s="1"/>
  <c r="Q42" i="2" s="1"/>
  <c r="Q41" i="2" s="1"/>
  <c r="Q40" i="2" s="1"/>
  <c r="Q39" i="2" s="1"/>
  <c r="Q38" i="2" s="1"/>
  <c r="Q37" i="2" s="1"/>
  <c r="Q36" i="2" s="1"/>
  <c r="Q35" i="2" s="1"/>
  <c r="Q34" i="2" s="1"/>
  <c r="Q33" i="2" s="1"/>
  <c r="Q32" i="2" s="1"/>
  <c r="Q31" i="2" s="1"/>
  <c r="Q30" i="2" s="1"/>
  <c r="Q29" i="2" s="1"/>
  <c r="Q28" i="2" s="1"/>
  <c r="Q27" i="2" s="1"/>
  <c r="Q26" i="2" s="1"/>
  <c r="Q25" i="2" s="1"/>
  <c r="Q24" i="2" s="1"/>
  <c r="Q23" i="2" s="1"/>
  <c r="Q22" i="2" s="1"/>
  <c r="Q21" i="2" s="1"/>
  <c r="Q20" i="2" s="1"/>
  <c r="Q19" i="2" s="1"/>
  <c r="Q18" i="2" s="1"/>
  <c r="Q17" i="2" s="1"/>
  <c r="Q16" i="2" s="1"/>
  <c r="Q15" i="2" s="1"/>
  <c r="Q14" i="2" s="1"/>
  <c r="Q13" i="2" s="1"/>
  <c r="Q12" i="2" s="1"/>
  <c r="Q11" i="2" s="1"/>
  <c r="Q10" i="2" s="1"/>
  <c r="Q9" i="2" s="1"/>
  <c r="Q8" i="2" s="1"/>
  <c r="Q7" i="2" s="1"/>
  <c r="Q6" i="2" s="1"/>
  <c r="Q5" i="2" s="1"/>
  <c r="Q4" i="2" s="1"/>
  <c r="Q3" i="2" s="1"/>
  <c r="Q2" i="2" s="1"/>
  <c r="J58" i="2"/>
  <c r="H58" i="2"/>
  <c r="I58" i="2"/>
  <c r="C59" i="2" s="1"/>
  <c r="D61" i="1" s="1"/>
  <c r="DA101" i="2"/>
  <c r="DA99" i="2"/>
  <c r="DA97" i="2"/>
  <c r="DA100" i="2"/>
  <c r="DA94" i="2"/>
  <c r="DA98" i="2"/>
  <c r="DA95" i="2"/>
  <c r="DA96" i="2"/>
  <c r="DA90" i="2"/>
  <c r="DA92" i="2"/>
  <c r="DA93" i="2"/>
  <c r="DA89" i="2"/>
  <c r="DA91" i="2"/>
  <c r="DA81" i="2"/>
  <c r="DA78" i="2"/>
  <c r="DA82" i="2"/>
  <c r="DA80" i="2"/>
  <c r="DA84" i="2"/>
  <c r="DA85" i="2"/>
  <c r="DA75" i="2"/>
  <c r="DA72" i="2"/>
  <c r="DA87" i="2"/>
  <c r="DA76" i="2"/>
  <c r="DA73" i="2"/>
  <c r="DA74" i="2"/>
  <c r="DA70" i="2"/>
  <c r="DA67" i="2"/>
  <c r="DA86" i="2"/>
  <c r="DA79" i="2"/>
  <c r="DA71" i="2"/>
  <c r="DA68" i="2"/>
  <c r="DA77" i="2"/>
  <c r="DA65" i="2"/>
  <c r="DA66" i="2"/>
  <c r="DA63" i="2"/>
  <c r="DA69" i="2"/>
  <c r="DA62" i="2"/>
  <c r="DA59" i="2"/>
  <c r="DA56" i="2"/>
  <c r="DA53" i="2"/>
  <c r="DA50" i="2"/>
  <c r="DA83" i="2"/>
  <c r="DA64" i="2"/>
  <c r="DA88" i="2"/>
  <c r="DA60" i="2"/>
  <c r="DA57" i="2"/>
  <c r="DA55" i="2"/>
  <c r="DA51" i="2"/>
  <c r="DA46" i="2"/>
  <c r="DA43" i="2"/>
  <c r="DA40" i="2"/>
  <c r="DA37" i="2"/>
  <c r="DA54" i="2"/>
  <c r="DA49" i="2"/>
  <c r="DA47" i="2"/>
  <c r="DA44" i="2"/>
  <c r="DA58" i="2"/>
  <c r="DA61" i="2"/>
  <c r="DA52" i="2"/>
  <c r="DA42" i="2"/>
  <c r="DA34" i="2"/>
  <c r="DA31" i="2"/>
  <c r="DA28" i="2"/>
  <c r="DA25" i="2"/>
  <c r="DA39" i="2"/>
  <c r="DA41" i="2"/>
  <c r="DA32" i="2"/>
  <c r="DA48" i="2"/>
  <c r="DA45" i="2"/>
  <c r="DA38" i="2"/>
  <c r="DA36" i="2"/>
  <c r="DA35" i="2"/>
  <c r="DA30" i="2"/>
  <c r="DA29" i="2"/>
  <c r="DA21" i="2"/>
  <c r="DA18" i="2"/>
  <c r="DA15" i="2"/>
  <c r="DA12" i="2"/>
  <c r="DA33" i="2"/>
  <c r="DA24" i="2"/>
  <c r="DA22" i="2"/>
  <c r="DA19" i="2"/>
  <c r="DA16" i="2"/>
  <c r="DA13" i="2"/>
  <c r="DA26" i="2"/>
  <c r="DA23" i="2"/>
  <c r="DA14" i="2"/>
  <c r="DA11" i="2"/>
  <c r="DA10" i="2"/>
  <c r="DA8" i="2"/>
  <c r="DA5" i="2"/>
  <c r="DA17" i="2"/>
  <c r="DA9" i="2"/>
  <c r="DA6" i="2"/>
  <c r="DA27" i="2"/>
  <c r="DA2" i="2"/>
  <c r="DA20" i="2"/>
  <c r="DA7" i="2"/>
  <c r="DA3" i="2"/>
  <c r="DB1" i="2"/>
  <c r="DA4" i="2"/>
  <c r="O55" i="2"/>
  <c r="O54" i="2" s="1"/>
  <c r="O53" i="2" s="1"/>
  <c r="O52" i="2" s="1"/>
  <c r="O51" i="2" s="1"/>
  <c r="O50" i="2" s="1"/>
  <c r="O49" i="2" s="1"/>
  <c r="O48" i="2" s="1"/>
  <c r="O47" i="2" s="1"/>
  <c r="N55" i="2"/>
  <c r="P47" i="2" l="1"/>
  <c r="P46" i="2" s="1"/>
  <c r="P45" i="2" s="1"/>
  <c r="P44" i="2" s="1"/>
  <c r="P43" i="2" s="1"/>
  <c r="P42" i="2" s="1"/>
  <c r="P41" i="2" s="1"/>
  <c r="P40" i="2" s="1"/>
  <c r="P39" i="2" s="1"/>
  <c r="P38" i="2" s="1"/>
  <c r="P37" i="2" s="1"/>
  <c r="P36" i="2" s="1"/>
  <c r="P35" i="2" s="1"/>
  <c r="P34" i="2" s="1"/>
  <c r="P33" i="2" s="1"/>
  <c r="P32" i="2" s="1"/>
  <c r="P31" i="2" s="1"/>
  <c r="P30" i="2" s="1"/>
  <c r="P29" i="2" s="1"/>
  <c r="P28" i="2" s="1"/>
  <c r="P27" i="2" s="1"/>
  <c r="P26" i="2" s="1"/>
  <c r="P25" i="2" s="1"/>
  <c r="P24" i="2" s="1"/>
  <c r="P23" i="2" s="1"/>
  <c r="P22" i="2" s="1"/>
  <c r="P21" i="2" s="1"/>
  <c r="P20" i="2" s="1"/>
  <c r="P19" i="2" s="1"/>
  <c r="P18" i="2" s="1"/>
  <c r="P17" i="2" s="1"/>
  <c r="P16" i="2" s="1"/>
  <c r="P15" i="2" s="1"/>
  <c r="P14" i="2" s="1"/>
  <c r="P13" i="2" s="1"/>
  <c r="P12" i="2" s="1"/>
  <c r="P11" i="2" s="1"/>
  <c r="P10" i="2" s="1"/>
  <c r="P9" i="2" s="1"/>
  <c r="P8" i="2" s="1"/>
  <c r="P7" i="2" s="1"/>
  <c r="P6" i="2" s="1"/>
  <c r="P5" i="2" s="1"/>
  <c r="P4" i="2" s="1"/>
  <c r="P3" i="2" s="1"/>
  <c r="P2" i="2" s="1"/>
  <c r="D59" i="2"/>
  <c r="E61" i="1" s="1"/>
  <c r="F59" i="2"/>
  <c r="F61" i="1" s="1"/>
  <c r="B59" i="2"/>
  <c r="I59" i="2" s="1"/>
  <c r="N54" i="2"/>
  <c r="N53" i="2" s="1"/>
  <c r="N52" i="2" s="1"/>
  <c r="N51" i="2" s="1"/>
  <c r="N50" i="2" s="1"/>
  <c r="N49" i="2" s="1"/>
  <c r="N48" i="2" s="1"/>
  <c r="N47" i="2" s="1"/>
  <c r="N46" i="2" s="1"/>
  <c r="DB101" i="2"/>
  <c r="DB98" i="2"/>
  <c r="DB100" i="2"/>
  <c r="DB99" i="2"/>
  <c r="DB97" i="2"/>
  <c r="DB95" i="2"/>
  <c r="DB96" i="2"/>
  <c r="DB93" i="2"/>
  <c r="DB91" i="2"/>
  <c r="DB94" i="2"/>
  <c r="DB90" i="2"/>
  <c r="DB89" i="2"/>
  <c r="DB88" i="2"/>
  <c r="DB92" i="2"/>
  <c r="DB85" i="2"/>
  <c r="DB82" i="2"/>
  <c r="DB84" i="2"/>
  <c r="DB81" i="2"/>
  <c r="DB87" i="2"/>
  <c r="DB83" i="2"/>
  <c r="DB86" i="2"/>
  <c r="DB76" i="2"/>
  <c r="DB73" i="2"/>
  <c r="DB77" i="2"/>
  <c r="DB72" i="2"/>
  <c r="DB79" i="2"/>
  <c r="DB78" i="2"/>
  <c r="DB75" i="2"/>
  <c r="DB69" i="2"/>
  <c r="DB80" i="2"/>
  <c r="DB74" i="2"/>
  <c r="DB68" i="2"/>
  <c r="DB70" i="2"/>
  <c r="DB66" i="2"/>
  <c r="DB63" i="2"/>
  <c r="DB67" i="2"/>
  <c r="DB62" i="2"/>
  <c r="DB59" i="2"/>
  <c r="DB56" i="2"/>
  <c r="DB53" i="2"/>
  <c r="DB50" i="2"/>
  <c r="DB64" i="2"/>
  <c r="DB60" i="2"/>
  <c r="DB57" i="2"/>
  <c r="DB54" i="2"/>
  <c r="DB51" i="2"/>
  <c r="DB71" i="2"/>
  <c r="DB61" i="2"/>
  <c r="DB58" i="2"/>
  <c r="DB55" i="2"/>
  <c r="DB52" i="2"/>
  <c r="DB49" i="2"/>
  <c r="DB47" i="2"/>
  <c r="DB44" i="2"/>
  <c r="DB41" i="2"/>
  <c r="DB38" i="2"/>
  <c r="DB35" i="2"/>
  <c r="DB65" i="2"/>
  <c r="DB48" i="2"/>
  <c r="DB45" i="2"/>
  <c r="DB42" i="2"/>
  <c r="DB39" i="2"/>
  <c r="DB37" i="2"/>
  <c r="DB34" i="2"/>
  <c r="DB31" i="2"/>
  <c r="DB28" i="2"/>
  <c r="DB25" i="2"/>
  <c r="DB46" i="2"/>
  <c r="DB32" i="2"/>
  <c r="DB29" i="2"/>
  <c r="DB36" i="2"/>
  <c r="DB43" i="2"/>
  <c r="DB33" i="2"/>
  <c r="DB30" i="2"/>
  <c r="DB27" i="2"/>
  <c r="DB24" i="2"/>
  <c r="DB21" i="2"/>
  <c r="DB18" i="2"/>
  <c r="DB15" i="2"/>
  <c r="DB12" i="2"/>
  <c r="DB9" i="2"/>
  <c r="DB22" i="2"/>
  <c r="DB19" i="2"/>
  <c r="DB16" i="2"/>
  <c r="DB13" i="2"/>
  <c r="DB40" i="2"/>
  <c r="DB26" i="2"/>
  <c r="DB23" i="2"/>
  <c r="DB20" i="2"/>
  <c r="DB17" i="2"/>
  <c r="DB14" i="2"/>
  <c r="DB11" i="2"/>
  <c r="DB6" i="2"/>
  <c r="DB2" i="2"/>
  <c r="DB7" i="2"/>
  <c r="DB3" i="2"/>
  <c r="DC1" i="2"/>
  <c r="DB10" i="2"/>
  <c r="DB4" i="2"/>
  <c r="DB8" i="2"/>
  <c r="DB5" i="2"/>
  <c r="O46" i="2" l="1"/>
  <c r="O45" i="2" s="1"/>
  <c r="O44" i="2" s="1"/>
  <c r="O43" i="2" s="1"/>
  <c r="O42" i="2" s="1"/>
  <c r="O41" i="2" s="1"/>
  <c r="O40" i="2" s="1"/>
  <c r="O39" i="2" s="1"/>
  <c r="O38" i="2" s="1"/>
  <c r="O37" i="2" s="1"/>
  <c r="O36" i="2" s="1"/>
  <c r="O35" i="2" s="1"/>
  <c r="O34" i="2" s="1"/>
  <c r="O33" i="2" s="1"/>
  <c r="O32" i="2" s="1"/>
  <c r="O31" i="2" s="1"/>
  <c r="O30" i="2" s="1"/>
  <c r="O29" i="2" s="1"/>
  <c r="O28" i="2" s="1"/>
  <c r="O27" i="2" s="1"/>
  <c r="O26" i="2" s="1"/>
  <c r="O25" i="2" s="1"/>
  <c r="O24" i="2" s="1"/>
  <c r="O23" i="2" s="1"/>
  <c r="O22" i="2" s="1"/>
  <c r="O21" i="2" s="1"/>
  <c r="O20" i="2" s="1"/>
  <c r="O19" i="2" s="1"/>
  <c r="O18" i="2" s="1"/>
  <c r="O17" i="2" s="1"/>
  <c r="O16" i="2" s="1"/>
  <c r="O15" i="2" s="1"/>
  <c r="O14" i="2" s="1"/>
  <c r="O13" i="2" s="1"/>
  <c r="O12" i="2" s="1"/>
  <c r="O11" i="2" s="1"/>
  <c r="O10" i="2" s="1"/>
  <c r="O9" i="2" s="1"/>
  <c r="O8" i="2" s="1"/>
  <c r="O7" i="2" s="1"/>
  <c r="O6" i="2" s="1"/>
  <c r="O5" i="2" s="1"/>
  <c r="O4" i="2" s="1"/>
  <c r="O3" i="2" s="1"/>
  <c r="O2" i="2" s="1"/>
  <c r="C60" i="2"/>
  <c r="D62" i="1" s="1"/>
  <c r="F60" i="2"/>
  <c r="F62" i="1" s="1"/>
  <c r="D60" i="2"/>
  <c r="E62" i="1" s="1"/>
  <c r="H59" i="2"/>
  <c r="B60" i="2" s="1"/>
  <c r="H60" i="2" s="1"/>
  <c r="J59" i="2"/>
  <c r="E59" i="2"/>
  <c r="DC101" i="2"/>
  <c r="DC100" i="2"/>
  <c r="DC98" i="2"/>
  <c r="DC96" i="2"/>
  <c r="DC97" i="2"/>
  <c r="DC99" i="2"/>
  <c r="DC95" i="2"/>
  <c r="DC91" i="2"/>
  <c r="DC94" i="2"/>
  <c r="DC93" i="2"/>
  <c r="DC88" i="2"/>
  <c r="DC92" i="2"/>
  <c r="DC90" i="2"/>
  <c r="DC89" i="2"/>
  <c r="DC85" i="2"/>
  <c r="DC79" i="2"/>
  <c r="DC86" i="2"/>
  <c r="DC84" i="2"/>
  <c r="DC78" i="2"/>
  <c r="DC87" i="2"/>
  <c r="DC82" i="2"/>
  <c r="DC76" i="2"/>
  <c r="DC73" i="2"/>
  <c r="DC81" i="2"/>
  <c r="DC77" i="2"/>
  <c r="DC80" i="2"/>
  <c r="DC74" i="2"/>
  <c r="DC71" i="2"/>
  <c r="DC68" i="2"/>
  <c r="DC75" i="2"/>
  <c r="DC69" i="2"/>
  <c r="DC70" i="2"/>
  <c r="DC66" i="2"/>
  <c r="DC63" i="2"/>
  <c r="DC67" i="2"/>
  <c r="DC83" i="2"/>
  <c r="DC64" i="2"/>
  <c r="DC72" i="2"/>
  <c r="DC60" i="2"/>
  <c r="DC57" i="2"/>
  <c r="DC54" i="2"/>
  <c r="DC51" i="2"/>
  <c r="DC61" i="2"/>
  <c r="DC58" i="2"/>
  <c r="DC65" i="2"/>
  <c r="DC49" i="2"/>
  <c r="DC47" i="2"/>
  <c r="DC44" i="2"/>
  <c r="DC41" i="2"/>
  <c r="DC38" i="2"/>
  <c r="DC59" i="2"/>
  <c r="DC50" i="2"/>
  <c r="DC53" i="2"/>
  <c r="DC48" i="2"/>
  <c r="DC45" i="2"/>
  <c r="DC62" i="2"/>
  <c r="DC56" i="2"/>
  <c r="DC55" i="2"/>
  <c r="DC42" i="2"/>
  <c r="DC46" i="2"/>
  <c r="DC39" i="2"/>
  <c r="DC32" i="2"/>
  <c r="DC29" i="2"/>
  <c r="DC26" i="2"/>
  <c r="DC36" i="2"/>
  <c r="DC43" i="2"/>
  <c r="DC35" i="2"/>
  <c r="DC33" i="2"/>
  <c r="DC40" i="2"/>
  <c r="DC34" i="2"/>
  <c r="DC22" i="2"/>
  <c r="DC19" i="2"/>
  <c r="DC16" i="2"/>
  <c r="DC13" i="2"/>
  <c r="DC28" i="2"/>
  <c r="DC24" i="2"/>
  <c r="DC37" i="2"/>
  <c r="DC31" i="2"/>
  <c r="DC23" i="2"/>
  <c r="DC20" i="2"/>
  <c r="DC17" i="2"/>
  <c r="DC14" i="2"/>
  <c r="DC52" i="2"/>
  <c r="DC27" i="2"/>
  <c r="DC30" i="2"/>
  <c r="DC18" i="2"/>
  <c r="DC6" i="2"/>
  <c r="DC9" i="2"/>
  <c r="DC2" i="2"/>
  <c r="DC21" i="2"/>
  <c r="DC7" i="2"/>
  <c r="DC3" i="2"/>
  <c r="DD1" i="2"/>
  <c r="DC25" i="2"/>
  <c r="DC12" i="2"/>
  <c r="DC4" i="2"/>
  <c r="DC11" i="2"/>
  <c r="DC15" i="2"/>
  <c r="DC10" i="2"/>
  <c r="DC8" i="2"/>
  <c r="DC5" i="2"/>
  <c r="N45" i="2" l="1"/>
  <c r="N44" i="2" s="1"/>
  <c r="N43" i="2" s="1"/>
  <c r="N42" i="2" s="1"/>
  <c r="N41" i="2" s="1"/>
  <c r="N40" i="2" s="1"/>
  <c r="N39" i="2" s="1"/>
  <c r="N38" i="2" s="1"/>
  <c r="N37" i="2" s="1"/>
  <c r="N36" i="2" s="1"/>
  <c r="N35" i="2" s="1"/>
  <c r="N34" i="2" s="1"/>
  <c r="N33" i="2" s="1"/>
  <c r="N32" i="2" s="1"/>
  <c r="N31" i="2" s="1"/>
  <c r="N30" i="2" s="1"/>
  <c r="N29" i="2" s="1"/>
  <c r="N28" i="2" s="1"/>
  <c r="N27" i="2" s="1"/>
  <c r="N26" i="2" s="1"/>
  <c r="N25" i="2" s="1"/>
  <c r="N24" i="2" s="1"/>
  <c r="N23" i="2" s="1"/>
  <c r="N22" i="2" s="1"/>
  <c r="N21" i="2" s="1"/>
  <c r="N20" i="2" s="1"/>
  <c r="N19" i="2" s="1"/>
  <c r="N18" i="2" s="1"/>
  <c r="N17" i="2" s="1"/>
  <c r="N16" i="2" s="1"/>
  <c r="N15" i="2" s="1"/>
  <c r="N14" i="2" s="1"/>
  <c r="N13" i="2" s="1"/>
  <c r="N12" i="2" s="1"/>
  <c r="N11" i="2" s="1"/>
  <c r="N10" i="2" s="1"/>
  <c r="N9" i="2" s="1"/>
  <c r="N8" i="2" s="1"/>
  <c r="N7" i="2" s="1"/>
  <c r="N6" i="2" s="1"/>
  <c r="N5" i="2" s="1"/>
  <c r="N4" i="2" s="1"/>
  <c r="N3" i="2" s="1"/>
  <c r="N2" i="2" s="1"/>
  <c r="S12" i="1" s="1"/>
  <c r="S11" i="1" s="1"/>
  <c r="S13" i="1" s="1"/>
  <c r="E60" i="2"/>
  <c r="I60" i="2"/>
  <c r="B61" i="2" s="1"/>
  <c r="J61" i="2" s="1"/>
  <c r="J60" i="2"/>
  <c r="DD99" i="2"/>
  <c r="DD101" i="2"/>
  <c r="DD100" i="2"/>
  <c r="DD98" i="2"/>
  <c r="DD97" i="2"/>
  <c r="DD93" i="2"/>
  <c r="DD96" i="2"/>
  <c r="DD94" i="2"/>
  <c r="DD92" i="2"/>
  <c r="DD87" i="2"/>
  <c r="DD95" i="2"/>
  <c r="DD90" i="2"/>
  <c r="DD89" i="2"/>
  <c r="DD88" i="2"/>
  <c r="DD86" i="2"/>
  <c r="DD83" i="2"/>
  <c r="DD80" i="2"/>
  <c r="DD85" i="2"/>
  <c r="DD82" i="2"/>
  <c r="DD91" i="2"/>
  <c r="DD78" i="2"/>
  <c r="DD81" i="2"/>
  <c r="DD77" i="2"/>
  <c r="DD84" i="2"/>
  <c r="DD74" i="2"/>
  <c r="DD79" i="2"/>
  <c r="DD70" i="2"/>
  <c r="DD75" i="2"/>
  <c r="DD67" i="2"/>
  <c r="DD76" i="2"/>
  <c r="DD64" i="2"/>
  <c r="DD72" i="2"/>
  <c r="DD69" i="2"/>
  <c r="DD68" i="2"/>
  <c r="DD60" i="2"/>
  <c r="DD57" i="2"/>
  <c r="DD54" i="2"/>
  <c r="DD51" i="2"/>
  <c r="DD73" i="2"/>
  <c r="DD66" i="2"/>
  <c r="DD71" i="2"/>
  <c r="DD61" i="2"/>
  <c r="DD58" i="2"/>
  <c r="DD55" i="2"/>
  <c r="DD52" i="2"/>
  <c r="DD65" i="2"/>
  <c r="DD63" i="2"/>
  <c r="DD62" i="2"/>
  <c r="DD59" i="2"/>
  <c r="DD56" i="2"/>
  <c r="DD53" i="2"/>
  <c r="DD50" i="2"/>
  <c r="DD48" i="2"/>
  <c r="DD45" i="2"/>
  <c r="DD42" i="2"/>
  <c r="DD39" i="2"/>
  <c r="DD36" i="2"/>
  <c r="DD46" i="2"/>
  <c r="DD43" i="2"/>
  <c r="DD40" i="2"/>
  <c r="DD37" i="2"/>
  <c r="DD49" i="2"/>
  <c r="DD32" i="2"/>
  <c r="DD29" i="2"/>
  <c r="DD26" i="2"/>
  <c r="DD41" i="2"/>
  <c r="DD35" i="2"/>
  <c r="DD33" i="2"/>
  <c r="DD30" i="2"/>
  <c r="DD27" i="2"/>
  <c r="DD38" i="2"/>
  <c r="DD34" i="2"/>
  <c r="DD31" i="2"/>
  <c r="DD28" i="2"/>
  <c r="DD25" i="2"/>
  <c r="DD22" i="2"/>
  <c r="DD19" i="2"/>
  <c r="DD16" i="2"/>
  <c r="DD13" i="2"/>
  <c r="DD10" i="2"/>
  <c r="DD44" i="2"/>
  <c r="DD24" i="2"/>
  <c r="DD23" i="2"/>
  <c r="DD20" i="2"/>
  <c r="DD17" i="2"/>
  <c r="DD14" i="2"/>
  <c r="DD11" i="2"/>
  <c r="DD47" i="2"/>
  <c r="DD21" i="2"/>
  <c r="DD18" i="2"/>
  <c r="DD15" i="2"/>
  <c r="DD12" i="2"/>
  <c r="DD9" i="2"/>
  <c r="DD2" i="2"/>
  <c r="DD7" i="2"/>
  <c r="DD3" i="2"/>
  <c r="DE1" i="2"/>
  <c r="DD4" i="2"/>
  <c r="DD8" i="2"/>
  <c r="DD5" i="2"/>
  <c r="DD6" i="2"/>
  <c r="C3" i="2" l="1"/>
  <c r="F61" i="2"/>
  <c r="F63" i="1" s="1"/>
  <c r="H61" i="2"/>
  <c r="I61" i="2"/>
  <c r="F62" i="2" s="1"/>
  <c r="F64" i="1" s="1"/>
  <c r="D61" i="2"/>
  <c r="E63" i="1" s="1"/>
  <c r="C61" i="2"/>
  <c r="D63" i="1" s="1"/>
  <c r="E61" i="2"/>
  <c r="DE99" i="2"/>
  <c r="DE101" i="2"/>
  <c r="DE100" i="2"/>
  <c r="DE98" i="2"/>
  <c r="DE96" i="2"/>
  <c r="DE94" i="2"/>
  <c r="DE92" i="2"/>
  <c r="DE93" i="2"/>
  <c r="DE97" i="2"/>
  <c r="DE95" i="2"/>
  <c r="DE91" i="2"/>
  <c r="DE88" i="2"/>
  <c r="DE90" i="2"/>
  <c r="DE89" i="2"/>
  <c r="DE87" i="2"/>
  <c r="DE80" i="2"/>
  <c r="DE77" i="2"/>
  <c r="DE81" i="2"/>
  <c r="DE83" i="2"/>
  <c r="DE79" i="2"/>
  <c r="DE84" i="2"/>
  <c r="DE74" i="2"/>
  <c r="DE75" i="2"/>
  <c r="DE72" i="2"/>
  <c r="DE86" i="2"/>
  <c r="DE78" i="2"/>
  <c r="DE73" i="2"/>
  <c r="DE69" i="2"/>
  <c r="DE85" i="2"/>
  <c r="DE82" i="2"/>
  <c r="DE70" i="2"/>
  <c r="DE76" i="2"/>
  <c r="DE64" i="2"/>
  <c r="DE71" i="2"/>
  <c r="DE65" i="2"/>
  <c r="DE62" i="2"/>
  <c r="DE66" i="2"/>
  <c r="DE67" i="2"/>
  <c r="DE61" i="2"/>
  <c r="DE58" i="2"/>
  <c r="DE55" i="2"/>
  <c r="DE52" i="2"/>
  <c r="DE63" i="2"/>
  <c r="DE59" i="2"/>
  <c r="DE56" i="2"/>
  <c r="DE68" i="2"/>
  <c r="DE54" i="2"/>
  <c r="DE50" i="2"/>
  <c r="DE48" i="2"/>
  <c r="DE45" i="2"/>
  <c r="DE42" i="2"/>
  <c r="DE39" i="2"/>
  <c r="DE36" i="2"/>
  <c r="DE53" i="2"/>
  <c r="DE46" i="2"/>
  <c r="DE57" i="2"/>
  <c r="DE60" i="2"/>
  <c r="DE51" i="2"/>
  <c r="DE41" i="2"/>
  <c r="DE35" i="2"/>
  <c r="DE33" i="2"/>
  <c r="DE30" i="2"/>
  <c r="DE27" i="2"/>
  <c r="DE24" i="2"/>
  <c r="DE43" i="2"/>
  <c r="DE38" i="2"/>
  <c r="DE40" i="2"/>
  <c r="DE34" i="2"/>
  <c r="DE47" i="2"/>
  <c r="DE44" i="2"/>
  <c r="DE37" i="2"/>
  <c r="DE29" i="2"/>
  <c r="DE28" i="2"/>
  <c r="DE23" i="2"/>
  <c r="DE20" i="2"/>
  <c r="DE17" i="2"/>
  <c r="DE14" i="2"/>
  <c r="DE11" i="2"/>
  <c r="DE49" i="2"/>
  <c r="DE32" i="2"/>
  <c r="DE31" i="2"/>
  <c r="DE26" i="2"/>
  <c r="DE21" i="2"/>
  <c r="DE18" i="2"/>
  <c r="DE15" i="2"/>
  <c r="DE25" i="2"/>
  <c r="DE22" i="2"/>
  <c r="DE13" i="2"/>
  <c r="DE9" i="2"/>
  <c r="DE7" i="2"/>
  <c r="DE3" i="2"/>
  <c r="DF1" i="2"/>
  <c r="DE4" i="2"/>
  <c r="DE16" i="2"/>
  <c r="DE12" i="2"/>
  <c r="DE8" i="2"/>
  <c r="DE5" i="2"/>
  <c r="DE10" i="2"/>
  <c r="DE19" i="2"/>
  <c r="DE6" i="2"/>
  <c r="DE2" i="2"/>
  <c r="D5" i="1" l="1"/>
  <c r="D3" i="2"/>
  <c r="B62" i="2"/>
  <c r="I62" i="2" s="1"/>
  <c r="C62" i="2"/>
  <c r="D64" i="1" s="1"/>
  <c r="D62" i="2"/>
  <c r="E64" i="1" s="1"/>
  <c r="DF100" i="2"/>
  <c r="DF97" i="2"/>
  <c r="DF99" i="2"/>
  <c r="DF98" i="2"/>
  <c r="DF101" i="2"/>
  <c r="DF96" i="2"/>
  <c r="DF94" i="2"/>
  <c r="DF95" i="2"/>
  <c r="DF93" i="2"/>
  <c r="DF90" i="2"/>
  <c r="DF91" i="2"/>
  <c r="DF88" i="2"/>
  <c r="DF92" i="2"/>
  <c r="DF84" i="2"/>
  <c r="DF81" i="2"/>
  <c r="DF89" i="2"/>
  <c r="DF86" i="2"/>
  <c r="DF83" i="2"/>
  <c r="DF80" i="2"/>
  <c r="DF82" i="2"/>
  <c r="DF79" i="2"/>
  <c r="DF87" i="2"/>
  <c r="DF85" i="2"/>
  <c r="DF75" i="2"/>
  <c r="DF77" i="2"/>
  <c r="DF76" i="2"/>
  <c r="DF72" i="2"/>
  <c r="DF71" i="2"/>
  <c r="DF68" i="2"/>
  <c r="DF78" i="2"/>
  <c r="DF65" i="2"/>
  <c r="DF69" i="2"/>
  <c r="DF73" i="2"/>
  <c r="DF67" i="2"/>
  <c r="DF64" i="2"/>
  <c r="DF61" i="2"/>
  <c r="DF58" i="2"/>
  <c r="DF55" i="2"/>
  <c r="DF52" i="2"/>
  <c r="DF49" i="2"/>
  <c r="DF63" i="2"/>
  <c r="DF74" i="2"/>
  <c r="DF70" i="2"/>
  <c r="DF59" i="2"/>
  <c r="DF56" i="2"/>
  <c r="DF53" i="2"/>
  <c r="DF50" i="2"/>
  <c r="DF62" i="2"/>
  <c r="DF60" i="2"/>
  <c r="DF57" i="2"/>
  <c r="DF54" i="2"/>
  <c r="DF51" i="2"/>
  <c r="DF46" i="2"/>
  <c r="DF43" i="2"/>
  <c r="DF40" i="2"/>
  <c r="DF37" i="2"/>
  <c r="DF47" i="2"/>
  <c r="DF44" i="2"/>
  <c r="DF41" i="2"/>
  <c r="DF38" i="2"/>
  <c r="DF66" i="2"/>
  <c r="DF39" i="2"/>
  <c r="DF35" i="2"/>
  <c r="DF33" i="2"/>
  <c r="DF30" i="2"/>
  <c r="DF27" i="2"/>
  <c r="DF24" i="2"/>
  <c r="DF36" i="2"/>
  <c r="DF34" i="2"/>
  <c r="DF31" i="2"/>
  <c r="DF28" i="2"/>
  <c r="DF48" i="2"/>
  <c r="DF45" i="2"/>
  <c r="DF32" i="2"/>
  <c r="DF29" i="2"/>
  <c r="DF26" i="2"/>
  <c r="DF42" i="2"/>
  <c r="DF23" i="2"/>
  <c r="DF20" i="2"/>
  <c r="DF17" i="2"/>
  <c r="DF14" i="2"/>
  <c r="DF11" i="2"/>
  <c r="DF8" i="2"/>
  <c r="DF21" i="2"/>
  <c r="DF18" i="2"/>
  <c r="DF15" i="2"/>
  <c r="DF12" i="2"/>
  <c r="DF25" i="2"/>
  <c r="DF22" i="2"/>
  <c r="DF19" i="2"/>
  <c r="DF16" i="2"/>
  <c r="DF13" i="2"/>
  <c r="DF10" i="2"/>
  <c r="DF4" i="2"/>
  <c r="DF5" i="2"/>
  <c r="DF6" i="2"/>
  <c r="DF2" i="2"/>
  <c r="DG1" i="2"/>
  <c r="DF9" i="2"/>
  <c r="DF7" i="2"/>
  <c r="DF3" i="2"/>
  <c r="F3" i="2" l="1"/>
  <c r="C4" i="2" s="1"/>
  <c r="E5" i="1"/>
  <c r="E3" i="2"/>
  <c r="H62" i="2"/>
  <c r="B63" i="2" s="1"/>
  <c r="H63" i="2" s="1"/>
  <c r="E62" i="2"/>
  <c r="J62" i="2"/>
  <c r="F63" i="2"/>
  <c r="F65" i="1" s="1"/>
  <c r="D63" i="2"/>
  <c r="E65" i="1" s="1"/>
  <c r="C63" i="2"/>
  <c r="D65" i="1" s="1"/>
  <c r="DG101" i="2"/>
  <c r="DG99" i="2"/>
  <c r="DG97" i="2"/>
  <c r="DG98" i="2"/>
  <c r="DG94" i="2"/>
  <c r="DG100" i="2"/>
  <c r="DG95" i="2"/>
  <c r="DG90" i="2"/>
  <c r="DG92" i="2"/>
  <c r="DG89" i="2"/>
  <c r="DG96" i="2"/>
  <c r="DG87" i="2"/>
  <c r="DG91" i="2"/>
  <c r="DG84" i="2"/>
  <c r="DG78" i="2"/>
  <c r="DG93" i="2"/>
  <c r="DG85" i="2"/>
  <c r="DG83" i="2"/>
  <c r="DG88" i="2"/>
  <c r="DG81" i="2"/>
  <c r="DG75" i="2"/>
  <c r="DG72" i="2"/>
  <c r="DG80" i="2"/>
  <c r="DG79" i="2"/>
  <c r="DG86" i="2"/>
  <c r="DG76" i="2"/>
  <c r="DG73" i="2"/>
  <c r="DG70" i="2"/>
  <c r="DG67" i="2"/>
  <c r="DG82" i="2"/>
  <c r="DG77" i="2"/>
  <c r="DG71" i="2"/>
  <c r="DG68" i="2"/>
  <c r="DG74" i="2"/>
  <c r="DG65" i="2"/>
  <c r="DG62" i="2"/>
  <c r="DG69" i="2"/>
  <c r="DG66" i="2"/>
  <c r="DG63" i="2"/>
  <c r="DG59" i="2"/>
  <c r="DG56" i="2"/>
  <c r="DG53" i="2"/>
  <c r="DG50" i="2"/>
  <c r="DG60" i="2"/>
  <c r="DG57" i="2"/>
  <c r="DG64" i="2"/>
  <c r="DG46" i="2"/>
  <c r="DG43" i="2"/>
  <c r="DG40" i="2"/>
  <c r="DG37" i="2"/>
  <c r="DG58" i="2"/>
  <c r="DG47" i="2"/>
  <c r="DG44" i="2"/>
  <c r="DG52" i="2"/>
  <c r="DG49" i="2"/>
  <c r="DG61" i="2"/>
  <c r="DG55" i="2"/>
  <c r="DG54" i="2"/>
  <c r="DG51" i="2"/>
  <c r="DG41" i="2"/>
  <c r="DG36" i="2"/>
  <c r="DG38" i="2"/>
  <c r="DG34" i="2"/>
  <c r="DG31" i="2"/>
  <c r="DG28" i="2"/>
  <c r="DG25" i="2"/>
  <c r="DG48" i="2"/>
  <c r="DG45" i="2"/>
  <c r="DG32" i="2"/>
  <c r="DG42" i="2"/>
  <c r="DG24" i="2"/>
  <c r="DG39" i="2"/>
  <c r="DG33" i="2"/>
  <c r="DG26" i="2"/>
  <c r="DG21" i="2"/>
  <c r="DG18" i="2"/>
  <c r="DG15" i="2"/>
  <c r="DG12" i="2"/>
  <c r="DG27" i="2"/>
  <c r="DG22" i="2"/>
  <c r="DG19" i="2"/>
  <c r="DG16" i="2"/>
  <c r="DG13" i="2"/>
  <c r="DG30" i="2"/>
  <c r="DG5" i="2"/>
  <c r="DG29" i="2"/>
  <c r="DG17" i="2"/>
  <c r="DG8" i="2"/>
  <c r="DG10" i="2"/>
  <c r="DG6" i="2"/>
  <c r="DG14" i="2"/>
  <c r="DG20" i="2"/>
  <c r="DG2" i="2"/>
  <c r="DG35" i="2"/>
  <c r="DG11" i="2"/>
  <c r="DG9" i="2"/>
  <c r="DG7" i="2"/>
  <c r="DG3" i="2"/>
  <c r="DH1" i="2"/>
  <c r="DG23" i="2"/>
  <c r="DG4" i="2"/>
  <c r="D6" i="1" l="1"/>
  <c r="D4" i="2"/>
  <c r="F5" i="1"/>
  <c r="G3" i="2"/>
  <c r="I63" i="2"/>
  <c r="B64" i="2" s="1"/>
  <c r="I64" i="2" s="1"/>
  <c r="J63" i="2"/>
  <c r="E63" i="2"/>
  <c r="DH101" i="2"/>
  <c r="DH98" i="2"/>
  <c r="DH99" i="2"/>
  <c r="DH97" i="2"/>
  <c r="DH100" i="2"/>
  <c r="DH95" i="2"/>
  <c r="DH93" i="2"/>
  <c r="DH94" i="2"/>
  <c r="DH91" i="2"/>
  <c r="DH96" i="2"/>
  <c r="DH89" i="2"/>
  <c r="DH88" i="2"/>
  <c r="DH85" i="2"/>
  <c r="DH82" i="2"/>
  <c r="DH84" i="2"/>
  <c r="DH81" i="2"/>
  <c r="DH86" i="2"/>
  <c r="DH92" i="2"/>
  <c r="DH90" i="2"/>
  <c r="DH87" i="2"/>
  <c r="DH80" i="2"/>
  <c r="DH79" i="2"/>
  <c r="DH76" i="2"/>
  <c r="DH73" i="2"/>
  <c r="DH83" i="2"/>
  <c r="DH78" i="2"/>
  <c r="DH77" i="2"/>
  <c r="DH75" i="2"/>
  <c r="DH74" i="2"/>
  <c r="DH72" i="2"/>
  <c r="DH69" i="2"/>
  <c r="DH71" i="2"/>
  <c r="DH66" i="2"/>
  <c r="DH63" i="2"/>
  <c r="DH59" i="2"/>
  <c r="DH56" i="2"/>
  <c r="DH53" i="2"/>
  <c r="DH50" i="2"/>
  <c r="DH70" i="2"/>
  <c r="DH65" i="2"/>
  <c r="DH62" i="2"/>
  <c r="DH60" i="2"/>
  <c r="DH57" i="2"/>
  <c r="DH54" i="2"/>
  <c r="DH51" i="2"/>
  <c r="DH68" i="2"/>
  <c r="DH64" i="2"/>
  <c r="DH61" i="2"/>
  <c r="DH58" i="2"/>
  <c r="DH55" i="2"/>
  <c r="DH52" i="2"/>
  <c r="DH49" i="2"/>
  <c r="DH67" i="2"/>
  <c r="DH47" i="2"/>
  <c r="DH44" i="2"/>
  <c r="DH41" i="2"/>
  <c r="DH38" i="2"/>
  <c r="DH35" i="2"/>
  <c r="DH48" i="2"/>
  <c r="DH45" i="2"/>
  <c r="DH42" i="2"/>
  <c r="DH39" i="2"/>
  <c r="DH46" i="2"/>
  <c r="DH34" i="2"/>
  <c r="DH31" i="2"/>
  <c r="DH28" i="2"/>
  <c r="DH25" i="2"/>
  <c r="DH43" i="2"/>
  <c r="DH40" i="2"/>
  <c r="DH32" i="2"/>
  <c r="DH29" i="2"/>
  <c r="DH37" i="2"/>
  <c r="DH33" i="2"/>
  <c r="DH30" i="2"/>
  <c r="DH27" i="2"/>
  <c r="DH24" i="2"/>
  <c r="DH26" i="2"/>
  <c r="DH21" i="2"/>
  <c r="DH18" i="2"/>
  <c r="DH15" i="2"/>
  <c r="DH12" i="2"/>
  <c r="DH9" i="2"/>
  <c r="DH36" i="2"/>
  <c r="DH22" i="2"/>
  <c r="DH19" i="2"/>
  <c r="DH16" i="2"/>
  <c r="DH13" i="2"/>
  <c r="DH23" i="2"/>
  <c r="DH20" i="2"/>
  <c r="DH17" i="2"/>
  <c r="DH14" i="2"/>
  <c r="DH11" i="2"/>
  <c r="DH8" i="2"/>
  <c r="DH10" i="2"/>
  <c r="DH6" i="2"/>
  <c r="DH2" i="2"/>
  <c r="DH7" i="2"/>
  <c r="DH3" i="2"/>
  <c r="DI1" i="2"/>
  <c r="DH4" i="2"/>
  <c r="DH5" i="2"/>
  <c r="F4" i="2" l="1"/>
  <c r="E6" i="1"/>
  <c r="E4" i="2"/>
  <c r="F64" i="2"/>
  <c r="F66" i="1" s="1"/>
  <c r="D64" i="2"/>
  <c r="E66" i="1" s="1"/>
  <c r="C64" i="2"/>
  <c r="D66" i="1" s="1"/>
  <c r="F65" i="2"/>
  <c r="F67" i="1" s="1"/>
  <c r="D65" i="2"/>
  <c r="E67" i="1" s="1"/>
  <c r="H64" i="2"/>
  <c r="B65" i="2" s="1"/>
  <c r="E64" i="2"/>
  <c r="J64" i="2"/>
  <c r="DI100" i="2"/>
  <c r="DI96" i="2"/>
  <c r="DI101" i="2"/>
  <c r="DI99" i="2"/>
  <c r="DI95" i="2"/>
  <c r="DI91" i="2"/>
  <c r="DI93" i="2"/>
  <c r="DI97" i="2"/>
  <c r="DI92" i="2"/>
  <c r="DI90" i="2"/>
  <c r="DI88" i="2"/>
  <c r="DI98" i="2"/>
  <c r="DI79" i="2"/>
  <c r="DI89" i="2"/>
  <c r="DI80" i="2"/>
  <c r="DI94" i="2"/>
  <c r="DI82" i="2"/>
  <c r="DI78" i="2"/>
  <c r="DI87" i="2"/>
  <c r="DI84" i="2"/>
  <c r="DI76" i="2"/>
  <c r="DI73" i="2"/>
  <c r="DI86" i="2"/>
  <c r="DI83" i="2"/>
  <c r="DI77" i="2"/>
  <c r="DI74" i="2"/>
  <c r="DI71" i="2"/>
  <c r="DI68" i="2"/>
  <c r="DI85" i="2"/>
  <c r="DI81" i="2"/>
  <c r="DI69" i="2"/>
  <c r="DI75" i="2"/>
  <c r="DI66" i="2"/>
  <c r="DI63" i="2"/>
  <c r="DI72" i="2"/>
  <c r="DI67" i="2"/>
  <c r="DI64" i="2"/>
  <c r="DI70" i="2"/>
  <c r="DI65" i="2"/>
  <c r="DI62" i="2"/>
  <c r="DI60" i="2"/>
  <c r="DI57" i="2"/>
  <c r="DI54" i="2"/>
  <c r="DI51" i="2"/>
  <c r="DI61" i="2"/>
  <c r="DI58" i="2"/>
  <c r="DI59" i="2"/>
  <c r="DI53" i="2"/>
  <c r="DI47" i="2"/>
  <c r="DI44" i="2"/>
  <c r="DI41" i="2"/>
  <c r="DI38" i="2"/>
  <c r="DI52" i="2"/>
  <c r="DI49" i="2"/>
  <c r="DI48" i="2"/>
  <c r="DI45" i="2"/>
  <c r="DI55" i="2"/>
  <c r="DI56" i="2"/>
  <c r="DI43" i="2"/>
  <c r="DI50" i="2"/>
  <c r="DI40" i="2"/>
  <c r="DI32" i="2"/>
  <c r="DI29" i="2"/>
  <c r="DI26" i="2"/>
  <c r="DI37" i="2"/>
  <c r="DI42" i="2"/>
  <c r="DI33" i="2"/>
  <c r="DI39" i="2"/>
  <c r="DI36" i="2"/>
  <c r="DI35" i="2"/>
  <c r="DI28" i="2"/>
  <c r="DI31" i="2"/>
  <c r="DI22" i="2"/>
  <c r="DI19" i="2"/>
  <c r="DI16" i="2"/>
  <c r="DI13" i="2"/>
  <c r="DI10" i="2"/>
  <c r="DI27" i="2"/>
  <c r="DI25" i="2"/>
  <c r="DI30" i="2"/>
  <c r="DI23" i="2"/>
  <c r="DI20" i="2"/>
  <c r="DI17" i="2"/>
  <c r="DI14" i="2"/>
  <c r="DI46" i="2"/>
  <c r="DI6" i="2"/>
  <c r="DI24" i="2"/>
  <c r="DI21" i="2"/>
  <c r="DI12" i="2"/>
  <c r="DI2" i="2"/>
  <c r="DI34" i="2"/>
  <c r="DI7" i="2"/>
  <c r="DI3" i="2"/>
  <c r="DJ1" i="2"/>
  <c r="DI15" i="2"/>
  <c r="DI11" i="2"/>
  <c r="DI9" i="2"/>
  <c r="DI4" i="2"/>
  <c r="DI18" i="2"/>
  <c r="DI5" i="2"/>
  <c r="DI8" i="2"/>
  <c r="C65" i="2" l="1"/>
  <c r="D67" i="1" s="1"/>
  <c r="C5" i="2"/>
  <c r="F6" i="1"/>
  <c r="G4" i="2"/>
  <c r="E65" i="2"/>
  <c r="J65" i="2"/>
  <c r="H65" i="2"/>
  <c r="I65" i="2"/>
  <c r="DJ99" i="2"/>
  <c r="DJ100" i="2"/>
  <c r="DJ101" i="2"/>
  <c r="DJ98" i="2"/>
  <c r="DJ97" i="2"/>
  <c r="DJ93" i="2"/>
  <c r="DJ96" i="2"/>
  <c r="DJ94" i="2"/>
  <c r="DJ92" i="2"/>
  <c r="DJ90" i="2"/>
  <c r="DJ87" i="2"/>
  <c r="DJ95" i="2"/>
  <c r="DJ91" i="2"/>
  <c r="DJ89" i="2"/>
  <c r="DJ86" i="2"/>
  <c r="DJ83" i="2"/>
  <c r="DJ80" i="2"/>
  <c r="DJ88" i="2"/>
  <c r="DJ85" i="2"/>
  <c r="DJ82" i="2"/>
  <c r="DJ81" i="2"/>
  <c r="DJ78" i="2"/>
  <c r="DJ84" i="2"/>
  <c r="DJ77" i="2"/>
  <c r="DJ74" i="2"/>
  <c r="DJ79" i="2"/>
  <c r="DJ72" i="2"/>
  <c r="DJ76" i="2"/>
  <c r="DJ70" i="2"/>
  <c r="DJ71" i="2"/>
  <c r="DJ69" i="2"/>
  <c r="DJ67" i="2"/>
  <c r="DJ64" i="2"/>
  <c r="DJ73" i="2"/>
  <c r="DJ68" i="2"/>
  <c r="DJ65" i="2"/>
  <c r="DJ63" i="2"/>
  <c r="DJ62" i="2"/>
  <c r="DJ60" i="2"/>
  <c r="DJ57" i="2"/>
  <c r="DJ54" i="2"/>
  <c r="DJ51" i="2"/>
  <c r="DJ61" i="2"/>
  <c r="DJ58" i="2"/>
  <c r="DJ55" i="2"/>
  <c r="DJ52" i="2"/>
  <c r="DJ75" i="2"/>
  <c r="DJ66" i="2"/>
  <c r="DJ59" i="2"/>
  <c r="DJ56" i="2"/>
  <c r="DJ53" i="2"/>
  <c r="DJ50" i="2"/>
  <c r="DJ49" i="2"/>
  <c r="DJ48" i="2"/>
  <c r="DJ45" i="2"/>
  <c r="DJ42" i="2"/>
  <c r="DJ39" i="2"/>
  <c r="DJ36" i="2"/>
  <c r="DJ46" i="2"/>
  <c r="DJ43" i="2"/>
  <c r="DJ40" i="2"/>
  <c r="DJ37" i="2"/>
  <c r="DJ38" i="2"/>
  <c r="DJ32" i="2"/>
  <c r="DJ29" i="2"/>
  <c r="DJ26" i="2"/>
  <c r="DJ33" i="2"/>
  <c r="DJ30" i="2"/>
  <c r="DJ27" i="2"/>
  <c r="DJ47" i="2"/>
  <c r="DJ44" i="2"/>
  <c r="DJ35" i="2"/>
  <c r="DJ34" i="2"/>
  <c r="DJ31" i="2"/>
  <c r="DJ28" i="2"/>
  <c r="DJ25" i="2"/>
  <c r="DJ22" i="2"/>
  <c r="DJ19" i="2"/>
  <c r="DJ16" i="2"/>
  <c r="DJ13" i="2"/>
  <c r="DJ10" i="2"/>
  <c r="DJ23" i="2"/>
  <c r="DJ20" i="2"/>
  <c r="DJ17" i="2"/>
  <c r="DJ14" i="2"/>
  <c r="DJ11" i="2"/>
  <c r="DJ41" i="2"/>
  <c r="DJ24" i="2"/>
  <c r="DJ21" i="2"/>
  <c r="DJ18" i="2"/>
  <c r="DJ15" i="2"/>
  <c r="DJ12" i="2"/>
  <c r="DJ9" i="2"/>
  <c r="DJ2" i="2"/>
  <c r="DJ7" i="2"/>
  <c r="DJ3" i="2"/>
  <c r="DJ4" i="2"/>
  <c r="DJ5" i="2"/>
  <c r="DJ8" i="2"/>
  <c r="DJ6" i="2"/>
  <c r="D7" i="1" l="1"/>
  <c r="D5" i="2"/>
  <c r="F5" i="2" s="1"/>
  <c r="D66" i="2"/>
  <c r="E68" i="1" s="1"/>
  <c r="B66" i="2"/>
  <c r="I66" i="2" s="1"/>
  <c r="C66" i="2"/>
  <c r="D68" i="1" s="1"/>
  <c r="F66" i="2"/>
  <c r="F68" i="1" s="1"/>
  <c r="C6" i="2" l="1"/>
  <c r="F7" i="1"/>
  <c r="G5" i="2"/>
  <c r="E5" i="2"/>
  <c r="E7" i="1"/>
  <c r="H66" i="2"/>
  <c r="B67" i="2" s="1"/>
  <c r="D67" i="2"/>
  <c r="E69" i="1" s="1"/>
  <c r="C67" i="2"/>
  <c r="D69" i="1" s="1"/>
  <c r="F67" i="2"/>
  <c r="F69" i="1" s="1"/>
  <c r="J66" i="2"/>
  <c r="E66" i="2"/>
  <c r="D8" i="1" l="1"/>
  <c r="D6" i="2"/>
  <c r="H67" i="2"/>
  <c r="E67" i="2"/>
  <c r="J67" i="2"/>
  <c r="I67" i="2"/>
  <c r="E8" i="1" l="1"/>
  <c r="E6" i="2"/>
  <c r="F6" i="2"/>
  <c r="D8" i="2"/>
  <c r="B68" i="2"/>
  <c r="I68" i="2" s="1"/>
  <c r="C68" i="2"/>
  <c r="D70" i="1" s="1"/>
  <c r="F68" i="2"/>
  <c r="D68" i="2"/>
  <c r="E70" i="1" s="1"/>
  <c r="G6" i="2" l="1"/>
  <c r="F8" i="1"/>
  <c r="C7" i="2"/>
  <c r="E10" i="1"/>
  <c r="E8" i="2"/>
  <c r="C9" i="2"/>
  <c r="F8" i="2"/>
  <c r="F70" i="1"/>
  <c r="D69" i="2"/>
  <c r="E71" i="1" s="1"/>
  <c r="F69" i="2"/>
  <c r="C69" i="2"/>
  <c r="D71" i="1" s="1"/>
  <c r="H68" i="2"/>
  <c r="B69" i="2" s="1"/>
  <c r="J68" i="2"/>
  <c r="E68" i="2"/>
  <c r="D9" i="1" l="1"/>
  <c r="D7" i="2"/>
  <c r="D11" i="1"/>
  <c r="D9" i="2"/>
  <c r="F10" i="1"/>
  <c r="E69" i="2"/>
  <c r="J69" i="2"/>
  <c r="H69" i="2"/>
  <c r="I69" i="2"/>
  <c r="F71" i="1"/>
  <c r="E7" i="2" l="1"/>
  <c r="E9" i="1"/>
  <c r="F7" i="2"/>
  <c r="C8" i="2" s="1"/>
  <c r="D10" i="1" s="1"/>
  <c r="F9" i="2"/>
  <c r="F11" i="1" s="1"/>
  <c r="E11" i="1"/>
  <c r="E9" i="2"/>
  <c r="C70" i="2"/>
  <c r="D72" i="1" s="1"/>
  <c r="F70" i="2"/>
  <c r="D70" i="2"/>
  <c r="E72" i="1" s="1"/>
  <c r="B70" i="2"/>
  <c r="H70" i="2" s="1"/>
  <c r="C10" i="2" l="1"/>
  <c r="D12" i="1" s="1"/>
  <c r="F9" i="1"/>
  <c r="G7" i="2"/>
  <c r="G8" i="2" s="1"/>
  <c r="G9" i="2" s="1"/>
  <c r="D10" i="2"/>
  <c r="F10" i="2"/>
  <c r="I70" i="2"/>
  <c r="B71" i="2" s="1"/>
  <c r="F72" i="1"/>
  <c r="J70" i="2"/>
  <c r="E70" i="2"/>
  <c r="F12" i="1" l="1"/>
  <c r="E12" i="1"/>
  <c r="E10" i="2"/>
  <c r="C11" i="2"/>
  <c r="G10" i="2"/>
  <c r="D71" i="2"/>
  <c r="E73" i="1" s="1"/>
  <c r="C71" i="2"/>
  <c r="D73" i="1" s="1"/>
  <c r="I71" i="2"/>
  <c r="D72" i="2" s="1"/>
  <c r="E74" i="1" s="1"/>
  <c r="H71" i="2"/>
  <c r="F71" i="2"/>
  <c r="J71" i="2"/>
  <c r="E71" i="2"/>
  <c r="D13" i="1" l="1"/>
  <c r="D11" i="2"/>
  <c r="F73" i="1"/>
  <c r="C72" i="2"/>
  <c r="D74" i="1" s="1"/>
  <c r="B72" i="2"/>
  <c r="I72" i="2" s="1"/>
  <c r="F73" i="2" s="1"/>
  <c r="F75" i="1" s="1"/>
  <c r="F72" i="2"/>
  <c r="F74" i="1" s="1"/>
  <c r="E13" i="1" l="1"/>
  <c r="C12" i="2"/>
  <c r="E11" i="2"/>
  <c r="F11" i="2"/>
  <c r="H72" i="2"/>
  <c r="B73" i="2" s="1"/>
  <c r="I73" i="2" s="1"/>
  <c r="D74" i="2" s="1"/>
  <c r="E76" i="1" s="1"/>
  <c r="J72" i="2"/>
  <c r="E72" i="2"/>
  <c r="D73" i="2"/>
  <c r="E75" i="1" s="1"/>
  <c r="C73" i="2"/>
  <c r="D75" i="1" s="1"/>
  <c r="D14" i="1" l="1"/>
  <c r="D12" i="2"/>
  <c r="F13" i="1"/>
  <c r="F12" i="2"/>
  <c r="G11" i="2"/>
  <c r="J73" i="2"/>
  <c r="F74" i="2"/>
  <c r="C74" i="2"/>
  <c r="D76" i="1" s="1"/>
  <c r="H73" i="2"/>
  <c r="B74" i="2" s="1"/>
  <c r="J74" i="2" s="1"/>
  <c r="E73" i="2"/>
  <c r="G12" i="2" l="1"/>
  <c r="E14" i="1"/>
  <c r="C13" i="2"/>
  <c r="E12" i="2"/>
  <c r="F14" i="1"/>
  <c r="I74" i="2"/>
  <c r="C75" i="2" s="1"/>
  <c r="D77" i="1" s="1"/>
  <c r="F76" i="1"/>
  <c r="E74" i="2"/>
  <c r="H74" i="2"/>
  <c r="D15" i="1" l="1"/>
  <c r="D13" i="2"/>
  <c r="F75" i="2"/>
  <c r="F77" i="1" s="1"/>
  <c r="D75" i="2"/>
  <c r="E77" i="1" s="1"/>
  <c r="B75" i="2"/>
  <c r="I75" i="2" s="1"/>
  <c r="F76" i="2" s="1"/>
  <c r="E15" i="1" l="1"/>
  <c r="E13" i="2"/>
  <c r="C14" i="2"/>
  <c r="F13" i="2"/>
  <c r="E75" i="2"/>
  <c r="J75" i="2"/>
  <c r="D76" i="2"/>
  <c r="E78" i="1" s="1"/>
  <c r="C76" i="2"/>
  <c r="D78" i="1" s="1"/>
  <c r="H75" i="2"/>
  <c r="B76" i="2" s="1"/>
  <c r="J76" i="2" s="1"/>
  <c r="F78" i="1"/>
  <c r="D16" i="1" l="1"/>
  <c r="D14" i="2"/>
  <c r="F15" i="1"/>
  <c r="F14" i="2"/>
  <c r="G13" i="2"/>
  <c r="H76" i="2"/>
  <c r="E76" i="2"/>
  <c r="I76" i="2"/>
  <c r="F77" i="2" s="1"/>
  <c r="F79" i="1" s="1"/>
  <c r="G14" i="2" l="1"/>
  <c r="F16" i="1"/>
  <c r="E16" i="1"/>
  <c r="E14" i="2"/>
  <c r="C15" i="2"/>
  <c r="B77" i="2"/>
  <c r="H77" i="2" s="1"/>
  <c r="D77" i="2"/>
  <c r="E79" i="1" s="1"/>
  <c r="C77" i="2"/>
  <c r="D79" i="1" s="1"/>
  <c r="D17" i="1" l="1"/>
  <c r="D15" i="2"/>
  <c r="E77" i="2"/>
  <c r="J77" i="2"/>
  <c r="I77" i="2"/>
  <c r="C78" i="2" s="1"/>
  <c r="D80" i="1" s="1"/>
  <c r="E17" i="1" l="1"/>
  <c r="E15" i="2"/>
  <c r="C16" i="2"/>
  <c r="F15" i="2"/>
  <c r="F78" i="2"/>
  <c r="D78" i="2"/>
  <c r="E80" i="1" s="1"/>
  <c r="B78" i="2"/>
  <c r="J78" i="2" s="1"/>
  <c r="D18" i="1" l="1"/>
  <c r="D16" i="2"/>
  <c r="F17" i="1"/>
  <c r="F16" i="2"/>
  <c r="G15" i="2"/>
  <c r="F80" i="1"/>
  <c r="I78" i="2"/>
  <c r="D79" i="2" s="1"/>
  <c r="E81" i="1" s="1"/>
  <c r="H78" i="2"/>
  <c r="E78" i="2"/>
  <c r="G16" i="2" l="1"/>
  <c r="E18" i="1"/>
  <c r="E16" i="2"/>
  <c r="C17" i="2"/>
  <c r="F18" i="1"/>
  <c r="C79" i="2"/>
  <c r="D81" i="1" s="1"/>
  <c r="F79" i="2"/>
  <c r="B79" i="2"/>
  <c r="H79" i="2" s="1"/>
  <c r="D19" i="1" l="1"/>
  <c r="D17" i="2"/>
  <c r="F17" i="2" s="1"/>
  <c r="I79" i="2"/>
  <c r="C80" i="2" s="1"/>
  <c r="D82" i="1" s="1"/>
  <c r="J79" i="2"/>
  <c r="E79" i="2"/>
  <c r="F81" i="1"/>
  <c r="F19" i="1" l="1"/>
  <c r="G17" i="2"/>
  <c r="E19" i="1"/>
  <c r="E17" i="2"/>
  <c r="C18" i="2"/>
  <c r="B80" i="2"/>
  <c r="I80" i="2" s="1"/>
  <c r="F81" i="2" s="1"/>
  <c r="F83" i="1" s="1"/>
  <c r="F80" i="2"/>
  <c r="F82" i="1" s="1"/>
  <c r="D80" i="2"/>
  <c r="E82" i="1" s="1"/>
  <c r="J80" i="2" l="1"/>
  <c r="D20" i="1"/>
  <c r="D18" i="2"/>
  <c r="E80" i="2"/>
  <c r="D81" i="2"/>
  <c r="E83" i="1" s="1"/>
  <c r="H80" i="2"/>
  <c r="B81" i="2" s="1"/>
  <c r="I81" i="2" s="1"/>
  <c r="F82" i="2" s="1"/>
  <c r="F84" i="1" s="1"/>
  <c r="C81" i="2"/>
  <c r="D83" i="1" s="1"/>
  <c r="E20" i="1" l="1"/>
  <c r="E18" i="2"/>
  <c r="C19" i="2"/>
  <c r="F18" i="2"/>
  <c r="H81" i="2"/>
  <c r="B82" i="2" s="1"/>
  <c r="I82" i="2" s="1"/>
  <c r="D83" i="2" s="1"/>
  <c r="E85" i="1" s="1"/>
  <c r="J81" i="2"/>
  <c r="C82" i="2"/>
  <c r="D84" i="1" s="1"/>
  <c r="E81" i="2"/>
  <c r="D82" i="2"/>
  <c r="E84" i="1" s="1"/>
  <c r="D21" i="1" l="1"/>
  <c r="D19" i="2"/>
  <c r="J82" i="2"/>
  <c r="F20" i="1"/>
  <c r="F19" i="2"/>
  <c r="G18" i="2"/>
  <c r="E82" i="2"/>
  <c r="F83" i="2"/>
  <c r="F85" i="1" s="1"/>
  <c r="H82" i="2"/>
  <c r="B83" i="2" s="1"/>
  <c r="E83" i="2" s="1"/>
  <c r="C83" i="2"/>
  <c r="D85" i="1" s="1"/>
  <c r="G19" i="2" l="1"/>
  <c r="F21" i="1"/>
  <c r="E21" i="1"/>
  <c r="E19" i="2"/>
  <c r="C20" i="2"/>
  <c r="J83" i="2"/>
  <c r="I83" i="2"/>
  <c r="F84" i="2" s="1"/>
  <c r="F86" i="1" s="1"/>
  <c r="H83" i="2"/>
  <c r="D22" i="1" l="1"/>
  <c r="D20" i="2"/>
  <c r="F20" i="2"/>
  <c r="B84" i="2"/>
  <c r="I84" i="2" s="1"/>
  <c r="D85" i="2" s="1"/>
  <c r="E87" i="1" s="1"/>
  <c r="D84" i="2"/>
  <c r="E86" i="1" s="1"/>
  <c r="C84" i="2"/>
  <c r="D86" i="1" s="1"/>
  <c r="E84" i="2" l="1"/>
  <c r="F85" i="2"/>
  <c r="F87" i="1" s="1"/>
  <c r="H84" i="2"/>
  <c r="B85" i="2" s="1"/>
  <c r="I85" i="2" s="1"/>
  <c r="D86" i="2" s="1"/>
  <c r="E88" i="1" s="1"/>
  <c r="F22" i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J84" i="2"/>
  <c r="E22" i="1"/>
  <c r="E20" i="2"/>
  <c r="C21" i="2"/>
  <c r="D23" i="1" s="1"/>
  <c r="C85" i="2"/>
  <c r="D87" i="1" s="1"/>
  <c r="G85" i="2" l="1"/>
  <c r="J85" i="2"/>
  <c r="E85" i="2"/>
  <c r="C86" i="2"/>
  <c r="D88" i="1" s="1"/>
  <c r="F86" i="2"/>
  <c r="H85" i="2"/>
  <c r="B86" i="2" s="1"/>
  <c r="H86" i="2" s="1"/>
  <c r="G86" i="2" l="1"/>
  <c r="F88" i="1"/>
  <c r="I86" i="2"/>
  <c r="B87" i="2" s="1"/>
  <c r="E86" i="2"/>
  <c r="J86" i="2"/>
  <c r="F87" i="2" l="1"/>
  <c r="G87" i="2" s="1"/>
  <c r="D87" i="2"/>
  <c r="E89" i="1" s="1"/>
  <c r="C87" i="2"/>
  <c r="D89" i="1" s="1"/>
  <c r="H87" i="2"/>
  <c r="E87" i="2"/>
  <c r="J87" i="2"/>
  <c r="I87" i="2"/>
  <c r="F89" i="1" l="1"/>
  <c r="F88" i="2"/>
  <c r="D88" i="2"/>
  <c r="E90" i="1" s="1"/>
  <c r="B88" i="2"/>
  <c r="I88" i="2" s="1"/>
  <c r="D89" i="2" s="1"/>
  <c r="E91" i="1" s="1"/>
  <c r="C88" i="2"/>
  <c r="D90" i="1" s="1"/>
  <c r="C89" i="2" l="1"/>
  <c r="D91" i="1" s="1"/>
  <c r="H88" i="2"/>
  <c r="B89" i="2" s="1"/>
  <c r="J88" i="2"/>
  <c r="E88" i="2"/>
  <c r="F89" i="2"/>
  <c r="F91" i="1" s="1"/>
  <c r="F90" i="1"/>
  <c r="G88" i="2"/>
  <c r="J89" i="2" l="1"/>
  <c r="E89" i="2"/>
  <c r="H89" i="2"/>
  <c r="I89" i="2"/>
  <c r="G89" i="2"/>
  <c r="D90" i="2" l="1"/>
  <c r="E92" i="1" s="1"/>
  <c r="B90" i="2"/>
  <c r="H90" i="2" s="1"/>
  <c r="F90" i="2"/>
  <c r="C90" i="2"/>
  <c r="D92" i="1" s="1"/>
  <c r="I90" i="2" l="1"/>
  <c r="F91" i="2" s="1"/>
  <c r="F93" i="1" s="1"/>
  <c r="E90" i="2"/>
  <c r="J90" i="2"/>
  <c r="G90" i="2"/>
  <c r="F92" i="1"/>
  <c r="D91" i="2" l="1"/>
  <c r="E93" i="1" s="1"/>
  <c r="C91" i="2"/>
  <c r="D93" i="1" s="1"/>
  <c r="B91" i="2"/>
  <c r="I91" i="2" s="1"/>
  <c r="D92" i="2" s="1"/>
  <c r="E94" i="1" s="1"/>
  <c r="G91" i="2"/>
  <c r="H91" i="2" l="1"/>
  <c r="B92" i="2" s="1"/>
  <c r="I92" i="2" s="1"/>
  <c r="C93" i="2" s="1"/>
  <c r="D95" i="1" s="1"/>
  <c r="C92" i="2"/>
  <c r="D94" i="1" s="1"/>
  <c r="J91" i="2"/>
  <c r="F92" i="2"/>
  <c r="F94" i="1" s="1"/>
  <c r="E91" i="2"/>
  <c r="J92" i="2" l="1"/>
  <c r="D93" i="2"/>
  <c r="E95" i="1" s="1"/>
  <c r="F93" i="2"/>
  <c r="F95" i="1" s="1"/>
  <c r="G92" i="2"/>
  <c r="E92" i="2"/>
  <c r="H92" i="2"/>
  <c r="B93" i="2" s="1"/>
  <c r="I93" i="2" s="1"/>
  <c r="C94" i="2" l="1"/>
  <c r="D96" i="1" s="1"/>
  <c r="F94" i="2"/>
  <c r="F96" i="1" s="1"/>
  <c r="D94" i="2"/>
  <c r="E96" i="1" s="1"/>
  <c r="H93" i="2"/>
  <c r="B94" i="2" s="1"/>
  <c r="I94" i="2" s="1"/>
  <c r="J93" i="2"/>
  <c r="E93" i="2"/>
  <c r="G93" i="2"/>
  <c r="C95" i="2" l="1"/>
  <c r="D97" i="1" s="1"/>
  <c r="G94" i="2"/>
  <c r="D95" i="2"/>
  <c r="E97" i="1" s="1"/>
  <c r="H94" i="2"/>
  <c r="B95" i="2" s="1"/>
  <c r="H95" i="2" s="1"/>
  <c r="F95" i="2"/>
  <c r="J94" i="2"/>
  <c r="E94" i="2"/>
  <c r="G95" i="2" l="1"/>
  <c r="I95" i="2"/>
  <c r="B96" i="2" s="1"/>
  <c r="I96" i="2" s="1"/>
  <c r="E95" i="2"/>
  <c r="J95" i="2"/>
  <c r="F97" i="1"/>
  <c r="D96" i="2" l="1"/>
  <c r="E98" i="1" s="1"/>
  <c r="F96" i="2"/>
  <c r="G96" i="2" s="1"/>
  <c r="C96" i="2"/>
  <c r="D98" i="1" s="1"/>
  <c r="F97" i="2"/>
  <c r="D97" i="2"/>
  <c r="E99" i="1" s="1"/>
  <c r="H96" i="2"/>
  <c r="B97" i="2" s="1"/>
  <c r="J96" i="2"/>
  <c r="E96" i="2"/>
  <c r="F98" i="1" l="1"/>
  <c r="C97" i="2"/>
  <c r="D99" i="1" s="1"/>
  <c r="E97" i="2"/>
  <c r="J97" i="2"/>
  <c r="I97" i="2"/>
  <c r="H97" i="2"/>
  <c r="F99" i="1"/>
  <c r="G97" i="2"/>
  <c r="F98" i="2" l="1"/>
  <c r="C98" i="2"/>
  <c r="D100" i="1" s="1"/>
  <c r="D98" i="2"/>
  <c r="E100" i="1" s="1"/>
  <c r="B98" i="2"/>
  <c r="I98" i="2" s="1"/>
  <c r="F100" i="1" l="1"/>
  <c r="G98" i="2"/>
  <c r="D99" i="2"/>
  <c r="E101" i="1" s="1"/>
  <c r="F99" i="2"/>
  <c r="C99" i="2"/>
  <c r="D101" i="1" s="1"/>
  <c r="H98" i="2"/>
  <c r="B99" i="2" s="1"/>
  <c r="J98" i="2"/>
  <c r="E98" i="2"/>
  <c r="G99" i="2" l="1"/>
  <c r="F101" i="1"/>
  <c r="I99" i="2"/>
  <c r="H99" i="2"/>
  <c r="E99" i="2"/>
  <c r="J99" i="2"/>
  <c r="F100" i="2" l="1"/>
  <c r="D100" i="2"/>
  <c r="E102" i="1" s="1"/>
  <c r="C100" i="2"/>
  <c r="D102" i="1" s="1"/>
  <c r="B100" i="2"/>
  <c r="I100" i="2" l="1"/>
  <c r="J100" i="2"/>
  <c r="E100" i="2"/>
  <c r="H100" i="2"/>
  <c r="F102" i="1"/>
  <c r="G100" i="2"/>
  <c r="F101" i="2" l="1"/>
  <c r="C101" i="2"/>
  <c r="D103" i="1" s="1"/>
  <c r="D101" i="2"/>
  <c r="E103" i="1" s="1"/>
  <c r="B101" i="2"/>
  <c r="J101" i="2" l="1"/>
  <c r="E101" i="2"/>
  <c r="H101" i="2"/>
  <c r="I101" i="2"/>
  <c r="G101" i="2"/>
  <c r="F103" i="1"/>
  <c r="B102" i="2" l="1"/>
  <c r="F102" i="2"/>
  <c r="C102" i="2"/>
  <c r="D104" i="1" s="1"/>
  <c r="D102" i="2"/>
  <c r="E104" i="1" s="1"/>
  <c r="S16" i="1" l="1"/>
  <c r="F3" i="1"/>
  <c r="D3" i="1"/>
  <c r="S17" i="1"/>
  <c r="I102" i="2"/>
  <c r="F104" i="1"/>
  <c r="G102" i="2"/>
  <c r="H102" i="2"/>
  <c r="E102" i="2"/>
  <c r="J102" i="2"/>
  <c r="T16" i="1" l="1"/>
  <c r="T17" i="1"/>
</calcChain>
</file>

<file path=xl/sharedStrings.xml><?xml version="1.0" encoding="utf-8"?>
<sst xmlns="http://schemas.openxmlformats.org/spreadsheetml/2006/main" count="80" uniqueCount="75">
  <si>
    <t>7MONEYMANAGEMENT - MASANIELLO</t>
  </si>
  <si>
    <t>www.7moneymanagement.com</t>
  </si>
  <si>
    <t>Event Description</t>
  </si>
  <si>
    <t>N°</t>
  </si>
  <si>
    <t>Outcome</t>
  </si>
  <si>
    <t>Normale</t>
  </si>
  <si>
    <t>Events Won</t>
  </si>
  <si>
    <t>Lost Events</t>
  </si>
  <si>
    <t>PER MAGGIORI ISTRUZIONI E AGGIORNAMENTI</t>
  </si>
  <si>
    <t>SEGUICI NEI CANALI</t>
  </si>
  <si>
    <t>Cassa</t>
  </si>
  <si>
    <t>Max</t>
  </si>
  <si>
    <t>Perdite</t>
  </si>
  <si>
    <t>Vincite</t>
  </si>
  <si>
    <t>eventi</t>
  </si>
  <si>
    <t>W-L</t>
  </si>
  <si>
    <t>Investimento</t>
  </si>
  <si>
    <t>Ritorno</t>
  </si>
  <si>
    <t>Prelievo</t>
  </si>
  <si>
    <t>atesi</t>
  </si>
  <si>
    <t>quota</t>
  </si>
  <si>
    <t>Masaniello tippo</t>
  </si>
  <si>
    <t>% da reinvestire</t>
  </si>
  <si>
    <t>CONFIGURARE IL MASANIELLO</t>
  </si>
  <si>
    <t xml:space="preserve">IMPOSTATE IL CAPITALE INIZIALE  </t>
  </si>
  <si>
    <t>IMPOSTATE IL NUMERO DI EVENTI TOTALI</t>
  </si>
  <si>
    <t xml:space="preserve">IMPOSTATE IL NUMERO DI EVENTI CHE IPOTIZZATE DI VINCERE </t>
  </si>
  <si>
    <t xml:space="preserve">QUOTA O PAYOUT DI TUTTI GLI EVENTI </t>
  </si>
  <si>
    <t xml:space="preserve">RESA DEL MASANIELLO OGNI IMPOSTAZIONE CHE INSERITE O MODIFICATE, POTETE VEDERE IN TEMPO REALE QUALE SARA' LA VINCITA FINALE </t>
  </si>
  <si>
    <t>IL CAPITALE FINALE SE CHIUDETE IL CICLO DEL MASANIELLO</t>
  </si>
  <si>
    <t>RESA IN PERCENTUALE TRA CAPITALE INIZIALE E CAPITALE FINALE</t>
  </si>
  <si>
    <t>VINCITA NETTA</t>
  </si>
  <si>
    <t>SEQUENZA EVENTI IN CORSO</t>
  </si>
  <si>
    <t xml:space="preserve">VI AGGIORNA SULLA SITUAZIONE DEL CICLO DEL MASANIELLO IN CORSO </t>
  </si>
  <si>
    <t>SIA IN NUMERO, CHE IN PERCENTUALE DEGLI EVENTI VINTI E EVENTI PERSI</t>
  </si>
  <si>
    <t>DESCRIZIONE EVENTO</t>
  </si>
  <si>
    <t>FACOLTATIVA (SE VOLETE SEGNARVI UN APPUNTO SULL EVENTO)</t>
  </si>
  <si>
    <t xml:space="preserve">SEGNA IL NUMERO DI EVENTO </t>
  </si>
  <si>
    <t>ESITO VINTO</t>
  </si>
  <si>
    <t>SE VINCETE L'EVENTO IMPOSTATE "W" MAIUSCOLA</t>
  </si>
  <si>
    <t>ESITO PERSO</t>
  </si>
  <si>
    <t>SE PERDETE L'EVENTO IMPOSTATE "L" MAIUSCOLA</t>
  </si>
  <si>
    <t>PUNTATA</t>
  </si>
  <si>
    <t xml:space="preserve">PUNTATA </t>
  </si>
  <si>
    <t>RITORNO</t>
  </si>
  <si>
    <t>RESA O PERDITA EVENTO</t>
  </si>
  <si>
    <t>CASSA ATTUALE</t>
  </si>
  <si>
    <t>CAPITALE ATTUALE</t>
  </si>
  <si>
    <t>STAKE</t>
  </si>
  <si>
    <t>RETURN</t>
  </si>
  <si>
    <t>CURRENT BAL.</t>
  </si>
  <si>
    <t>MONEYMANAGEMENT - MASANIELLO</t>
  </si>
  <si>
    <t>CONFIGURE MASANIELLO</t>
  </si>
  <si>
    <t>TYPE</t>
  </si>
  <si>
    <t>BET ID</t>
  </si>
  <si>
    <t>TIME PLACED</t>
  </si>
  <si>
    <t>ACCOUNT BAL.</t>
  </si>
  <si>
    <t>CURRENT TIME</t>
  </si>
  <si>
    <t>CURRENT DATE</t>
  </si>
  <si>
    <t>HIGHEST LOOSING STREAK</t>
  </si>
  <si>
    <t>FINAL CAPITAL</t>
  </si>
  <si>
    <t>SUCCESSFUL MASANIELLO</t>
  </si>
  <si>
    <t>SEQUENCE</t>
  </si>
  <si>
    <t>NUMBER</t>
  </si>
  <si>
    <t>PERCENTAGE</t>
  </si>
  <si>
    <t>PROFIT(%)</t>
  </si>
  <si>
    <t>ADDED BALANCE</t>
  </si>
  <si>
    <t>TOTAL EVENT</t>
  </si>
  <si>
    <t>ODDS</t>
  </si>
  <si>
    <t>REQUIRED GUESSED EVENTS</t>
  </si>
  <si>
    <t>INITIAL CAPITAL</t>
  </si>
  <si>
    <t>TOTAL EVENTS</t>
  </si>
  <si>
    <t>GUESSED EVENT</t>
  </si>
  <si>
    <t>EVENTS WON</t>
  </si>
  <si>
    <t>EVENT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</si>
</sst>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"/>
    <numFmt numFmtId="165" formatCode="[$₦-469]\ #,##0.00"/>
  </numFmts>
  <fonts count="23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Inconsolata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u/>
      <sz val="18"/>
      <name val="Calibri"/>
      <family val="2"/>
      <scheme val="minor"/>
    </font>
    <font>
      <u/>
      <sz val="14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</font>
    <font>
      <sz val="11"/>
      <color rgb="FF9C57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1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</font>
    <font>
      <b/>
      <sz val="10"/>
      <name val="Arial"/>
      <family val="2"/>
    </font>
    <font>
      <b/>
      <u/>
      <sz val="18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EB9C"/>
      </patternFill>
    </fill>
    <fill>
      <patternFill patternType="solid">
        <fgColor rgb="FFF7964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rgb="FFCCCCCC"/>
      </patternFill>
    </fill>
    <fill>
      <patternFill patternType="solid">
        <fgColor rgb="FF00B050"/>
        <bgColor rgb="FFCCCCCC"/>
      </patternFill>
    </fill>
    <fill>
      <patternFill patternType="solid">
        <fgColor rgb="FF00B050"/>
        <bgColor rgb="FFEFEFEF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rgb="FF93C47D"/>
      </patternFill>
    </fill>
    <fill>
      <patternFill patternType="solid">
        <fgColor rgb="FF00B050"/>
        <bgColor rgb="FFE06666"/>
      </patternFill>
    </fill>
    <fill>
      <patternFill patternType="solid">
        <fgColor theme="3" tint="-0.249977111117893"/>
        <bgColor rgb="FF93C47D"/>
      </patternFill>
    </fill>
    <fill>
      <patternFill patternType="solid">
        <fgColor theme="3" tint="-0.249977111117893"/>
        <bgColor rgb="FFE06666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/>
      <top/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3" fillId="4" borderId="0"/>
    <xf numFmtId="0" fontId="5" fillId="0" borderId="0"/>
  </cellStyleXfs>
  <cellXfs count="98">
    <xf numFmtId="0" fontId="0" fillId="0" borderId="0" xfId="0"/>
    <xf numFmtId="0" fontId="2" fillId="0" borderId="0" xfId="0" applyFont="1" applyAlignment="1">
      <alignment horizontal="right"/>
    </xf>
    <xf numFmtId="0" fontId="1" fillId="3" borderId="0" xfId="0" applyFont="1" applyFill="1"/>
    <xf numFmtId="4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4" fontId="1" fillId="0" borderId="0" xfId="0" applyNumberFormat="1" applyFont="1"/>
    <xf numFmtId="4" fontId="1" fillId="0" borderId="0" xfId="0" applyNumberFormat="1" applyFont="1" applyAlignment="1">
      <alignment horizontal="left"/>
    </xf>
    <xf numFmtId="0" fontId="0" fillId="2" borderId="0" xfId="0" applyFill="1"/>
    <xf numFmtId="0" fontId="2" fillId="3" borderId="0" xfId="0" applyFont="1" applyFill="1"/>
    <xf numFmtId="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applyAlignment="1">
      <alignment vertical="top"/>
    </xf>
    <xf numFmtId="0" fontId="10" fillId="0" borderId="0" xfId="0" applyFont="1" applyAlignment="1">
      <alignment horizontal="left" vertical="center"/>
    </xf>
    <xf numFmtId="0" fontId="10" fillId="0" borderId="0" xfId="0" applyFont="1"/>
    <xf numFmtId="0" fontId="4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14" fillId="0" borderId="0" xfId="0" applyFont="1" applyProtection="1">
      <protection locked="0" hidden="1"/>
    </xf>
    <xf numFmtId="0" fontId="15" fillId="0" borderId="0" xfId="0" applyFont="1" applyAlignment="1">
      <alignment horizontal="center"/>
    </xf>
    <xf numFmtId="0" fontId="16" fillId="0" borderId="2" xfId="0" applyFont="1" applyBorder="1" applyAlignment="1" applyProtection="1">
      <alignment horizontal="center"/>
      <protection locked="0" hidden="1"/>
    </xf>
    <xf numFmtId="164" fontId="17" fillId="0" borderId="7" xfId="0" applyNumberFormat="1" applyFont="1" applyBorder="1" applyAlignment="1" applyProtection="1">
      <alignment horizontal="right"/>
      <protection hidden="1"/>
    </xf>
    <xf numFmtId="164" fontId="17" fillId="0" borderId="0" xfId="0" applyNumberFormat="1" applyFont="1" applyAlignment="1" applyProtection="1">
      <alignment horizontal="right"/>
      <protection hidden="1"/>
    </xf>
    <xf numFmtId="0" fontId="12" fillId="0" borderId="0" xfId="0" applyFont="1" applyProtection="1">
      <protection locked="0" hidden="1"/>
    </xf>
    <xf numFmtId="164" fontId="16" fillId="0" borderId="0" xfId="0" applyNumberFormat="1" applyFont="1" applyProtection="1">
      <protection hidden="1"/>
    </xf>
    <xf numFmtId="0" fontId="14" fillId="0" borderId="2" xfId="0" applyFont="1" applyBorder="1" applyAlignment="1" applyProtection="1">
      <alignment horizontal="center"/>
      <protection locked="0" hidden="1"/>
    </xf>
    <xf numFmtId="0" fontId="12" fillId="0" borderId="2" xfId="0" applyFont="1" applyBorder="1" applyAlignment="1" applyProtection="1">
      <alignment horizontal="center"/>
      <protection locked="0" hidden="1"/>
    </xf>
    <xf numFmtId="164" fontId="17" fillId="0" borderId="6" xfId="0" applyNumberFormat="1" applyFont="1" applyBorder="1" applyAlignment="1" applyProtection="1">
      <alignment horizontal="right"/>
      <protection hidden="1"/>
    </xf>
    <xf numFmtId="164" fontId="17" fillId="0" borderId="8" xfId="0" applyNumberFormat="1" applyFont="1" applyBorder="1" applyAlignment="1" applyProtection="1">
      <alignment horizontal="right"/>
      <protection hidden="1"/>
    </xf>
    <xf numFmtId="0" fontId="18" fillId="3" borderId="3" xfId="0" applyFont="1" applyFill="1" applyBorder="1"/>
    <xf numFmtId="0" fontId="16" fillId="3" borderId="3" xfId="0" applyFont="1" applyFill="1" applyBorder="1" applyAlignment="1">
      <alignment horizontal="center"/>
    </xf>
    <xf numFmtId="164" fontId="16" fillId="3" borderId="3" xfId="0" applyNumberFormat="1" applyFont="1" applyFill="1" applyBorder="1" applyAlignment="1">
      <alignment horizontal="right"/>
    </xf>
    <xf numFmtId="164" fontId="16" fillId="3" borderId="3" xfId="0" applyNumberFormat="1" applyFont="1" applyFill="1" applyBorder="1"/>
    <xf numFmtId="0" fontId="1" fillId="0" borderId="2" xfId="0" applyFont="1" applyBorder="1" applyAlignment="1" applyProtection="1">
      <alignment horizontal="center"/>
      <protection locked="0" hidden="1"/>
    </xf>
    <xf numFmtId="0" fontId="20" fillId="8" borderId="5" xfId="0" applyFont="1" applyFill="1" applyBorder="1" applyAlignment="1">
      <alignment horizontal="center" vertical="center"/>
    </xf>
    <xf numFmtId="164" fontId="20" fillId="8" borderId="5" xfId="0" applyNumberFormat="1" applyFont="1" applyFill="1" applyBorder="1" applyAlignment="1">
      <alignment horizontal="center" vertical="center"/>
    </xf>
    <xf numFmtId="0" fontId="13" fillId="7" borderId="0" xfId="1" applyFill="1" applyAlignment="1">
      <alignment horizontal="center"/>
    </xf>
    <xf numFmtId="0" fontId="20" fillId="7" borderId="0" xfId="1" applyFont="1" applyFill="1" applyAlignment="1">
      <alignment horizontal="center" vertical="center"/>
    </xf>
    <xf numFmtId="0" fontId="21" fillId="9" borderId="1" xfId="0" applyFont="1" applyFill="1" applyBorder="1" applyAlignment="1">
      <alignment horizontal="center"/>
    </xf>
    <xf numFmtId="164" fontId="21" fillId="9" borderId="1" xfId="0" applyNumberFormat="1" applyFont="1" applyFill="1" applyBorder="1" applyAlignment="1" applyProtection="1">
      <alignment horizontal="center"/>
      <protection locked="0" hidden="1"/>
    </xf>
    <xf numFmtId="0" fontId="21" fillId="10" borderId="4" xfId="0" applyFont="1" applyFill="1" applyBorder="1" applyAlignment="1">
      <alignment horizontal="center"/>
    </xf>
    <xf numFmtId="1" fontId="21" fillId="10" borderId="4" xfId="0" applyNumberFormat="1" applyFont="1" applyFill="1" applyBorder="1" applyAlignment="1" applyProtection="1">
      <alignment horizontal="center"/>
      <protection locked="0" hidden="1"/>
    </xf>
    <xf numFmtId="0" fontId="21" fillId="9" borderId="4" xfId="0" applyFont="1" applyFill="1" applyBorder="1" applyAlignment="1">
      <alignment horizontal="center"/>
    </xf>
    <xf numFmtId="1" fontId="21" fillId="9" borderId="4" xfId="0" applyNumberFormat="1" applyFont="1" applyFill="1" applyBorder="1" applyAlignment="1" applyProtection="1">
      <alignment horizontal="center"/>
      <protection locked="0" hidden="1"/>
    </xf>
    <xf numFmtId="10" fontId="21" fillId="9" borderId="4" xfId="0" applyNumberFormat="1" applyFont="1" applyFill="1" applyBorder="1" applyAlignment="1">
      <alignment horizontal="center"/>
    </xf>
    <xf numFmtId="4" fontId="21" fillId="10" borderId="4" xfId="0" applyNumberFormat="1" applyFont="1" applyFill="1" applyBorder="1" applyAlignment="1" applyProtection="1">
      <alignment horizontal="center"/>
      <protection locked="0" hidden="1"/>
    </xf>
    <xf numFmtId="164" fontId="21" fillId="9" borderId="1" xfId="0" applyNumberFormat="1" applyFont="1" applyFill="1" applyBorder="1" applyAlignment="1" applyProtection="1">
      <alignment horizontal="center"/>
      <protection hidden="1"/>
    </xf>
    <xf numFmtId="0" fontId="21" fillId="9" borderId="1" xfId="0" applyFont="1" applyFill="1" applyBorder="1" applyAlignment="1" applyProtection="1">
      <alignment horizontal="center"/>
      <protection hidden="1"/>
    </xf>
    <xf numFmtId="10" fontId="21" fillId="10" borderId="4" xfId="0" applyNumberFormat="1" applyFont="1" applyFill="1" applyBorder="1" applyAlignment="1" applyProtection="1">
      <alignment horizontal="center"/>
      <protection hidden="1"/>
    </xf>
    <xf numFmtId="0" fontId="21" fillId="10" borderId="4" xfId="0" applyFont="1" applyFill="1" applyBorder="1" applyAlignment="1" applyProtection="1">
      <alignment horizontal="center"/>
      <protection hidden="1"/>
    </xf>
    <xf numFmtId="164" fontId="21" fillId="9" borderId="4" xfId="0" applyNumberFormat="1" applyFont="1" applyFill="1" applyBorder="1" applyAlignment="1" applyProtection="1">
      <alignment horizontal="center"/>
      <protection hidden="1"/>
    </xf>
    <xf numFmtId="0" fontId="21" fillId="9" borderId="4" xfId="0" applyFont="1" applyFill="1" applyBorder="1" applyAlignment="1" applyProtection="1">
      <alignment horizontal="center"/>
      <protection hidden="1"/>
    </xf>
    <xf numFmtId="0" fontId="21" fillId="11" borderId="4" xfId="0" applyFont="1" applyFill="1" applyBorder="1" applyAlignment="1">
      <alignment horizontal="center" vertical="center"/>
    </xf>
    <xf numFmtId="0" fontId="21" fillId="12" borderId="4" xfId="0" applyFont="1" applyFill="1" applyBorder="1" applyAlignment="1">
      <alignment horizontal="center"/>
    </xf>
    <xf numFmtId="0" fontId="22" fillId="12" borderId="4" xfId="0" applyFont="1" applyFill="1" applyBorder="1" applyAlignment="1" applyProtection="1">
      <alignment horizontal="center"/>
      <protection hidden="1"/>
    </xf>
    <xf numFmtId="10" fontId="22" fillId="12" borderId="4" xfId="0" applyNumberFormat="1" applyFont="1" applyFill="1" applyBorder="1" applyAlignment="1" applyProtection="1">
      <alignment horizontal="center"/>
      <protection hidden="1"/>
    </xf>
    <xf numFmtId="0" fontId="21" fillId="13" borderId="4" xfId="0" applyFont="1" applyFill="1" applyBorder="1" applyAlignment="1">
      <alignment horizontal="center"/>
    </xf>
    <xf numFmtId="0" fontId="22" fillId="13" borderId="4" xfId="0" applyFont="1" applyFill="1" applyBorder="1" applyAlignment="1" applyProtection="1">
      <alignment horizontal="center"/>
      <protection hidden="1"/>
    </xf>
    <xf numFmtId="10" fontId="22" fillId="13" borderId="4" xfId="0" applyNumberFormat="1" applyFont="1" applyFill="1" applyBorder="1" applyAlignment="1" applyProtection="1">
      <alignment horizontal="center"/>
      <protection hidden="1"/>
    </xf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21" fillId="15" borderId="9" xfId="0" applyFont="1" applyFill="1" applyBorder="1" applyAlignment="1">
      <alignment horizontal="center"/>
    </xf>
    <xf numFmtId="0" fontId="21" fillId="14" borderId="9" xfId="0" applyFont="1" applyFill="1" applyBorder="1" applyAlignment="1">
      <alignment horizontal="center"/>
    </xf>
    <xf numFmtId="0" fontId="12" fillId="7" borderId="9" xfId="0" applyFont="1" applyFill="1" applyBorder="1" applyAlignment="1"/>
    <xf numFmtId="0" fontId="12" fillId="0" borderId="0" xfId="0" applyFont="1"/>
    <xf numFmtId="0" fontId="20" fillId="7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2" fillId="7" borderId="0" xfId="0" applyFont="1" applyFill="1"/>
    <xf numFmtId="0" fontId="21" fillId="7" borderId="10" xfId="0" applyFont="1" applyFill="1" applyBorder="1"/>
    <xf numFmtId="0" fontId="22" fillId="7" borderId="9" xfId="0" applyFont="1" applyFill="1" applyBorder="1"/>
    <xf numFmtId="0" fontId="21" fillId="7" borderId="9" xfId="0" applyFont="1" applyFill="1" applyBorder="1" applyAlignment="1">
      <alignment horizontal="center"/>
    </xf>
    <xf numFmtId="0" fontId="12" fillId="7" borderId="0" xfId="0" applyFont="1" applyFill="1" applyAlignment="1">
      <alignment horizontal="center"/>
    </xf>
    <xf numFmtId="4" fontId="21" fillId="7" borderId="9" xfId="0" applyNumberFormat="1" applyFont="1" applyFill="1" applyBorder="1" applyAlignment="1">
      <alignment horizontal="center"/>
    </xf>
    <xf numFmtId="0" fontId="21" fillId="7" borderId="10" xfId="0" applyFont="1" applyFill="1" applyBorder="1" applyAlignment="1">
      <alignment horizontal="center"/>
    </xf>
    <xf numFmtId="1" fontId="21" fillId="7" borderId="9" xfId="0" applyNumberFormat="1" applyFont="1" applyFill="1" applyBorder="1" applyAlignment="1">
      <alignment horizontal="center"/>
    </xf>
    <xf numFmtId="21" fontId="12" fillId="0" borderId="0" xfId="0" applyNumberFormat="1" applyFont="1" applyAlignment="1">
      <alignment horizontal="center"/>
    </xf>
    <xf numFmtId="0" fontId="21" fillId="7" borderId="0" xfId="0" applyFont="1" applyFill="1" applyAlignment="1">
      <alignment horizontal="center"/>
    </xf>
    <xf numFmtId="164" fontId="21" fillId="7" borderId="9" xfId="0" applyNumberFormat="1" applyFont="1" applyFill="1" applyBorder="1" applyAlignment="1">
      <alignment horizontal="center"/>
    </xf>
    <xf numFmtId="165" fontId="12" fillId="0" borderId="0" xfId="0" applyNumberFormat="1" applyFont="1" applyAlignment="1">
      <alignment horizontal="center"/>
    </xf>
    <xf numFmtId="0" fontId="19" fillId="7" borderId="0" xfId="2" applyFont="1" applyFill="1" applyAlignment="1" applyProtection="1">
      <alignment horizontal="center" vertical="center"/>
      <protection hidden="1"/>
    </xf>
    <xf numFmtId="0" fontId="20" fillId="7" borderId="0" xfId="0" applyFont="1" applyFill="1" applyAlignment="1">
      <alignment horizontal="center" vertical="center"/>
    </xf>
    <xf numFmtId="0" fontId="22" fillId="7" borderId="0" xfId="0" applyFont="1" applyFill="1"/>
    <xf numFmtId="0" fontId="7" fillId="6" borderId="0" xfId="2" applyFont="1" applyFill="1" applyAlignment="1" applyProtection="1">
      <alignment horizontal="center" vertical="center"/>
      <protection hidden="1"/>
    </xf>
    <xf numFmtId="0" fontId="0" fillId="0" borderId="0" xfId="0"/>
    <xf numFmtId="0" fontId="6" fillId="5" borderId="0" xfId="2" applyFont="1" applyFill="1" applyAlignment="1" applyProtection="1">
      <alignment horizontal="center" vertical="center"/>
      <protection hidden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Hyperlink" xfId="2" builtinId="8"/>
    <cellStyle name="Neutral" xfId="1" builtinId="28"/>
    <cellStyle name="Normal" xfId="0" builtinId="0"/>
  </cellStyles>
  <dxfs count="9">
    <dxf>
      <fill>
        <patternFill patternType="solid">
          <fgColor rgb="FFFFE599"/>
          <bgColor rgb="FFF79646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/>
        <color rgb="FFFF0000"/>
      </font>
      <border>
        <left/>
        <right/>
        <top/>
        <bottom/>
      </border>
    </dxf>
    <dxf>
      <font>
        <color rgb="FFE06666"/>
      </font>
      <border>
        <left/>
        <right/>
        <top/>
        <bottom/>
      </border>
    </dxf>
    <dxf>
      <font>
        <b/>
        <color rgb="FF009C00"/>
      </font>
      <border>
        <left/>
        <right/>
        <top/>
        <bottom/>
      </border>
    </dxf>
    <dxf>
      <fill>
        <patternFill patternType="solid">
          <fgColor rgb="FFFFE599"/>
          <bgColor rgb="FFF79646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06666"/>
          <bgColor rgb="FFFF5B5B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93C47D"/>
          <bgColor rgb="FF92D050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7moneymanagement.com/metodi-gestione-moneymanagement/masaniell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7moneymanagement.com/" TargetMode="External"/><Relationship Id="rId1" Type="http://schemas.openxmlformats.org/officeDocument/2006/relationships/hyperlink" Target="http://www.7moneymanagement.com/metodi-gestione-moneymanagement/masaniell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T105"/>
  <sheetViews>
    <sheetView tabSelected="1" workbookViewId="0">
      <pane ySplit="4" topLeftCell="A5" activePane="bottomLeft" state="frozen"/>
      <selection pane="bottomLeft" activeCell="D5" sqref="D5"/>
    </sheetView>
  </sheetViews>
  <sheetFormatPr defaultColWidth="14.42578125" defaultRowHeight="15.75" customHeight="1" x14ac:dyDescent="0.2"/>
  <cols>
    <col min="1" max="1" width="12.5703125" style="27" hidden="1" customWidth="1"/>
    <col min="2" max="2" width="7.140625" style="27" customWidth="1"/>
    <col min="3" max="3" width="14" style="27" customWidth="1"/>
    <col min="4" max="4" width="14.42578125" style="27" customWidth="1"/>
    <col min="5" max="5" width="19.42578125" style="27" bestFit="1" customWidth="1"/>
    <col min="6" max="6" width="18.42578125" style="27" customWidth="1"/>
    <col min="7" max="7" width="20" style="27" customWidth="1"/>
    <col min="8" max="8" width="14.140625" style="69" customWidth="1"/>
    <col min="9" max="9" width="16.42578125" style="69" customWidth="1"/>
    <col min="10" max="10" width="14.42578125" style="69" customWidth="1"/>
    <col min="11" max="11" width="16.140625" style="69" customWidth="1"/>
    <col min="12" max="12" width="15" style="69" customWidth="1"/>
    <col min="13" max="13" width="16.140625" style="69" customWidth="1"/>
    <col min="14" max="14" width="26.5703125" style="69" customWidth="1"/>
    <col min="15" max="17" width="14.42578125" style="27"/>
    <col min="18" max="18" width="28" style="27" customWidth="1"/>
    <col min="19" max="20" width="14.42578125" style="27"/>
    <col min="21" max="21" width="14.42578125" style="27" customWidth="1"/>
    <col min="22" max="16384" width="14.42578125" style="27"/>
  </cols>
  <sheetData>
    <row r="1" spans="1:20" ht="27" customHeight="1" x14ac:dyDescent="0.2">
      <c r="A1" s="90" t="s">
        <v>51</v>
      </c>
      <c r="B1" s="90"/>
      <c r="C1" s="90"/>
      <c r="D1" s="90"/>
      <c r="E1" s="90"/>
      <c r="F1" s="90"/>
      <c r="G1" s="90"/>
      <c r="H1" s="90"/>
      <c r="I1" s="90"/>
      <c r="J1" s="90"/>
      <c r="K1" s="82"/>
      <c r="L1" s="82"/>
      <c r="M1" s="82"/>
      <c r="N1" s="82"/>
      <c r="O1" s="78"/>
    </row>
    <row r="2" spans="1:20" ht="27" customHeight="1" thickBot="1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82"/>
      <c r="L2" s="82"/>
      <c r="M2" s="82"/>
      <c r="N2" s="82"/>
      <c r="O2" s="78"/>
    </row>
    <row r="3" spans="1:20" ht="21" customHeight="1" thickBot="1" x14ac:dyDescent="0.25">
      <c r="A3" s="70"/>
      <c r="B3" s="73"/>
      <c r="C3" s="72" t="s">
        <v>73</v>
      </c>
      <c r="D3" s="72">
        <f>COUNTIF(algoritmo!B2:B102,"=1")</f>
        <v>0</v>
      </c>
      <c r="E3" s="71" t="s">
        <v>74</v>
      </c>
      <c r="F3" s="71">
        <f>COUNTIF(algoritmo!B2:B102,"=0")</f>
        <v>0</v>
      </c>
      <c r="G3" s="81" t="s">
        <v>70</v>
      </c>
      <c r="H3" s="88">
        <f>S5</f>
        <v>10000</v>
      </c>
      <c r="I3" s="81" t="s">
        <v>71</v>
      </c>
      <c r="J3" s="85">
        <f>S6</f>
        <v>100</v>
      </c>
      <c r="K3" s="81" t="s">
        <v>72</v>
      </c>
      <c r="L3" s="85">
        <f>S7</f>
        <v>46</v>
      </c>
      <c r="M3" s="81" t="s">
        <v>68</v>
      </c>
      <c r="N3" s="83">
        <f>S8</f>
        <v>2</v>
      </c>
      <c r="O3" s="80"/>
    </row>
    <row r="4" spans="1:20" ht="15" customHeight="1" x14ac:dyDescent="0.25">
      <c r="A4" s="44" t="s">
        <v>2</v>
      </c>
      <c r="B4" s="44" t="s">
        <v>3</v>
      </c>
      <c r="C4" s="44" t="s">
        <v>4</v>
      </c>
      <c r="D4" s="45" t="s">
        <v>48</v>
      </c>
      <c r="E4" s="45" t="s">
        <v>49</v>
      </c>
      <c r="F4" s="45" t="s">
        <v>50</v>
      </c>
      <c r="G4" s="45" t="s">
        <v>53</v>
      </c>
      <c r="H4" s="47" t="s">
        <v>54</v>
      </c>
      <c r="I4" s="76" t="s">
        <v>5</v>
      </c>
      <c r="J4" s="87" t="s">
        <v>55</v>
      </c>
      <c r="K4" s="84" t="s">
        <v>56</v>
      </c>
      <c r="L4" s="84" t="s">
        <v>57</v>
      </c>
      <c r="M4" s="84" t="s">
        <v>58</v>
      </c>
      <c r="N4" s="84" t="s">
        <v>59</v>
      </c>
      <c r="O4" s="79"/>
      <c r="R4" s="47" t="s">
        <v>52</v>
      </c>
      <c r="S4" s="75" t="s">
        <v>5</v>
      </c>
      <c r="T4" s="46"/>
    </row>
    <row r="5" spans="1:20" ht="15.75" customHeight="1" x14ac:dyDescent="0.2">
      <c r="A5" s="28"/>
      <c r="B5" s="29">
        <v>1</v>
      </c>
      <c r="C5" s="43"/>
      <c r="D5" s="31">
        <f>algoritmo!C3</f>
        <v>326.76663278535358</v>
      </c>
      <c r="E5" s="32" t="str">
        <f>IF(algoritmo!D3=0,-D5,algoritmo!D3)</f>
        <v/>
      </c>
      <c r="F5" s="34" t="str">
        <f>algoritmo!F3</f>
        <v/>
      </c>
      <c r="G5" s="69"/>
      <c r="H5" s="77"/>
      <c r="I5" s="77">
        <v>1000</v>
      </c>
      <c r="J5" s="77"/>
      <c r="K5" s="89"/>
      <c r="L5" s="86"/>
      <c r="R5" s="48" t="s">
        <v>70</v>
      </c>
      <c r="S5" s="49">
        <v>10000</v>
      </c>
      <c r="T5" s="48"/>
    </row>
    <row r="6" spans="1:20" ht="15.75" customHeight="1" x14ac:dyDescent="0.2">
      <c r="A6" s="33"/>
      <c r="B6" s="29">
        <f>IF(  B5&lt;$S$6,  B5+1,  IF(C5="", " ", B5+1)  )</f>
        <v>2</v>
      </c>
      <c r="C6" s="43"/>
      <c r="D6" s="31" t="e">
        <f>algoritmo!C4</f>
        <v>#VALUE!</v>
      </c>
      <c r="E6" s="32" t="e">
        <f>IF(algoritmo!D4=0,-D6,algoritmo!D4)</f>
        <v>#VALUE!</v>
      </c>
      <c r="F6" s="34" t="e">
        <f>algoritmo!F4</f>
        <v>#VALUE!</v>
      </c>
      <c r="G6" s="69"/>
      <c r="H6" s="77"/>
      <c r="I6" s="77">
        <v>100</v>
      </c>
      <c r="J6" s="77"/>
      <c r="K6" s="89"/>
      <c r="L6" s="86"/>
      <c r="R6" s="50" t="s">
        <v>67</v>
      </c>
      <c r="S6" s="51">
        <v>100</v>
      </c>
      <c r="T6" s="50"/>
    </row>
    <row r="7" spans="1:20" ht="15.75" customHeight="1" x14ac:dyDescent="0.2">
      <c r="A7" s="33"/>
      <c r="B7" s="29">
        <f>IF( B6&lt;$S$6, B6+1, IF(C6="", " ", B6+1) )</f>
        <v>3</v>
      </c>
      <c r="C7" s="43"/>
      <c r="D7" s="31" t="e">
        <f>algoritmo!C5</f>
        <v>#VALUE!</v>
      </c>
      <c r="E7" s="32" t="e">
        <f>IF(algoritmo!D5=0,-D7,algoritmo!D5)</f>
        <v>#VALUE!</v>
      </c>
      <c r="F7" s="34" t="e">
        <f>algoritmo!F5</f>
        <v>#VALUE!</v>
      </c>
      <c r="G7" s="69"/>
      <c r="H7" s="77"/>
      <c r="I7" s="77">
        <v>46</v>
      </c>
      <c r="J7" s="77"/>
      <c r="K7" s="89"/>
      <c r="L7" s="86"/>
      <c r="R7" s="52" t="s">
        <v>69</v>
      </c>
      <c r="S7" s="53">
        <v>46</v>
      </c>
      <c r="T7" s="54">
        <f>S7/S6</f>
        <v>0.46</v>
      </c>
    </row>
    <row r="8" spans="1:20" ht="15.75" customHeight="1" x14ac:dyDescent="0.2">
      <c r="A8" s="33"/>
      <c r="B8" s="29">
        <f>IF( B7&lt;$S$6, B7+1, IF(C7="", " ", B7+1) )</f>
        <v>4</v>
      </c>
      <c r="C8" s="43"/>
      <c r="D8" s="31" t="e">
        <f>algoritmo!C6</f>
        <v>#VALUE!</v>
      </c>
      <c r="E8" s="32" t="e">
        <f>IF(algoritmo!D6=0,-D8,algoritmo!D6)</f>
        <v>#VALUE!</v>
      </c>
      <c r="F8" s="34" t="e">
        <f>algoritmo!F6</f>
        <v>#VALUE!</v>
      </c>
      <c r="G8" s="69"/>
      <c r="H8" s="77"/>
      <c r="I8" s="77">
        <v>2</v>
      </c>
      <c r="J8" s="77"/>
      <c r="K8" s="89"/>
      <c r="L8" s="86"/>
      <c r="R8" s="50" t="s">
        <v>68</v>
      </c>
      <c r="S8" s="55">
        <v>2</v>
      </c>
      <c r="T8" s="50"/>
    </row>
    <row r="9" spans="1:20" ht="15.75" customHeight="1" x14ac:dyDescent="0.2">
      <c r="A9" s="33"/>
      <c r="B9" s="29">
        <f>IF( B8&lt;$S$6, B8+1, IF(C8="", " ", B8+1) )</f>
        <v>5</v>
      </c>
      <c r="C9" s="30"/>
      <c r="D9" s="31" t="e">
        <f>algoritmo!C7</f>
        <v>#VALUE!</v>
      </c>
      <c r="E9" s="32" t="e">
        <f>IF(algoritmo!D7=0,-D9,algoritmo!D7)</f>
        <v>#VALUE!</v>
      </c>
      <c r="F9" s="34" t="e">
        <f>algoritmo!F7</f>
        <v>#VALUE!</v>
      </c>
      <c r="G9" s="69"/>
      <c r="H9" s="77"/>
      <c r="I9" s="77"/>
      <c r="J9" s="77"/>
      <c r="K9" s="89"/>
      <c r="L9" s="86"/>
      <c r="R9" s="74"/>
      <c r="S9" s="74"/>
      <c r="T9" s="74"/>
    </row>
    <row r="10" spans="1:20" ht="15.75" customHeight="1" x14ac:dyDescent="0.2">
      <c r="A10" s="33"/>
      <c r="B10" s="29">
        <f>IF( B9&lt;$S$6, B9+1, IF(C9="", " ", B9+1) )</f>
        <v>6</v>
      </c>
      <c r="C10" s="30"/>
      <c r="D10" s="31" t="e">
        <f>algoritmo!C8</f>
        <v>#VALUE!</v>
      </c>
      <c r="E10" s="32" t="e">
        <f>IF(algoritmo!D8=0,-D10,algoritmo!D8)</f>
        <v>#VALUE!</v>
      </c>
      <c r="F10" s="34" t="e">
        <f>algoritmo!F8</f>
        <v>#VALUE!</v>
      </c>
      <c r="G10" s="69"/>
      <c r="H10" s="77"/>
      <c r="I10" s="77"/>
      <c r="J10" s="77"/>
      <c r="K10" s="89"/>
      <c r="L10" s="86"/>
      <c r="R10" s="91" t="s">
        <v>61</v>
      </c>
      <c r="S10" s="92"/>
      <c r="T10" s="92"/>
    </row>
    <row r="11" spans="1:20" ht="14.25" customHeight="1" x14ac:dyDescent="0.2">
      <c r="A11" s="33"/>
      <c r="B11" s="29">
        <f t="shared" ref="B11" si="0">IF(  B10&lt;$S$6,  B10+1,  IF(C10="", " ", B10+1)  )</f>
        <v>7</v>
      </c>
      <c r="C11" s="30"/>
      <c r="D11" s="31" t="e">
        <f>algoritmo!C9</f>
        <v>#VALUE!</v>
      </c>
      <c r="E11" s="32" t="e">
        <f>IF(algoritmo!D9=0,-D11,algoritmo!D9)</f>
        <v>#VALUE!</v>
      </c>
      <c r="F11" s="34" t="e">
        <f>algoritmo!F9</f>
        <v>#VALUE!</v>
      </c>
      <c r="G11" s="69"/>
      <c r="H11" s="77"/>
      <c r="I11" s="77"/>
      <c r="J11" s="77"/>
      <c r="K11" s="89"/>
      <c r="L11" s="86"/>
      <c r="R11" s="48" t="s">
        <v>60</v>
      </c>
      <c r="S11" s="56">
        <f>S5+S5*S12</f>
        <v>12256.416118782319</v>
      </c>
      <c r="T11" s="57"/>
    </row>
    <row r="12" spans="1:20" ht="15.75" customHeight="1" x14ac:dyDescent="0.2">
      <c r="A12" s="33"/>
      <c r="B12" s="29">
        <f t="shared" ref="B12:B15" si="1">IF( B11&lt;$S$6, B11+1, IF(C11="", " ", B11+1) )</f>
        <v>8</v>
      </c>
      <c r="C12" s="30"/>
      <c r="D12" s="31" t="e">
        <f>algoritmo!C10</f>
        <v>#VALUE!</v>
      </c>
      <c r="E12" s="32" t="e">
        <f>IF(algoritmo!D10=0,-D12,algoritmo!D10)</f>
        <v>#VALUE!</v>
      </c>
      <c r="F12" s="34" t="e">
        <f>algoritmo!F10</f>
        <v>#VALUE!</v>
      </c>
      <c r="G12" s="69"/>
      <c r="H12" s="77"/>
      <c r="I12" s="77"/>
      <c r="J12" s="77"/>
      <c r="K12" s="89"/>
      <c r="L12" s="86"/>
      <c r="R12" s="50" t="s">
        <v>65</v>
      </c>
      <c r="S12" s="58">
        <f>algoritmo!$N$2-1</f>
        <v>0.22564161187823184</v>
      </c>
      <c r="T12" s="59"/>
    </row>
    <row r="13" spans="1:20" ht="15.75" customHeight="1" x14ac:dyDescent="0.2">
      <c r="A13" s="33"/>
      <c r="B13" s="29">
        <f t="shared" si="1"/>
        <v>9</v>
      </c>
      <c r="C13" s="30"/>
      <c r="D13" s="31" t="e">
        <f>algoritmo!C11</f>
        <v>#VALUE!</v>
      </c>
      <c r="E13" s="32" t="e">
        <f>IF(algoritmo!D11=0,-D13,algoritmo!D11)</f>
        <v>#VALUE!</v>
      </c>
      <c r="F13" s="34" t="e">
        <f>algoritmo!F11</f>
        <v>#VALUE!</v>
      </c>
      <c r="G13" s="69"/>
      <c r="H13" s="77"/>
      <c r="I13" s="77"/>
      <c r="J13" s="77"/>
      <c r="K13" s="89"/>
      <c r="R13" s="52" t="s">
        <v>66</v>
      </c>
      <c r="S13" s="60">
        <f>S11-S5</f>
        <v>2256.4161187823192</v>
      </c>
      <c r="T13" s="61"/>
    </row>
    <row r="14" spans="1:20" ht="15.75" customHeight="1" x14ac:dyDescent="0.2">
      <c r="A14" s="33"/>
      <c r="B14" s="29">
        <f t="shared" si="1"/>
        <v>10</v>
      </c>
      <c r="C14" s="30"/>
      <c r="D14" s="31" t="e">
        <f>algoritmo!C12</f>
        <v>#VALUE!</v>
      </c>
      <c r="E14" s="32" t="e">
        <f>IF(algoritmo!D12=0,-D14,algoritmo!D12)</f>
        <v>#VALUE!</v>
      </c>
      <c r="F14" s="34" t="e">
        <f>algoritmo!F12</f>
        <v>#VALUE!</v>
      </c>
      <c r="G14" s="69"/>
      <c r="H14" s="77"/>
      <c r="I14" s="77"/>
      <c r="J14" s="77"/>
      <c r="K14" s="89"/>
      <c r="R14" s="74"/>
      <c r="S14" s="74"/>
      <c r="T14" s="74"/>
    </row>
    <row r="15" spans="1:20" ht="15.75" customHeight="1" x14ac:dyDescent="0.2">
      <c r="A15" s="33"/>
      <c r="B15" s="29">
        <f t="shared" si="1"/>
        <v>11</v>
      </c>
      <c r="C15" s="30"/>
      <c r="D15" s="31" t="e">
        <f>algoritmo!C13</f>
        <v>#VALUE!</v>
      </c>
      <c r="E15" s="32" t="e">
        <f>IF(algoritmo!D13=0,-D15,algoritmo!D13)</f>
        <v>#VALUE!</v>
      </c>
      <c r="F15" s="34" t="e">
        <f>algoritmo!F13</f>
        <v>#VALUE!</v>
      </c>
      <c r="G15" s="69"/>
      <c r="H15" s="77"/>
      <c r="I15" s="77"/>
      <c r="J15" s="77"/>
      <c r="K15" s="89"/>
      <c r="R15" s="62" t="s">
        <v>62</v>
      </c>
      <c r="S15" s="62" t="s">
        <v>63</v>
      </c>
      <c r="T15" s="62" t="s">
        <v>64</v>
      </c>
    </row>
    <row r="16" spans="1:20" ht="12.75" customHeight="1" x14ac:dyDescent="0.2">
      <c r="A16" s="33"/>
      <c r="B16" s="29">
        <f t="shared" ref="B16" si="2">IF(  B15&lt;$S$6,  B15+1,  IF(C15="", " ", B15+1)  )</f>
        <v>12</v>
      </c>
      <c r="C16" s="35"/>
      <c r="D16" s="31" t="e">
        <f>algoritmo!C14</f>
        <v>#VALUE!</v>
      </c>
      <c r="E16" s="32" t="e">
        <f>IF(algoritmo!D14=0,-D16,algoritmo!D14)</f>
        <v>#VALUE!</v>
      </c>
      <c r="F16" s="34" t="e">
        <f>algoritmo!F14</f>
        <v>#VALUE!</v>
      </c>
      <c r="G16" s="69"/>
      <c r="H16" s="77"/>
      <c r="I16" s="77"/>
      <c r="J16" s="77"/>
      <c r="K16" s="89"/>
      <c r="R16" s="63" t="s">
        <v>6</v>
      </c>
      <c r="S16" s="64">
        <f>COUNTIF(algoritmo!B2:B102,"=1")</f>
        <v>0</v>
      </c>
      <c r="T16" s="65" t="str">
        <f>IF(S17+S16=0,"-",S16/(S17+S16))</f>
        <v>-</v>
      </c>
    </row>
    <row r="17" spans="1:20" ht="15.75" customHeight="1" x14ac:dyDescent="0.2">
      <c r="A17" s="33"/>
      <c r="B17" s="29">
        <f t="shared" ref="B17:B20" si="3">IF( B16&lt;$S$6, B16+1, IF(C16="", " ", B16+1) )</f>
        <v>13</v>
      </c>
      <c r="C17" s="30"/>
      <c r="D17" s="31" t="e">
        <f>algoritmo!C15</f>
        <v>#VALUE!</v>
      </c>
      <c r="E17" s="32" t="e">
        <f>IF(algoritmo!D15=0,-D17,algoritmo!D15)</f>
        <v>#VALUE!</v>
      </c>
      <c r="F17" s="34" t="e">
        <f>algoritmo!F15</f>
        <v>#VALUE!</v>
      </c>
      <c r="G17" s="69"/>
      <c r="H17" s="77"/>
      <c r="I17" s="77"/>
      <c r="J17" s="77"/>
      <c r="K17" s="89"/>
      <c r="R17" s="66" t="s">
        <v>7</v>
      </c>
      <c r="S17" s="67">
        <f>COUNTIF(algoritmo!B2:B102,"=0")</f>
        <v>0</v>
      </c>
      <c r="T17" s="68" t="str">
        <f>IF(S17+S16=0,"-",S17/(S17+S16))</f>
        <v>-</v>
      </c>
    </row>
    <row r="18" spans="1:20" ht="15.75" customHeight="1" x14ac:dyDescent="0.2">
      <c r="A18" s="33"/>
      <c r="B18" s="29">
        <f t="shared" si="3"/>
        <v>14</v>
      </c>
      <c r="C18" s="30"/>
      <c r="D18" s="31" t="e">
        <f>algoritmo!C16</f>
        <v>#VALUE!</v>
      </c>
      <c r="E18" s="32" t="e">
        <f>IF(algoritmo!D16=0,-D18,algoritmo!D16)</f>
        <v>#VALUE!</v>
      </c>
      <c r="F18" s="34" t="e">
        <f>algoritmo!F16</f>
        <v>#VALUE!</v>
      </c>
      <c r="G18" s="69"/>
      <c r="H18" s="77"/>
      <c r="I18" s="77"/>
      <c r="J18" s="77"/>
      <c r="K18" s="89"/>
    </row>
    <row r="19" spans="1:20" ht="15.75" customHeight="1" x14ac:dyDescent="0.2">
      <c r="A19" s="33"/>
      <c r="B19" s="29">
        <f t="shared" si="3"/>
        <v>15</v>
      </c>
      <c r="C19" s="30"/>
      <c r="D19" s="31" t="e">
        <f>algoritmo!C17</f>
        <v>#VALUE!</v>
      </c>
      <c r="E19" s="32" t="e">
        <f>IF(algoritmo!D17=0,-D19,algoritmo!D17)</f>
        <v>#VALUE!</v>
      </c>
      <c r="F19" s="34" t="e">
        <f>algoritmo!F17</f>
        <v>#VALUE!</v>
      </c>
      <c r="G19" s="69"/>
      <c r="H19" s="77"/>
      <c r="I19" s="77"/>
      <c r="J19" s="77"/>
      <c r="K19" s="89"/>
    </row>
    <row r="20" spans="1:20" ht="15.75" customHeight="1" x14ac:dyDescent="0.2">
      <c r="A20" s="33"/>
      <c r="B20" s="29">
        <f t="shared" si="3"/>
        <v>16</v>
      </c>
      <c r="C20" s="30"/>
      <c r="D20" s="31" t="e">
        <f>algoritmo!C18</f>
        <v>#VALUE!</v>
      </c>
      <c r="E20" s="32" t="e">
        <f>IF(algoritmo!D18=0,-D20,algoritmo!D18)</f>
        <v>#VALUE!</v>
      </c>
      <c r="F20" s="34" t="e">
        <f>algoritmo!F18</f>
        <v>#VALUE!</v>
      </c>
      <c r="G20" s="69"/>
      <c r="H20" s="77"/>
      <c r="I20" s="77"/>
      <c r="J20" s="77"/>
      <c r="K20" s="89"/>
    </row>
    <row r="21" spans="1:20" ht="15.75" customHeight="1" x14ac:dyDescent="0.2">
      <c r="A21" s="33"/>
      <c r="B21" s="29">
        <f t="shared" ref="B21" si="4">IF(  B20&lt;$S$6,  B20+1,  IF(C20="", " ", B20+1)  )</f>
        <v>17</v>
      </c>
      <c r="C21" s="30"/>
      <c r="D21" s="31" t="e">
        <f>algoritmo!C19</f>
        <v>#VALUE!</v>
      </c>
      <c r="E21" s="32" t="e">
        <f>IF(algoritmo!D19=0,-D21,algoritmo!D19)</f>
        <v>#VALUE!</v>
      </c>
      <c r="F21" s="34" t="e">
        <f>algoritmo!F19</f>
        <v>#VALUE!</v>
      </c>
      <c r="G21" s="69"/>
      <c r="H21" s="77"/>
      <c r="I21" s="77"/>
      <c r="J21" s="77"/>
      <c r="K21" s="89"/>
    </row>
    <row r="22" spans="1:20" ht="15.75" customHeight="1" x14ac:dyDescent="0.2">
      <c r="A22" s="33"/>
      <c r="B22" s="29">
        <f t="shared" ref="B22:B25" si="5">IF( B21&lt;$S$6, B21+1, IF(C21="", " ", B21+1) )</f>
        <v>18</v>
      </c>
      <c r="C22" s="30"/>
      <c r="D22" s="31" t="e">
        <f>algoritmo!C20</f>
        <v>#VALUE!</v>
      </c>
      <c r="E22" s="32" t="e">
        <f>IF(algoritmo!D20=0,-D22,algoritmo!D20)</f>
        <v>#VALUE!</v>
      </c>
      <c r="F22" s="34" t="e">
        <f>algoritmo!F20</f>
        <v>#VALUE!</v>
      </c>
      <c r="G22" s="69"/>
      <c r="H22" s="77"/>
      <c r="I22" s="77"/>
      <c r="J22" s="77"/>
      <c r="K22" s="89"/>
    </row>
    <row r="23" spans="1:20" ht="15.75" customHeight="1" x14ac:dyDescent="0.2">
      <c r="A23" s="33"/>
      <c r="B23" s="29">
        <f t="shared" si="5"/>
        <v>19</v>
      </c>
      <c r="C23" s="30"/>
      <c r="D23" s="31" t="e">
        <f>algoritmo!C21</f>
        <v>#VALUE!</v>
      </c>
      <c r="E23" s="32" t="e">
        <f>IF(algoritmo!D21=0,-D23,algoritmo!D21)</f>
        <v>#VALUE!</v>
      </c>
      <c r="F23" s="34" t="e">
        <f>algoritmo!F21</f>
        <v>#VALUE!</v>
      </c>
      <c r="G23" s="69"/>
      <c r="H23" s="77"/>
      <c r="I23" s="77"/>
      <c r="J23" s="77"/>
      <c r="K23" s="89"/>
    </row>
    <row r="24" spans="1:20" ht="12.75" customHeight="1" x14ac:dyDescent="0.2">
      <c r="A24" s="33"/>
      <c r="B24" s="29">
        <f t="shared" si="5"/>
        <v>20</v>
      </c>
      <c r="C24" s="30"/>
      <c r="D24" s="31" t="e">
        <f>algoritmo!C22</f>
        <v>#VALUE!</v>
      </c>
      <c r="E24" s="32" t="e">
        <f>IF(algoritmo!D22=0,-D24,algoritmo!D22)</f>
        <v>#VALUE!</v>
      </c>
      <c r="F24" s="34" t="e">
        <f>algoritmo!F22</f>
        <v>#VALUE!</v>
      </c>
      <c r="G24" s="69"/>
      <c r="H24" s="77"/>
      <c r="I24" s="77"/>
      <c r="J24" s="77"/>
      <c r="K24" s="89"/>
    </row>
    <row r="25" spans="1:20" ht="15.75" customHeight="1" x14ac:dyDescent="0.2">
      <c r="A25" s="33"/>
      <c r="B25" s="29">
        <f t="shared" si="5"/>
        <v>21</v>
      </c>
      <c r="C25" s="30"/>
      <c r="D25" s="31" t="e">
        <f>algoritmo!C23</f>
        <v>#VALUE!</v>
      </c>
      <c r="E25" s="32" t="e">
        <f>IF(algoritmo!D23=0,-D25,algoritmo!D23)</f>
        <v>#VALUE!</v>
      </c>
      <c r="F25" s="34" t="e">
        <f>algoritmo!F23</f>
        <v>#VALUE!</v>
      </c>
      <c r="G25" s="69"/>
      <c r="H25" s="77"/>
      <c r="I25" s="77"/>
      <c r="J25" s="77"/>
      <c r="K25" s="89"/>
    </row>
    <row r="26" spans="1:20" ht="15.75" customHeight="1" x14ac:dyDescent="0.2">
      <c r="A26" s="33"/>
      <c r="B26" s="29">
        <f t="shared" ref="B26" si="6">IF(  B25&lt;$S$6,  B25+1,  IF(C25="", " ", B25+1)  )</f>
        <v>22</v>
      </c>
      <c r="C26" s="30"/>
      <c r="D26" s="31" t="e">
        <f>algoritmo!C24</f>
        <v>#VALUE!</v>
      </c>
      <c r="E26" s="32" t="e">
        <f>IF(algoritmo!D24=0,-D26,algoritmo!D24)</f>
        <v>#VALUE!</v>
      </c>
      <c r="F26" s="34" t="e">
        <f>algoritmo!F24</f>
        <v>#VALUE!</v>
      </c>
      <c r="G26" s="69"/>
      <c r="K26" s="89"/>
    </row>
    <row r="27" spans="1:20" ht="15.75" customHeight="1" x14ac:dyDescent="0.2">
      <c r="A27" s="33"/>
      <c r="B27" s="29">
        <f t="shared" ref="B27:B30" si="7">IF( B26&lt;$S$6, B26+1, IF(C26="", " ", B26+1) )</f>
        <v>23</v>
      </c>
      <c r="C27" s="30"/>
      <c r="D27" s="31" t="e">
        <f>algoritmo!C25</f>
        <v>#VALUE!</v>
      </c>
      <c r="E27" s="32" t="e">
        <f>IF(algoritmo!D25=0,-D27,algoritmo!D25)</f>
        <v>#VALUE!</v>
      </c>
      <c r="F27" s="34" t="e">
        <f>algoritmo!F25</f>
        <v>#VALUE!</v>
      </c>
      <c r="G27" s="69"/>
      <c r="K27" s="89"/>
    </row>
    <row r="28" spans="1:20" ht="15.75" customHeight="1" x14ac:dyDescent="0.2">
      <c r="A28" s="33"/>
      <c r="B28" s="29">
        <f t="shared" si="7"/>
        <v>24</v>
      </c>
      <c r="C28" s="30"/>
      <c r="D28" s="31" t="e">
        <f>algoritmo!C26</f>
        <v>#VALUE!</v>
      </c>
      <c r="E28" s="32" t="e">
        <f>IF(algoritmo!D26=0,-D28,algoritmo!D26)</f>
        <v>#VALUE!</v>
      </c>
      <c r="F28" s="34" t="e">
        <f>algoritmo!F26</f>
        <v>#VALUE!</v>
      </c>
      <c r="G28" s="69"/>
      <c r="K28" s="89"/>
    </row>
    <row r="29" spans="1:20" ht="15.75" customHeight="1" x14ac:dyDescent="0.2">
      <c r="A29" s="33"/>
      <c r="B29" s="29">
        <f t="shared" si="7"/>
        <v>25</v>
      </c>
      <c r="C29" s="30"/>
      <c r="D29" s="31" t="e">
        <f>algoritmo!C27</f>
        <v>#VALUE!</v>
      </c>
      <c r="E29" s="32" t="e">
        <f>IF(algoritmo!D27=0,-D29,algoritmo!D27)</f>
        <v>#VALUE!</v>
      </c>
      <c r="F29" s="34" t="e">
        <f>algoritmo!F27</f>
        <v>#VALUE!</v>
      </c>
      <c r="G29" s="69"/>
      <c r="K29" s="89"/>
    </row>
    <row r="30" spans="1:20" ht="15.75" customHeight="1" x14ac:dyDescent="0.2">
      <c r="A30" s="33"/>
      <c r="B30" s="29">
        <f t="shared" si="7"/>
        <v>26</v>
      </c>
      <c r="C30" s="30"/>
      <c r="D30" s="31" t="e">
        <f>algoritmo!C28</f>
        <v>#VALUE!</v>
      </c>
      <c r="E30" s="32" t="e">
        <f>IF(algoritmo!D28=0,-D30,algoritmo!D28)</f>
        <v>#VALUE!</v>
      </c>
      <c r="F30" s="34" t="e">
        <f>algoritmo!F28</f>
        <v>#VALUE!</v>
      </c>
      <c r="G30" s="69"/>
      <c r="K30" s="89"/>
    </row>
    <row r="31" spans="1:20" ht="15.75" customHeight="1" x14ac:dyDescent="0.2">
      <c r="A31" s="33"/>
      <c r="B31" s="29">
        <f t="shared" ref="B31" si="8">IF(  B30&lt;$S$6,  B30+1,  IF(C30="", " ", B30+1)  )</f>
        <v>27</v>
      </c>
      <c r="C31" s="30"/>
      <c r="D31" s="31" t="e">
        <f>algoritmo!C29</f>
        <v>#VALUE!</v>
      </c>
      <c r="E31" s="32" t="e">
        <f>IF(algoritmo!D29=0,-D31,algoritmo!D29)</f>
        <v>#VALUE!</v>
      </c>
      <c r="F31" s="34" t="e">
        <f>algoritmo!F29</f>
        <v>#VALUE!</v>
      </c>
      <c r="G31" s="69"/>
      <c r="K31" s="89"/>
    </row>
    <row r="32" spans="1:20" ht="15.75" customHeight="1" x14ac:dyDescent="0.2">
      <c r="A32" s="33"/>
      <c r="B32" s="29">
        <f t="shared" ref="B32:B35" si="9">IF( B31&lt;$S$6, B31+1, IF(C31="", " ", B31+1) )</f>
        <v>28</v>
      </c>
      <c r="C32" s="30"/>
      <c r="D32" s="31" t="e">
        <f>algoritmo!C30</f>
        <v>#VALUE!</v>
      </c>
      <c r="E32" s="32" t="e">
        <f>IF(algoritmo!D30=0,-D32,algoritmo!D30)</f>
        <v>#VALUE!</v>
      </c>
      <c r="F32" s="34" t="e">
        <f>algoritmo!F30</f>
        <v>#VALUE!</v>
      </c>
      <c r="G32" s="69"/>
      <c r="K32" s="89"/>
    </row>
    <row r="33" spans="1:11" ht="15.75" customHeight="1" x14ac:dyDescent="0.2">
      <c r="A33" s="33"/>
      <c r="B33" s="29">
        <f t="shared" si="9"/>
        <v>29</v>
      </c>
      <c r="C33" s="30"/>
      <c r="D33" s="31" t="e">
        <f>algoritmo!C31</f>
        <v>#VALUE!</v>
      </c>
      <c r="E33" s="32" t="e">
        <f>IF(algoritmo!D31=0,-D33,algoritmo!D31)</f>
        <v>#VALUE!</v>
      </c>
      <c r="F33" s="34" t="e">
        <f>algoritmo!F31</f>
        <v>#VALUE!</v>
      </c>
      <c r="G33" s="69"/>
      <c r="K33" s="89"/>
    </row>
    <row r="34" spans="1:11" ht="15.75" customHeight="1" x14ac:dyDescent="0.2">
      <c r="A34" s="33"/>
      <c r="B34" s="29">
        <f t="shared" si="9"/>
        <v>30</v>
      </c>
      <c r="C34" s="30"/>
      <c r="D34" s="31" t="e">
        <f>algoritmo!C32</f>
        <v>#VALUE!</v>
      </c>
      <c r="E34" s="32" t="e">
        <f>IF(algoritmo!D32=0,-D34,algoritmo!D32)</f>
        <v>#VALUE!</v>
      </c>
      <c r="F34" s="34" t="e">
        <f>algoritmo!F32</f>
        <v>#VALUE!</v>
      </c>
      <c r="G34" s="69"/>
      <c r="K34" s="89"/>
    </row>
    <row r="35" spans="1:11" ht="15.75" customHeight="1" x14ac:dyDescent="0.2">
      <c r="A35" s="33"/>
      <c r="B35" s="29">
        <f t="shared" si="9"/>
        <v>31</v>
      </c>
      <c r="C35" s="36"/>
      <c r="D35" s="31" t="e">
        <f>algoritmo!C33</f>
        <v>#VALUE!</v>
      </c>
      <c r="E35" s="32" t="e">
        <f>IF(algoritmo!D33=0,-D35,algoritmo!D33)</f>
        <v>#VALUE!</v>
      </c>
      <c r="F35" s="34" t="e">
        <f>algoritmo!F33</f>
        <v>#VALUE!</v>
      </c>
      <c r="G35" s="69"/>
      <c r="K35" s="89"/>
    </row>
    <row r="36" spans="1:11" ht="15.75" customHeight="1" x14ac:dyDescent="0.2">
      <c r="A36" s="33"/>
      <c r="B36" s="29">
        <f t="shared" ref="B36" si="10">IF(  B35&lt;$S$6,  B35+1,  IF(C35="", " ", B35+1)  )</f>
        <v>32</v>
      </c>
      <c r="C36" s="30"/>
      <c r="D36" s="31" t="e">
        <f>algoritmo!C34</f>
        <v>#VALUE!</v>
      </c>
      <c r="E36" s="32" t="e">
        <f>IF(algoritmo!D34=0,-D36,algoritmo!D34)</f>
        <v>#VALUE!</v>
      </c>
      <c r="F36" s="34" t="e">
        <f>algoritmo!F34</f>
        <v>#VALUE!</v>
      </c>
      <c r="G36" s="69"/>
      <c r="K36" s="89"/>
    </row>
    <row r="37" spans="1:11" ht="15.75" customHeight="1" x14ac:dyDescent="0.2">
      <c r="A37" s="33"/>
      <c r="B37" s="29">
        <f t="shared" ref="B37:B40" si="11">IF( B36&lt;$S$6, B36+1, IF(C36="", " ", B36+1) )</f>
        <v>33</v>
      </c>
      <c r="C37" s="30"/>
      <c r="D37" s="31" t="e">
        <f>algoritmo!C35</f>
        <v>#VALUE!</v>
      </c>
      <c r="E37" s="32" t="e">
        <f>IF(algoritmo!D35=0,-D37,algoritmo!D35)</f>
        <v>#VALUE!</v>
      </c>
      <c r="F37" s="34" t="e">
        <f>algoritmo!F35</f>
        <v>#VALUE!</v>
      </c>
      <c r="G37" s="69"/>
      <c r="K37" s="89"/>
    </row>
    <row r="38" spans="1:11" ht="15.75" customHeight="1" x14ac:dyDescent="0.2">
      <c r="A38" s="33"/>
      <c r="B38" s="29">
        <f t="shared" si="11"/>
        <v>34</v>
      </c>
      <c r="C38" s="30"/>
      <c r="D38" s="31" t="e">
        <f>algoritmo!C36</f>
        <v>#VALUE!</v>
      </c>
      <c r="E38" s="32" t="e">
        <f>IF(algoritmo!D36=0,-D38,algoritmo!D36)</f>
        <v>#VALUE!</v>
      </c>
      <c r="F38" s="34" t="e">
        <f>algoritmo!F36</f>
        <v>#VALUE!</v>
      </c>
      <c r="G38" s="69"/>
      <c r="K38" s="89"/>
    </row>
    <row r="39" spans="1:11" ht="15.75" customHeight="1" x14ac:dyDescent="0.2">
      <c r="A39" s="33"/>
      <c r="B39" s="29">
        <f t="shared" si="11"/>
        <v>35</v>
      </c>
      <c r="C39" s="30"/>
      <c r="D39" s="31" t="e">
        <f>algoritmo!C37</f>
        <v>#VALUE!</v>
      </c>
      <c r="E39" s="32" t="e">
        <f>IF(algoritmo!D37=0,-D39,algoritmo!D37)</f>
        <v>#VALUE!</v>
      </c>
      <c r="F39" s="34" t="e">
        <f>algoritmo!F37</f>
        <v>#VALUE!</v>
      </c>
      <c r="G39" s="69"/>
      <c r="K39" s="89"/>
    </row>
    <row r="40" spans="1:11" ht="15.75" customHeight="1" x14ac:dyDescent="0.2">
      <c r="A40" s="33"/>
      <c r="B40" s="29">
        <f t="shared" si="11"/>
        <v>36</v>
      </c>
      <c r="C40" s="30"/>
      <c r="D40" s="31" t="e">
        <f>algoritmo!C38</f>
        <v>#VALUE!</v>
      </c>
      <c r="E40" s="32" t="e">
        <f>IF(algoritmo!D38=0,-D40,algoritmo!D38)</f>
        <v>#VALUE!</v>
      </c>
      <c r="F40" s="34" t="e">
        <f>algoritmo!F38</f>
        <v>#VALUE!</v>
      </c>
      <c r="G40" s="69"/>
      <c r="K40" s="89"/>
    </row>
    <row r="41" spans="1:11" ht="15.75" customHeight="1" x14ac:dyDescent="0.2">
      <c r="A41" s="33"/>
      <c r="B41" s="29">
        <f t="shared" ref="B41" si="12">IF(  B40&lt;$S$6,  B40+1,  IF(C40="", " ", B40+1)  )</f>
        <v>37</v>
      </c>
      <c r="C41" s="30"/>
      <c r="D41" s="31" t="e">
        <f>algoritmo!C39</f>
        <v>#VALUE!</v>
      </c>
      <c r="E41" s="32" t="e">
        <f>IF(algoritmo!D39=0,-D41,algoritmo!D39)</f>
        <v>#VALUE!</v>
      </c>
      <c r="F41" s="34" t="e">
        <f>algoritmo!F39</f>
        <v>#VALUE!</v>
      </c>
      <c r="G41" s="69"/>
      <c r="K41" s="89"/>
    </row>
    <row r="42" spans="1:11" ht="15.75" customHeight="1" x14ac:dyDescent="0.2">
      <c r="A42" s="33"/>
      <c r="B42" s="29">
        <f t="shared" ref="B42:B45" si="13">IF( B41&lt;$S$6, B41+1, IF(C41="", " ", B41+1) )</f>
        <v>38</v>
      </c>
      <c r="C42" s="30"/>
      <c r="D42" s="31" t="e">
        <f>algoritmo!C40</f>
        <v>#VALUE!</v>
      </c>
      <c r="E42" s="32" t="e">
        <f>IF(algoritmo!D40=0,-D42,algoritmo!D40)</f>
        <v>#VALUE!</v>
      </c>
      <c r="F42" s="34" t="e">
        <f>algoritmo!F40</f>
        <v>#VALUE!</v>
      </c>
      <c r="G42" s="69"/>
      <c r="K42" s="89"/>
    </row>
    <row r="43" spans="1:11" ht="15.75" customHeight="1" x14ac:dyDescent="0.2">
      <c r="A43" s="33"/>
      <c r="B43" s="29">
        <f t="shared" si="13"/>
        <v>39</v>
      </c>
      <c r="C43" s="30"/>
      <c r="D43" s="31" t="e">
        <f>algoritmo!C41</f>
        <v>#VALUE!</v>
      </c>
      <c r="E43" s="32" t="e">
        <f>IF(algoritmo!D41=0,-D43,algoritmo!D41)</f>
        <v>#VALUE!</v>
      </c>
      <c r="F43" s="34" t="e">
        <f>algoritmo!F41</f>
        <v>#VALUE!</v>
      </c>
      <c r="G43" s="69"/>
      <c r="K43" s="89"/>
    </row>
    <row r="44" spans="1:11" ht="15.75" customHeight="1" x14ac:dyDescent="0.2">
      <c r="A44" s="33"/>
      <c r="B44" s="29">
        <f t="shared" si="13"/>
        <v>40</v>
      </c>
      <c r="C44" s="30"/>
      <c r="D44" s="31" t="e">
        <f>algoritmo!C42</f>
        <v>#VALUE!</v>
      </c>
      <c r="E44" s="32" t="e">
        <f>IF(algoritmo!D42=0,-D44,algoritmo!D42)</f>
        <v>#VALUE!</v>
      </c>
      <c r="F44" s="34" t="e">
        <f>algoritmo!F42</f>
        <v>#VALUE!</v>
      </c>
      <c r="G44" s="69"/>
      <c r="K44" s="89"/>
    </row>
    <row r="45" spans="1:11" ht="15.75" customHeight="1" x14ac:dyDescent="0.2">
      <c r="A45" s="33"/>
      <c r="B45" s="29">
        <f t="shared" si="13"/>
        <v>41</v>
      </c>
      <c r="C45" s="30"/>
      <c r="D45" s="31" t="e">
        <f>algoritmo!C43</f>
        <v>#VALUE!</v>
      </c>
      <c r="E45" s="32" t="e">
        <f>IF(algoritmo!D43=0,-D45,algoritmo!D43)</f>
        <v>#VALUE!</v>
      </c>
      <c r="F45" s="34" t="e">
        <f>algoritmo!F43</f>
        <v>#VALUE!</v>
      </c>
      <c r="G45" s="69"/>
      <c r="K45" s="89"/>
    </row>
    <row r="46" spans="1:11" ht="15.75" customHeight="1" x14ac:dyDescent="0.2">
      <c r="A46" s="33"/>
      <c r="B46" s="29">
        <f t="shared" ref="B46" si="14">IF(  B45&lt;$S$6,  B45+1,  IF(C45="", " ", B45+1)  )</f>
        <v>42</v>
      </c>
      <c r="C46" s="30"/>
      <c r="D46" s="31" t="e">
        <f>algoritmo!C44</f>
        <v>#VALUE!</v>
      </c>
      <c r="E46" s="32" t="e">
        <f>IF(algoritmo!D44=0,-D46,algoritmo!D44)</f>
        <v>#VALUE!</v>
      </c>
      <c r="F46" s="34" t="e">
        <f>algoritmo!F44</f>
        <v>#VALUE!</v>
      </c>
      <c r="G46" s="69"/>
      <c r="K46" s="89"/>
    </row>
    <row r="47" spans="1:11" ht="15.75" customHeight="1" x14ac:dyDescent="0.2">
      <c r="A47" s="33"/>
      <c r="B47" s="29">
        <f t="shared" ref="B47:B50" si="15">IF( B46&lt;$S$6, B46+1, IF(C46="", " ", B46+1) )</f>
        <v>43</v>
      </c>
      <c r="C47" s="30"/>
      <c r="D47" s="31" t="e">
        <f>algoritmo!C45</f>
        <v>#VALUE!</v>
      </c>
      <c r="E47" s="32" t="e">
        <f>IF(algoritmo!D45=0,-D47,algoritmo!D45)</f>
        <v>#VALUE!</v>
      </c>
      <c r="F47" s="34" t="e">
        <f>algoritmo!F45</f>
        <v>#VALUE!</v>
      </c>
      <c r="G47" s="69"/>
      <c r="K47" s="89"/>
    </row>
    <row r="48" spans="1:11" ht="15.75" customHeight="1" x14ac:dyDescent="0.2">
      <c r="A48" s="33"/>
      <c r="B48" s="29">
        <f t="shared" si="15"/>
        <v>44</v>
      </c>
      <c r="C48" s="30"/>
      <c r="D48" s="31" t="e">
        <f>algoritmo!C46</f>
        <v>#VALUE!</v>
      </c>
      <c r="E48" s="32" t="e">
        <f>IF(algoritmo!D46=0,-D48,algoritmo!D46)</f>
        <v>#VALUE!</v>
      </c>
      <c r="F48" s="34" t="e">
        <f>algoritmo!F46</f>
        <v>#VALUE!</v>
      </c>
      <c r="G48" s="69"/>
      <c r="K48" s="89"/>
    </row>
    <row r="49" spans="1:11" ht="15.75" customHeight="1" x14ac:dyDescent="0.2">
      <c r="A49" s="33"/>
      <c r="B49" s="29">
        <f t="shared" si="15"/>
        <v>45</v>
      </c>
      <c r="C49" s="30"/>
      <c r="D49" s="31" t="e">
        <f>algoritmo!C47</f>
        <v>#VALUE!</v>
      </c>
      <c r="E49" s="32" t="e">
        <f>IF(algoritmo!D47=0,-D49,algoritmo!D47)</f>
        <v>#VALUE!</v>
      </c>
      <c r="F49" s="34" t="e">
        <f>algoritmo!F47</f>
        <v>#VALUE!</v>
      </c>
      <c r="G49" s="69"/>
      <c r="K49" s="89"/>
    </row>
    <row r="50" spans="1:11" ht="15.75" customHeight="1" x14ac:dyDescent="0.2">
      <c r="A50" s="33"/>
      <c r="B50" s="29">
        <f t="shared" si="15"/>
        <v>46</v>
      </c>
      <c r="C50" s="30"/>
      <c r="D50" s="31" t="e">
        <f>algoritmo!C48</f>
        <v>#VALUE!</v>
      </c>
      <c r="E50" s="32" t="e">
        <f>IF(algoritmo!D48=0,-D50,algoritmo!D48)</f>
        <v>#VALUE!</v>
      </c>
      <c r="F50" s="34" t="e">
        <f>algoritmo!F48</f>
        <v>#VALUE!</v>
      </c>
      <c r="G50" s="69"/>
      <c r="K50" s="89"/>
    </row>
    <row r="51" spans="1:11" ht="15.75" customHeight="1" x14ac:dyDescent="0.2">
      <c r="A51" s="33"/>
      <c r="B51" s="29">
        <f t="shared" ref="B51" si="16">IF(  B50&lt;$S$6,  B50+1,  IF(C50="", " ", B50+1)  )</f>
        <v>47</v>
      </c>
      <c r="C51" s="30"/>
      <c r="D51" s="31" t="e">
        <f>algoritmo!C49</f>
        <v>#VALUE!</v>
      </c>
      <c r="E51" s="32" t="e">
        <f>IF(algoritmo!D49=0,-D51,algoritmo!D49)</f>
        <v>#VALUE!</v>
      </c>
      <c r="F51" s="34" t="e">
        <f>algoritmo!F49</f>
        <v>#VALUE!</v>
      </c>
      <c r="G51" s="69"/>
      <c r="K51" s="89"/>
    </row>
    <row r="52" spans="1:11" ht="15.75" customHeight="1" x14ac:dyDescent="0.2">
      <c r="A52" s="33"/>
      <c r="B52" s="29">
        <f t="shared" ref="B52:B55" si="17">IF( B51&lt;$S$6, B51+1, IF(C51="", " ", B51+1) )</f>
        <v>48</v>
      </c>
      <c r="C52" s="30"/>
      <c r="D52" s="31" t="e">
        <f>algoritmo!C50</f>
        <v>#VALUE!</v>
      </c>
      <c r="E52" s="32" t="e">
        <f>IF(algoritmo!D50=0,-D52,algoritmo!D50)</f>
        <v>#VALUE!</v>
      </c>
      <c r="F52" s="34" t="e">
        <f>algoritmo!F50</f>
        <v>#VALUE!</v>
      </c>
      <c r="G52" s="69"/>
      <c r="K52" s="89"/>
    </row>
    <row r="53" spans="1:11" ht="15.75" customHeight="1" x14ac:dyDescent="0.2">
      <c r="A53" s="33"/>
      <c r="B53" s="29">
        <f t="shared" si="17"/>
        <v>49</v>
      </c>
      <c r="C53" s="30"/>
      <c r="D53" s="31" t="e">
        <f>algoritmo!C51</f>
        <v>#VALUE!</v>
      </c>
      <c r="E53" s="32" t="e">
        <f>IF(algoritmo!D51=0,-D53,algoritmo!D51)</f>
        <v>#VALUE!</v>
      </c>
      <c r="F53" s="34" t="e">
        <f>algoritmo!F51</f>
        <v>#VALUE!</v>
      </c>
      <c r="G53" s="69"/>
      <c r="K53" s="89"/>
    </row>
    <row r="54" spans="1:11" ht="15.75" customHeight="1" x14ac:dyDescent="0.2">
      <c r="A54" s="33"/>
      <c r="B54" s="29">
        <f t="shared" si="17"/>
        <v>50</v>
      </c>
      <c r="C54" s="30"/>
      <c r="D54" s="31" t="e">
        <f>algoritmo!C52</f>
        <v>#VALUE!</v>
      </c>
      <c r="E54" s="32" t="e">
        <f>IF(algoritmo!D52=0,-D54,algoritmo!D52)</f>
        <v>#VALUE!</v>
      </c>
      <c r="F54" s="34" t="e">
        <f>algoritmo!F52</f>
        <v>#VALUE!</v>
      </c>
      <c r="G54" s="69"/>
      <c r="K54" s="89"/>
    </row>
    <row r="55" spans="1:11" ht="15.75" customHeight="1" x14ac:dyDescent="0.2">
      <c r="A55" s="33"/>
      <c r="B55" s="29">
        <f t="shared" si="17"/>
        <v>51</v>
      </c>
      <c r="C55" s="30"/>
      <c r="D55" s="31" t="e">
        <f>algoritmo!C53</f>
        <v>#VALUE!</v>
      </c>
      <c r="E55" s="32" t="e">
        <f>IF(algoritmo!D53=0,-D55,algoritmo!D53)</f>
        <v>#VALUE!</v>
      </c>
      <c r="F55" s="34" t="e">
        <f>algoritmo!F53</f>
        <v>#VALUE!</v>
      </c>
      <c r="G55" s="69"/>
      <c r="K55" s="89"/>
    </row>
    <row r="56" spans="1:11" ht="15.75" customHeight="1" x14ac:dyDescent="0.2">
      <c r="A56" s="33"/>
      <c r="B56" s="29">
        <f t="shared" ref="B56" si="18">IF(  B55&lt;$S$6,  B55+1,  IF(C55="", " ", B55+1)  )</f>
        <v>52</v>
      </c>
      <c r="C56" s="30"/>
      <c r="D56" s="31" t="e">
        <f>algoritmo!C54</f>
        <v>#VALUE!</v>
      </c>
      <c r="E56" s="32" t="e">
        <f>IF(algoritmo!D54=0,-D56,algoritmo!D54)</f>
        <v>#VALUE!</v>
      </c>
      <c r="F56" s="34" t="e">
        <f>algoritmo!F54</f>
        <v>#VALUE!</v>
      </c>
      <c r="G56" s="69"/>
      <c r="K56" s="89"/>
    </row>
    <row r="57" spans="1:11" ht="15.75" customHeight="1" x14ac:dyDescent="0.2">
      <c r="A57" s="33"/>
      <c r="B57" s="29">
        <f t="shared" ref="B57:B60" si="19">IF( B56&lt;$S$6, B56+1, IF(C56="", " ", B56+1) )</f>
        <v>53</v>
      </c>
      <c r="C57" s="30"/>
      <c r="D57" s="31" t="e">
        <f>algoritmo!C55</f>
        <v>#VALUE!</v>
      </c>
      <c r="E57" s="32" t="e">
        <f>IF(algoritmo!D55=0,-D57,algoritmo!D55)</f>
        <v>#VALUE!</v>
      </c>
      <c r="F57" s="34" t="e">
        <f>algoritmo!F55</f>
        <v>#VALUE!</v>
      </c>
      <c r="G57" s="69"/>
      <c r="K57" s="89"/>
    </row>
    <row r="58" spans="1:11" ht="15.75" customHeight="1" x14ac:dyDescent="0.2">
      <c r="A58" s="33"/>
      <c r="B58" s="29">
        <f t="shared" si="19"/>
        <v>54</v>
      </c>
      <c r="C58" s="30"/>
      <c r="D58" s="31" t="e">
        <f>algoritmo!C56</f>
        <v>#VALUE!</v>
      </c>
      <c r="E58" s="32" t="e">
        <f>IF(algoritmo!D56=0,-D58,algoritmo!D56)</f>
        <v>#VALUE!</v>
      </c>
      <c r="F58" s="34" t="e">
        <f>algoritmo!F56</f>
        <v>#VALUE!</v>
      </c>
      <c r="G58" s="69"/>
      <c r="K58" s="89"/>
    </row>
    <row r="59" spans="1:11" ht="15.75" customHeight="1" x14ac:dyDescent="0.2">
      <c r="A59" s="33"/>
      <c r="B59" s="29">
        <f t="shared" si="19"/>
        <v>55</v>
      </c>
      <c r="C59" s="30"/>
      <c r="D59" s="31" t="e">
        <f>algoritmo!C57</f>
        <v>#VALUE!</v>
      </c>
      <c r="E59" s="32" t="e">
        <f>IF(algoritmo!D57=0,-D59,algoritmo!D57)</f>
        <v>#VALUE!</v>
      </c>
      <c r="F59" s="34" t="e">
        <f>algoritmo!F57</f>
        <v>#VALUE!</v>
      </c>
      <c r="G59" s="69"/>
      <c r="K59" s="89"/>
    </row>
    <row r="60" spans="1:11" ht="15.75" customHeight="1" x14ac:dyDescent="0.2">
      <c r="A60" s="33"/>
      <c r="B60" s="29">
        <f t="shared" si="19"/>
        <v>56</v>
      </c>
      <c r="C60" s="30"/>
      <c r="D60" s="31" t="e">
        <f>algoritmo!C58</f>
        <v>#VALUE!</v>
      </c>
      <c r="E60" s="32" t="e">
        <f>IF(algoritmo!D58=0,-D60,algoritmo!D58)</f>
        <v>#VALUE!</v>
      </c>
      <c r="F60" s="34" t="e">
        <f>algoritmo!F58</f>
        <v>#VALUE!</v>
      </c>
      <c r="G60" s="69"/>
      <c r="K60" s="89"/>
    </row>
    <row r="61" spans="1:11" ht="15.75" customHeight="1" x14ac:dyDescent="0.2">
      <c r="A61" s="33"/>
      <c r="B61" s="29">
        <f t="shared" ref="B61" si="20">IF(  B60&lt;$S$6,  B60+1,  IF(C60="", " ", B60+1)  )</f>
        <v>57</v>
      </c>
      <c r="C61" s="30"/>
      <c r="D61" s="31" t="e">
        <f>algoritmo!C59</f>
        <v>#VALUE!</v>
      </c>
      <c r="E61" s="32" t="e">
        <f>IF(algoritmo!D59=0,-D61,algoritmo!D59)</f>
        <v>#VALUE!</v>
      </c>
      <c r="F61" s="34" t="e">
        <f>algoritmo!F59</f>
        <v>#VALUE!</v>
      </c>
      <c r="G61" s="69"/>
      <c r="K61" s="89"/>
    </row>
    <row r="62" spans="1:11" ht="15.75" customHeight="1" x14ac:dyDescent="0.2">
      <c r="A62" s="33"/>
      <c r="B62" s="29">
        <f t="shared" ref="B62:B65" si="21">IF( B61&lt;$S$6, B61+1, IF(C61="", " ", B61+1) )</f>
        <v>58</v>
      </c>
      <c r="C62" s="30"/>
      <c r="D62" s="31" t="e">
        <f>algoritmo!C60</f>
        <v>#VALUE!</v>
      </c>
      <c r="E62" s="32" t="e">
        <f>IF(algoritmo!D60=0,-D62,algoritmo!D60)</f>
        <v>#VALUE!</v>
      </c>
      <c r="F62" s="34" t="e">
        <f>algoritmo!F60</f>
        <v>#VALUE!</v>
      </c>
      <c r="G62" s="69"/>
      <c r="K62" s="89"/>
    </row>
    <row r="63" spans="1:11" ht="15.75" customHeight="1" x14ac:dyDescent="0.2">
      <c r="A63" s="33"/>
      <c r="B63" s="29">
        <f t="shared" si="21"/>
        <v>59</v>
      </c>
      <c r="C63" s="30"/>
      <c r="D63" s="31" t="e">
        <f>algoritmo!C61</f>
        <v>#VALUE!</v>
      </c>
      <c r="E63" s="32" t="e">
        <f>IF(algoritmo!D61=0,-D63,algoritmo!D61)</f>
        <v>#VALUE!</v>
      </c>
      <c r="F63" s="34" t="e">
        <f>algoritmo!F61</f>
        <v>#VALUE!</v>
      </c>
      <c r="G63" s="69"/>
      <c r="K63" s="89"/>
    </row>
    <row r="64" spans="1:11" ht="15.75" customHeight="1" x14ac:dyDescent="0.2">
      <c r="A64" s="33"/>
      <c r="B64" s="29">
        <f t="shared" si="21"/>
        <v>60</v>
      </c>
      <c r="C64" s="30"/>
      <c r="D64" s="31" t="e">
        <f>algoritmo!C62</f>
        <v>#VALUE!</v>
      </c>
      <c r="E64" s="32" t="e">
        <f>IF(algoritmo!D62=0,-D64,algoritmo!D62)</f>
        <v>#VALUE!</v>
      </c>
      <c r="F64" s="34" t="e">
        <f>algoritmo!F62</f>
        <v>#VALUE!</v>
      </c>
      <c r="G64" s="69"/>
      <c r="K64" s="89"/>
    </row>
    <row r="65" spans="1:11" ht="15.75" customHeight="1" x14ac:dyDescent="0.2">
      <c r="A65" s="33"/>
      <c r="B65" s="29">
        <f t="shared" si="21"/>
        <v>61</v>
      </c>
      <c r="C65" s="30"/>
      <c r="D65" s="31" t="e">
        <f>algoritmo!C63</f>
        <v>#VALUE!</v>
      </c>
      <c r="E65" s="32" t="e">
        <f>IF(algoritmo!D63=0,-D65,algoritmo!D63)</f>
        <v>#VALUE!</v>
      </c>
      <c r="F65" s="34" t="e">
        <f>algoritmo!F63</f>
        <v>#VALUE!</v>
      </c>
      <c r="G65" s="69"/>
      <c r="K65" s="89"/>
    </row>
    <row r="66" spans="1:11" ht="15.75" customHeight="1" x14ac:dyDescent="0.2">
      <c r="A66" s="33"/>
      <c r="B66" s="29">
        <f t="shared" ref="B66" si="22">IF(  B65&lt;$S$6,  B65+1,  IF(C65="", " ", B65+1)  )</f>
        <v>62</v>
      </c>
      <c r="C66" s="30"/>
      <c r="D66" s="31" t="e">
        <f>algoritmo!C64</f>
        <v>#VALUE!</v>
      </c>
      <c r="E66" s="32" t="e">
        <f>IF(algoritmo!D64=0,-D66,algoritmo!D64)</f>
        <v>#VALUE!</v>
      </c>
      <c r="F66" s="34" t="e">
        <f>algoritmo!F64</f>
        <v>#VALUE!</v>
      </c>
      <c r="G66" s="69"/>
      <c r="K66" s="89"/>
    </row>
    <row r="67" spans="1:11" ht="15.75" customHeight="1" x14ac:dyDescent="0.2">
      <c r="A67" s="33"/>
      <c r="B67" s="29">
        <f t="shared" ref="B67:B70" si="23">IF( B66&lt;$S$6, B66+1, IF(C66="", " ", B66+1) )</f>
        <v>63</v>
      </c>
      <c r="C67" s="30"/>
      <c r="D67" s="31" t="e">
        <f>algoritmo!C65</f>
        <v>#VALUE!</v>
      </c>
      <c r="E67" s="32" t="e">
        <f>IF(algoritmo!D65=0,-D67,algoritmo!D65)</f>
        <v>#VALUE!</v>
      </c>
      <c r="F67" s="34" t="e">
        <f>algoritmo!F65</f>
        <v>#VALUE!</v>
      </c>
      <c r="G67" s="69"/>
      <c r="K67" s="89"/>
    </row>
    <row r="68" spans="1:11" ht="15.75" customHeight="1" x14ac:dyDescent="0.2">
      <c r="A68" s="33"/>
      <c r="B68" s="29">
        <f t="shared" si="23"/>
        <v>64</v>
      </c>
      <c r="C68" s="30"/>
      <c r="D68" s="31" t="e">
        <f>algoritmo!C66</f>
        <v>#VALUE!</v>
      </c>
      <c r="E68" s="32" t="e">
        <f>IF(algoritmo!D66=0,-D68,algoritmo!D66)</f>
        <v>#VALUE!</v>
      </c>
      <c r="F68" s="34" t="e">
        <f>algoritmo!F66</f>
        <v>#VALUE!</v>
      </c>
      <c r="G68" s="69"/>
      <c r="K68" s="89"/>
    </row>
    <row r="69" spans="1:11" ht="15.75" customHeight="1" x14ac:dyDescent="0.2">
      <c r="A69" s="33"/>
      <c r="B69" s="29">
        <f t="shared" si="23"/>
        <v>65</v>
      </c>
      <c r="C69" s="30"/>
      <c r="D69" s="31" t="e">
        <f>algoritmo!C67</f>
        <v>#VALUE!</v>
      </c>
      <c r="E69" s="32" t="e">
        <f>IF(algoritmo!D67=0,-D69,algoritmo!D67)</f>
        <v>#VALUE!</v>
      </c>
      <c r="F69" s="34" t="e">
        <f>algoritmo!F67</f>
        <v>#VALUE!</v>
      </c>
      <c r="G69" s="69"/>
      <c r="K69" s="89"/>
    </row>
    <row r="70" spans="1:11" ht="15.75" customHeight="1" x14ac:dyDescent="0.2">
      <c r="A70" s="33"/>
      <c r="B70" s="29">
        <f t="shared" si="23"/>
        <v>66</v>
      </c>
      <c r="C70" s="30"/>
      <c r="D70" s="31" t="e">
        <f>algoritmo!C68</f>
        <v>#VALUE!</v>
      </c>
      <c r="E70" s="32" t="e">
        <f>IF(algoritmo!D68=0,-D70,algoritmo!D68)</f>
        <v>#VALUE!</v>
      </c>
      <c r="F70" s="34" t="e">
        <f>algoritmo!F68</f>
        <v>#VALUE!</v>
      </c>
      <c r="G70" s="69"/>
      <c r="K70" s="89"/>
    </row>
    <row r="71" spans="1:11" ht="15.75" customHeight="1" x14ac:dyDescent="0.2">
      <c r="A71" s="33"/>
      <c r="B71" s="29">
        <f t="shared" ref="B71" si="24">IF(  B70&lt;$S$6,  B70+1,  IF(C70="", " ", B70+1)  )</f>
        <v>67</v>
      </c>
      <c r="C71" s="30"/>
      <c r="D71" s="31" t="e">
        <f>algoritmo!C69</f>
        <v>#VALUE!</v>
      </c>
      <c r="E71" s="32" t="e">
        <f>IF(algoritmo!D69=0,-D71,algoritmo!D69)</f>
        <v>#VALUE!</v>
      </c>
      <c r="F71" s="34" t="e">
        <f>algoritmo!F69</f>
        <v>#VALUE!</v>
      </c>
      <c r="G71" s="69"/>
      <c r="K71" s="89"/>
    </row>
    <row r="72" spans="1:11" ht="15.75" customHeight="1" x14ac:dyDescent="0.2">
      <c r="A72" s="33"/>
      <c r="B72" s="29">
        <f t="shared" ref="B72:B75" si="25">IF( B71&lt;$S$6, B71+1, IF(C71="", " ", B71+1) )</f>
        <v>68</v>
      </c>
      <c r="C72" s="30"/>
      <c r="D72" s="31" t="e">
        <f>algoritmo!C70</f>
        <v>#VALUE!</v>
      </c>
      <c r="E72" s="32" t="e">
        <f>IF(algoritmo!D70=0,-D72,algoritmo!D70)</f>
        <v>#VALUE!</v>
      </c>
      <c r="F72" s="34" t="e">
        <f>algoritmo!F70</f>
        <v>#VALUE!</v>
      </c>
      <c r="G72" s="69"/>
      <c r="K72" s="89"/>
    </row>
    <row r="73" spans="1:11" ht="15.75" customHeight="1" x14ac:dyDescent="0.2">
      <c r="A73" s="33"/>
      <c r="B73" s="29">
        <f t="shared" si="25"/>
        <v>69</v>
      </c>
      <c r="C73" s="30"/>
      <c r="D73" s="31" t="e">
        <f>algoritmo!C71</f>
        <v>#VALUE!</v>
      </c>
      <c r="E73" s="32" t="e">
        <f>IF(algoritmo!D71=0,-D73,algoritmo!D71)</f>
        <v>#VALUE!</v>
      </c>
      <c r="F73" s="34" t="e">
        <f>algoritmo!F71</f>
        <v>#VALUE!</v>
      </c>
      <c r="G73" s="69"/>
      <c r="K73" s="89"/>
    </row>
    <row r="74" spans="1:11" ht="15.75" customHeight="1" x14ac:dyDescent="0.2">
      <c r="A74" s="33"/>
      <c r="B74" s="29">
        <f t="shared" si="25"/>
        <v>70</v>
      </c>
      <c r="C74" s="30"/>
      <c r="D74" s="31" t="e">
        <f>algoritmo!C72</f>
        <v>#VALUE!</v>
      </c>
      <c r="E74" s="32" t="e">
        <f>IF(algoritmo!D72=0,-D74,algoritmo!D72)</f>
        <v>#VALUE!</v>
      </c>
      <c r="F74" s="34" t="e">
        <f>algoritmo!F72</f>
        <v>#VALUE!</v>
      </c>
      <c r="G74" s="69"/>
      <c r="K74" s="89"/>
    </row>
    <row r="75" spans="1:11" ht="15.75" customHeight="1" x14ac:dyDescent="0.2">
      <c r="A75" s="33"/>
      <c r="B75" s="29">
        <f t="shared" si="25"/>
        <v>71</v>
      </c>
      <c r="C75" s="30"/>
      <c r="D75" s="31" t="e">
        <f>algoritmo!C73</f>
        <v>#VALUE!</v>
      </c>
      <c r="E75" s="32" t="e">
        <f>IF(algoritmo!D73=0,-D75,algoritmo!D73)</f>
        <v>#VALUE!</v>
      </c>
      <c r="F75" s="34" t="e">
        <f>algoritmo!F73</f>
        <v>#VALUE!</v>
      </c>
      <c r="G75" s="69"/>
      <c r="K75" s="89"/>
    </row>
    <row r="76" spans="1:11" ht="15.75" customHeight="1" x14ac:dyDescent="0.2">
      <c r="A76" s="33"/>
      <c r="B76" s="29">
        <f t="shared" ref="B76" si="26">IF(  B75&lt;$S$6,  B75+1,  IF(C75="", " ", B75+1)  )</f>
        <v>72</v>
      </c>
      <c r="C76" s="30"/>
      <c r="D76" s="31" t="e">
        <f>algoritmo!C74</f>
        <v>#VALUE!</v>
      </c>
      <c r="E76" s="32" t="e">
        <f>IF(algoritmo!D74=0,-D76,algoritmo!D74)</f>
        <v>#VALUE!</v>
      </c>
      <c r="F76" s="34" t="e">
        <f>algoritmo!F74</f>
        <v>#VALUE!</v>
      </c>
      <c r="G76" s="69"/>
      <c r="K76" s="89"/>
    </row>
    <row r="77" spans="1:11" ht="15.75" customHeight="1" x14ac:dyDescent="0.2">
      <c r="A77" s="33"/>
      <c r="B77" s="29">
        <f t="shared" ref="B77:B80" si="27">IF( B76&lt;$S$6, B76+1, IF(C76="", " ", B76+1) )</f>
        <v>73</v>
      </c>
      <c r="C77" s="30"/>
      <c r="D77" s="31" t="e">
        <f>algoritmo!C75</f>
        <v>#VALUE!</v>
      </c>
      <c r="E77" s="32" t="e">
        <f>IF(algoritmo!D75=0,-D77,algoritmo!D75)</f>
        <v>#VALUE!</v>
      </c>
      <c r="F77" s="34" t="e">
        <f>algoritmo!F75</f>
        <v>#VALUE!</v>
      </c>
      <c r="G77" s="69"/>
      <c r="K77" s="89"/>
    </row>
    <row r="78" spans="1:11" ht="15.75" customHeight="1" x14ac:dyDescent="0.2">
      <c r="A78" s="33"/>
      <c r="B78" s="29">
        <f t="shared" si="27"/>
        <v>74</v>
      </c>
      <c r="C78" s="30"/>
      <c r="D78" s="31" t="e">
        <f>algoritmo!C76</f>
        <v>#VALUE!</v>
      </c>
      <c r="E78" s="32" t="e">
        <f>IF(algoritmo!D76=0,-D78,algoritmo!D76)</f>
        <v>#VALUE!</v>
      </c>
      <c r="F78" s="34" t="e">
        <f>algoritmo!F76</f>
        <v>#VALUE!</v>
      </c>
      <c r="G78" s="69"/>
      <c r="K78" s="89"/>
    </row>
    <row r="79" spans="1:11" ht="15.75" customHeight="1" x14ac:dyDescent="0.2">
      <c r="A79" s="33"/>
      <c r="B79" s="29">
        <f t="shared" si="27"/>
        <v>75</v>
      </c>
      <c r="C79" s="30"/>
      <c r="D79" s="31" t="e">
        <f>algoritmo!C77</f>
        <v>#VALUE!</v>
      </c>
      <c r="E79" s="32" t="e">
        <f>IF(algoritmo!D77=0,-D79,algoritmo!D77)</f>
        <v>#VALUE!</v>
      </c>
      <c r="F79" s="34" t="e">
        <f>algoritmo!F77</f>
        <v>#VALUE!</v>
      </c>
      <c r="G79" s="69"/>
      <c r="K79" s="89"/>
    </row>
    <row r="80" spans="1:11" ht="15.75" customHeight="1" x14ac:dyDescent="0.2">
      <c r="A80" s="33"/>
      <c r="B80" s="29">
        <f t="shared" si="27"/>
        <v>76</v>
      </c>
      <c r="C80" s="30"/>
      <c r="D80" s="31" t="e">
        <f>algoritmo!C78</f>
        <v>#VALUE!</v>
      </c>
      <c r="E80" s="32" t="e">
        <f>IF(algoritmo!D78=0,-D80,algoritmo!D78)</f>
        <v>#VALUE!</v>
      </c>
      <c r="F80" s="34" t="e">
        <f>algoritmo!F78</f>
        <v>#VALUE!</v>
      </c>
      <c r="G80" s="69"/>
      <c r="K80" s="89"/>
    </row>
    <row r="81" spans="1:11" ht="15.75" customHeight="1" x14ac:dyDescent="0.2">
      <c r="A81" s="33"/>
      <c r="B81" s="29">
        <f t="shared" ref="B81" si="28">IF(  B80&lt;$S$6,  B80+1,  IF(C80="", " ", B80+1)  )</f>
        <v>77</v>
      </c>
      <c r="C81" s="30"/>
      <c r="D81" s="31" t="e">
        <f>algoritmo!C79</f>
        <v>#VALUE!</v>
      </c>
      <c r="E81" s="32" t="e">
        <f>IF(algoritmo!D79=0,-D81,algoritmo!D79)</f>
        <v>#VALUE!</v>
      </c>
      <c r="F81" s="34" t="e">
        <f>algoritmo!F79</f>
        <v>#VALUE!</v>
      </c>
      <c r="G81" s="69"/>
      <c r="K81" s="89"/>
    </row>
    <row r="82" spans="1:11" ht="15.75" customHeight="1" x14ac:dyDescent="0.2">
      <c r="A82" s="33"/>
      <c r="B82" s="29">
        <f t="shared" ref="B82:B85" si="29">IF( B81&lt;$S$6, B81+1, IF(C81="", " ", B81+1) )</f>
        <v>78</v>
      </c>
      <c r="C82" s="30"/>
      <c r="D82" s="31" t="e">
        <f>algoritmo!C80</f>
        <v>#VALUE!</v>
      </c>
      <c r="E82" s="32" t="e">
        <f>IF(algoritmo!D80=0,-D82,algoritmo!D80)</f>
        <v>#VALUE!</v>
      </c>
      <c r="F82" s="34" t="e">
        <f>algoritmo!F80</f>
        <v>#VALUE!</v>
      </c>
      <c r="G82" s="69"/>
      <c r="K82" s="89"/>
    </row>
    <row r="83" spans="1:11" ht="15.75" customHeight="1" x14ac:dyDescent="0.2">
      <c r="A83" s="33"/>
      <c r="B83" s="29">
        <f t="shared" si="29"/>
        <v>79</v>
      </c>
      <c r="C83" s="30"/>
      <c r="D83" s="31" t="e">
        <f>algoritmo!C81</f>
        <v>#VALUE!</v>
      </c>
      <c r="E83" s="32" t="e">
        <f>IF(algoritmo!D81=0,-D83,algoritmo!D81)</f>
        <v>#VALUE!</v>
      </c>
      <c r="F83" s="34" t="e">
        <f>algoritmo!F81</f>
        <v>#VALUE!</v>
      </c>
      <c r="G83" s="69"/>
      <c r="K83" s="89"/>
    </row>
    <row r="84" spans="1:11" ht="15.75" customHeight="1" x14ac:dyDescent="0.2">
      <c r="A84" s="33"/>
      <c r="B84" s="29">
        <f t="shared" si="29"/>
        <v>80</v>
      </c>
      <c r="C84" s="30"/>
      <c r="D84" s="31" t="e">
        <f>algoritmo!C82</f>
        <v>#VALUE!</v>
      </c>
      <c r="E84" s="32" t="e">
        <f>IF(algoritmo!D82=0,-D84,algoritmo!D82)</f>
        <v>#VALUE!</v>
      </c>
      <c r="F84" s="34" t="e">
        <f>algoritmo!F82</f>
        <v>#VALUE!</v>
      </c>
      <c r="G84" s="69"/>
      <c r="K84" s="89"/>
    </row>
    <row r="85" spans="1:11" ht="15.75" customHeight="1" x14ac:dyDescent="0.2">
      <c r="A85" s="33"/>
      <c r="B85" s="29">
        <f t="shared" si="29"/>
        <v>81</v>
      </c>
      <c r="C85" s="30"/>
      <c r="D85" s="31" t="e">
        <f>algoritmo!C83</f>
        <v>#VALUE!</v>
      </c>
      <c r="E85" s="32" t="e">
        <f>IF(algoritmo!D83=0,-D85,algoritmo!D83)</f>
        <v>#VALUE!</v>
      </c>
      <c r="F85" s="34" t="e">
        <f>algoritmo!F83</f>
        <v>#VALUE!</v>
      </c>
      <c r="G85" s="69"/>
      <c r="K85" s="89"/>
    </row>
    <row r="86" spans="1:11" ht="15.75" customHeight="1" x14ac:dyDescent="0.2">
      <c r="A86" s="33"/>
      <c r="B86" s="29">
        <f t="shared" ref="B86" si="30">IF(  B85&lt;$S$6,  B85+1,  IF(C85="", " ", B85+1)  )</f>
        <v>82</v>
      </c>
      <c r="C86" s="30"/>
      <c r="D86" s="31" t="e">
        <f>algoritmo!C84</f>
        <v>#VALUE!</v>
      </c>
      <c r="E86" s="32" t="e">
        <f>IF(algoritmo!D84=0,-D86,algoritmo!D84)</f>
        <v>#VALUE!</v>
      </c>
      <c r="F86" s="34" t="e">
        <f>algoritmo!F84</f>
        <v>#VALUE!</v>
      </c>
      <c r="G86" s="69"/>
      <c r="K86" s="89"/>
    </row>
    <row r="87" spans="1:11" ht="15.75" customHeight="1" x14ac:dyDescent="0.2">
      <c r="A87" s="33"/>
      <c r="B87" s="29">
        <f t="shared" ref="B87:B90" si="31">IF( B86&lt;$S$6, B86+1, IF(C86="", " ", B86+1) )</f>
        <v>83</v>
      </c>
      <c r="C87" s="30"/>
      <c r="D87" s="31" t="e">
        <f>algoritmo!C85</f>
        <v>#VALUE!</v>
      </c>
      <c r="E87" s="32" t="e">
        <f>IF(algoritmo!D85=0,-D87,algoritmo!D85)</f>
        <v>#VALUE!</v>
      </c>
      <c r="F87" s="34" t="e">
        <f>algoritmo!F85</f>
        <v>#VALUE!</v>
      </c>
      <c r="G87" s="69"/>
      <c r="K87" s="89"/>
    </row>
    <row r="88" spans="1:11" ht="15.75" customHeight="1" x14ac:dyDescent="0.2">
      <c r="A88" s="33"/>
      <c r="B88" s="29">
        <f t="shared" si="31"/>
        <v>84</v>
      </c>
      <c r="C88" s="30"/>
      <c r="D88" s="31" t="e">
        <f>algoritmo!C86</f>
        <v>#VALUE!</v>
      </c>
      <c r="E88" s="32" t="e">
        <f>IF(algoritmo!D86=0,-D88,algoritmo!D86)</f>
        <v>#VALUE!</v>
      </c>
      <c r="F88" s="34" t="e">
        <f>algoritmo!F86</f>
        <v>#VALUE!</v>
      </c>
      <c r="G88" s="69"/>
      <c r="K88" s="89"/>
    </row>
    <row r="89" spans="1:11" ht="15.75" customHeight="1" x14ac:dyDescent="0.2">
      <c r="A89" s="33"/>
      <c r="B89" s="29">
        <f t="shared" si="31"/>
        <v>85</v>
      </c>
      <c r="C89" s="30"/>
      <c r="D89" s="31" t="e">
        <f>algoritmo!C87</f>
        <v>#VALUE!</v>
      </c>
      <c r="E89" s="32" t="e">
        <f>IF(algoritmo!D87=0,-D89,algoritmo!D87)</f>
        <v>#VALUE!</v>
      </c>
      <c r="F89" s="34" t="e">
        <f>algoritmo!F87</f>
        <v>#VALUE!</v>
      </c>
      <c r="G89" s="69"/>
      <c r="K89" s="89"/>
    </row>
    <row r="90" spans="1:11" ht="15.75" customHeight="1" x14ac:dyDescent="0.2">
      <c r="A90" s="33"/>
      <c r="B90" s="29">
        <f t="shared" si="31"/>
        <v>86</v>
      </c>
      <c r="C90" s="30"/>
      <c r="D90" s="31" t="e">
        <f>algoritmo!C88</f>
        <v>#VALUE!</v>
      </c>
      <c r="E90" s="32" t="e">
        <f>IF(algoritmo!D88=0,-D90,algoritmo!D88)</f>
        <v>#VALUE!</v>
      </c>
      <c r="F90" s="34" t="e">
        <f>algoritmo!F88</f>
        <v>#VALUE!</v>
      </c>
      <c r="G90" s="69"/>
      <c r="K90" s="89"/>
    </row>
    <row r="91" spans="1:11" ht="15.75" customHeight="1" x14ac:dyDescent="0.2">
      <c r="A91" s="33"/>
      <c r="B91" s="29">
        <f t="shared" ref="B91" si="32">IF(  B90&lt;$S$6,  B90+1,  IF(C90="", " ", B90+1)  )</f>
        <v>87</v>
      </c>
      <c r="C91" s="30"/>
      <c r="D91" s="31" t="e">
        <f>algoritmo!C89</f>
        <v>#VALUE!</v>
      </c>
      <c r="E91" s="32" t="e">
        <f>IF(algoritmo!D89=0,-D91,algoritmo!D89)</f>
        <v>#VALUE!</v>
      </c>
      <c r="F91" s="34" t="e">
        <f>algoritmo!F89</f>
        <v>#VALUE!</v>
      </c>
      <c r="G91" s="69"/>
      <c r="K91" s="89"/>
    </row>
    <row r="92" spans="1:11" ht="15.75" customHeight="1" x14ac:dyDescent="0.2">
      <c r="A92" s="33"/>
      <c r="B92" s="29">
        <f t="shared" ref="B92:B95" si="33">IF( B91&lt;$S$6, B91+1, IF(C91="", " ", B91+1) )</f>
        <v>88</v>
      </c>
      <c r="C92" s="30"/>
      <c r="D92" s="31" t="e">
        <f>algoritmo!C90</f>
        <v>#VALUE!</v>
      </c>
      <c r="E92" s="32" t="e">
        <f>IF(algoritmo!D90=0,-D92,algoritmo!D90)</f>
        <v>#VALUE!</v>
      </c>
      <c r="F92" s="34" t="e">
        <f>algoritmo!F90</f>
        <v>#VALUE!</v>
      </c>
      <c r="G92" s="69"/>
      <c r="K92" s="89"/>
    </row>
    <row r="93" spans="1:11" ht="15.75" customHeight="1" x14ac:dyDescent="0.2">
      <c r="A93" s="33"/>
      <c r="B93" s="29">
        <f t="shared" si="33"/>
        <v>89</v>
      </c>
      <c r="C93" s="30"/>
      <c r="D93" s="31" t="e">
        <f>algoritmo!C91</f>
        <v>#VALUE!</v>
      </c>
      <c r="E93" s="32" t="e">
        <f>IF(algoritmo!D91=0,-D93,algoritmo!D91)</f>
        <v>#VALUE!</v>
      </c>
      <c r="F93" s="34" t="e">
        <f>algoritmo!F91</f>
        <v>#VALUE!</v>
      </c>
      <c r="G93" s="69"/>
      <c r="K93" s="89"/>
    </row>
    <row r="94" spans="1:11" ht="15.75" customHeight="1" x14ac:dyDescent="0.2">
      <c r="A94" s="33"/>
      <c r="B94" s="29">
        <f t="shared" si="33"/>
        <v>90</v>
      </c>
      <c r="C94" s="30"/>
      <c r="D94" s="31" t="e">
        <f>algoritmo!C92</f>
        <v>#VALUE!</v>
      </c>
      <c r="E94" s="32" t="e">
        <f>IF(algoritmo!D92=0,-D94,algoritmo!D92)</f>
        <v>#VALUE!</v>
      </c>
      <c r="F94" s="34" t="e">
        <f>algoritmo!F92</f>
        <v>#VALUE!</v>
      </c>
      <c r="G94" s="69"/>
      <c r="K94" s="89"/>
    </row>
    <row r="95" spans="1:11" ht="15.75" customHeight="1" x14ac:dyDescent="0.2">
      <c r="A95" s="33"/>
      <c r="B95" s="29">
        <f t="shared" si="33"/>
        <v>91</v>
      </c>
      <c r="C95" s="30"/>
      <c r="D95" s="31" t="e">
        <f>algoritmo!C93</f>
        <v>#VALUE!</v>
      </c>
      <c r="E95" s="32" t="e">
        <f>IF(algoritmo!D93=0,-D95,algoritmo!D93)</f>
        <v>#VALUE!</v>
      </c>
      <c r="F95" s="34" t="e">
        <f>algoritmo!F93</f>
        <v>#VALUE!</v>
      </c>
      <c r="G95" s="69"/>
      <c r="K95" s="89"/>
    </row>
    <row r="96" spans="1:11" ht="15.75" customHeight="1" x14ac:dyDescent="0.2">
      <c r="A96" s="33"/>
      <c r="B96" s="29">
        <f t="shared" ref="B96" si="34">IF(  B95&lt;$S$6,  B95+1,  IF(C95="", " ", B95+1)  )</f>
        <v>92</v>
      </c>
      <c r="C96" s="30"/>
      <c r="D96" s="31" t="e">
        <f>algoritmo!C94</f>
        <v>#VALUE!</v>
      </c>
      <c r="E96" s="32" t="e">
        <f>IF(algoritmo!D94=0,-D96,algoritmo!D94)</f>
        <v>#VALUE!</v>
      </c>
      <c r="F96" s="34" t="e">
        <f>algoritmo!F94</f>
        <v>#VALUE!</v>
      </c>
      <c r="G96" s="69"/>
      <c r="K96" s="89"/>
    </row>
    <row r="97" spans="1:11" ht="15.75" customHeight="1" x14ac:dyDescent="0.2">
      <c r="A97" s="33"/>
      <c r="B97" s="29">
        <f t="shared" ref="B97:B100" si="35">IF( B96&lt;$S$6, B96+1, IF(C96="", " ", B96+1) )</f>
        <v>93</v>
      </c>
      <c r="C97" s="30"/>
      <c r="D97" s="31" t="e">
        <f>algoritmo!C95</f>
        <v>#VALUE!</v>
      </c>
      <c r="E97" s="32" t="e">
        <f>IF(algoritmo!D95=0,-D97,algoritmo!D95)</f>
        <v>#VALUE!</v>
      </c>
      <c r="F97" s="34" t="e">
        <f>algoritmo!F95</f>
        <v>#VALUE!</v>
      </c>
      <c r="G97" s="69"/>
      <c r="K97" s="89"/>
    </row>
    <row r="98" spans="1:11" ht="15.75" customHeight="1" x14ac:dyDescent="0.2">
      <c r="A98" s="33"/>
      <c r="B98" s="29">
        <f t="shared" si="35"/>
        <v>94</v>
      </c>
      <c r="C98" s="30"/>
      <c r="D98" s="31" t="e">
        <f>algoritmo!C96</f>
        <v>#VALUE!</v>
      </c>
      <c r="E98" s="32" t="e">
        <f>IF(algoritmo!D96=0,-D98,algoritmo!D96)</f>
        <v>#VALUE!</v>
      </c>
      <c r="F98" s="34" t="e">
        <f>algoritmo!F96</f>
        <v>#VALUE!</v>
      </c>
      <c r="G98" s="69"/>
      <c r="K98" s="89"/>
    </row>
    <row r="99" spans="1:11" ht="15.75" customHeight="1" x14ac:dyDescent="0.2">
      <c r="A99" s="33"/>
      <c r="B99" s="29">
        <f t="shared" si="35"/>
        <v>95</v>
      </c>
      <c r="C99" s="30"/>
      <c r="D99" s="31" t="e">
        <f>algoritmo!C97</f>
        <v>#VALUE!</v>
      </c>
      <c r="E99" s="32" t="e">
        <f>IF(algoritmo!D97=0,-D99,algoritmo!D97)</f>
        <v>#VALUE!</v>
      </c>
      <c r="F99" s="34" t="e">
        <f>algoritmo!F97</f>
        <v>#VALUE!</v>
      </c>
      <c r="G99" s="69"/>
      <c r="K99" s="89"/>
    </row>
    <row r="100" spans="1:11" ht="15.75" customHeight="1" x14ac:dyDescent="0.2">
      <c r="A100" s="33"/>
      <c r="B100" s="29">
        <f t="shared" si="35"/>
        <v>96</v>
      </c>
      <c r="C100" s="30"/>
      <c r="D100" s="31" t="e">
        <f>algoritmo!C98</f>
        <v>#VALUE!</v>
      </c>
      <c r="E100" s="32" t="e">
        <f>IF(algoritmo!D98=0,-D100,algoritmo!D98)</f>
        <v>#VALUE!</v>
      </c>
      <c r="F100" s="34" t="e">
        <f>algoritmo!F98</f>
        <v>#VALUE!</v>
      </c>
      <c r="G100" s="69"/>
      <c r="K100" s="89"/>
    </row>
    <row r="101" spans="1:11" ht="15.75" customHeight="1" x14ac:dyDescent="0.2">
      <c r="A101" s="33"/>
      <c r="B101" s="29">
        <f t="shared" ref="B101" si="36">IF(  B100&lt;$S$6,  B100+1,  IF(C100="", " ", B100+1)  )</f>
        <v>97</v>
      </c>
      <c r="C101" s="30"/>
      <c r="D101" s="31" t="e">
        <f>algoritmo!C99</f>
        <v>#VALUE!</v>
      </c>
      <c r="E101" s="32" t="e">
        <f>IF(algoritmo!D99=0,-D101,algoritmo!D99)</f>
        <v>#VALUE!</v>
      </c>
      <c r="F101" s="34" t="e">
        <f>algoritmo!F99</f>
        <v>#VALUE!</v>
      </c>
      <c r="G101" s="69"/>
      <c r="K101" s="89"/>
    </row>
    <row r="102" spans="1:11" ht="15.75" customHeight="1" x14ac:dyDescent="0.2">
      <c r="A102" s="33"/>
      <c r="B102" s="29">
        <f t="shared" ref="B102:B104" si="37">IF( B101&lt;$S$6, B101+1, IF(C101="", " ", B101+1) )</f>
        <v>98</v>
      </c>
      <c r="C102" s="30"/>
      <c r="D102" s="31" t="e">
        <f>algoritmo!C100</f>
        <v>#VALUE!</v>
      </c>
      <c r="E102" s="32" t="e">
        <f>IF(algoritmo!D100=0,-D102,algoritmo!D100)</f>
        <v>#VALUE!</v>
      </c>
      <c r="F102" s="34" t="e">
        <f>algoritmo!F100</f>
        <v>#VALUE!</v>
      </c>
      <c r="G102" s="69"/>
      <c r="K102" s="89"/>
    </row>
    <row r="103" spans="1:11" ht="15.75" customHeight="1" x14ac:dyDescent="0.2">
      <c r="A103" s="33"/>
      <c r="B103" s="29">
        <f t="shared" si="37"/>
        <v>99</v>
      </c>
      <c r="C103" s="30"/>
      <c r="D103" s="31" t="e">
        <f>algoritmo!C101</f>
        <v>#VALUE!</v>
      </c>
      <c r="E103" s="32" t="e">
        <f>IF(algoritmo!D101=0,-D103,algoritmo!D101)</f>
        <v>#VALUE!</v>
      </c>
      <c r="F103" s="34" t="e">
        <f>algoritmo!F101</f>
        <v>#VALUE!</v>
      </c>
      <c r="G103" s="69"/>
      <c r="K103" s="89"/>
    </row>
    <row r="104" spans="1:11" ht="15.75" customHeight="1" x14ac:dyDescent="0.2">
      <c r="A104" s="33"/>
      <c r="B104" s="29">
        <f t="shared" si="37"/>
        <v>100</v>
      </c>
      <c r="C104" s="30"/>
      <c r="D104" s="37" t="e">
        <f>algoritmo!C102</f>
        <v>#VALUE!</v>
      </c>
      <c r="E104" s="38" t="e">
        <f>IF(algoritmo!D102=0,-D104,algoritmo!D102)</f>
        <v>#VALUE!</v>
      </c>
      <c r="F104" s="34" t="e">
        <f>algoritmo!F102</f>
        <v>#VALUE!</v>
      </c>
      <c r="G104" s="69"/>
      <c r="K104" s="89"/>
    </row>
    <row r="105" spans="1:11" ht="15.75" customHeight="1" x14ac:dyDescent="0.2">
      <c r="B105" s="39"/>
      <c r="C105" s="40"/>
      <c r="D105" s="41"/>
      <c r="E105" s="41"/>
      <c r="F105" s="42"/>
    </row>
  </sheetData>
  <mergeCells count="2">
    <mergeCell ref="A1:J2"/>
    <mergeCell ref="R10:T10"/>
  </mergeCells>
  <conditionalFormatting sqref="C5:C104">
    <cfRule type="cellIs" dxfId="8" priority="6" operator="equal">
      <formula>"W"</formula>
    </cfRule>
    <cfRule type="cellIs" dxfId="7" priority="7" operator="equal">
      <formula>"L"</formula>
    </cfRule>
  </conditionalFormatting>
  <conditionalFormatting sqref="I4">
    <cfRule type="beginsWith" dxfId="6" priority="17" operator="beginsWith" text="P">
      <formula>LEFT((I4),LEN("P"))=("P")</formula>
    </cfRule>
    <cfRule type="beginsWith" dxfId="5" priority="18" operator="beginsWith" text="N">
      <formula>LEFT(I4,LEN("N"))="N"</formula>
    </cfRule>
  </conditionalFormatting>
  <conditionalFormatting sqref="E5:E104">
    <cfRule type="cellIs" dxfId="4" priority="21" operator="greaterThan">
      <formula>0</formula>
    </cfRule>
    <cfRule type="cellIs" dxfId="3" priority="22" operator="lessThan">
      <formula>0</formula>
    </cfRule>
  </conditionalFormatting>
  <conditionalFormatting sqref="T16">
    <cfRule type="expression" dxfId="2" priority="5">
      <formula>T7&gt;T16</formula>
    </cfRule>
  </conditionalFormatting>
  <conditionalFormatting sqref="S4">
    <cfRule type="beginsWith" dxfId="1" priority="1" operator="beginsWith" text="P">
      <formula>LEFT((S4),LEN("P"))=("P")</formula>
    </cfRule>
    <cfRule type="beginsWith" dxfId="0" priority="2" operator="beginsWith" text="N">
      <formula>LEFT(S4,LEN("N"))="N"</formula>
    </cfRule>
  </conditionalFormatting>
  <dataValidations count="5">
    <dataValidation type="custom" showInputMessage="1" showErrorMessage="1" sqref="S7" xr:uid="{00000000-0002-0000-0000-000000000000}">
      <formula1>AND(S7&gt;0,S7&lt;S6+1)</formula1>
    </dataValidation>
    <dataValidation type="list" showDropDown="1" showInputMessage="1" showErrorMessage="1" sqref="I4 S4" xr:uid="{00000000-0002-0000-0000-000001000000}">
      <formula1>"Normale,Progressivo"</formula1>
    </dataValidation>
    <dataValidation type="decimal" showInputMessage="1" showErrorMessage="1" sqref="S6" xr:uid="{00000000-0002-0000-0000-000002000000}">
      <formula1>1</formula1>
      <formula2>100</formula2>
    </dataValidation>
    <dataValidation type="decimal" operator="greaterThan" showInputMessage="1" showErrorMessage="1" sqref="S8:S9" xr:uid="{00000000-0002-0000-0000-000003000000}">
      <formula1>1</formula1>
    </dataValidation>
    <dataValidation type="list" showDropDown="1" showInputMessage="1" showErrorMessage="1" sqref="C5:C104" xr:uid="{00000000-0002-0000-0000-000004000000}">
      <formula1>"W,L"</formula1>
    </dataValidation>
  </dataValidations>
  <hyperlinks>
    <hyperlink ref="A1" r:id="rId1" display="7MONEYMANGEMENT - MASANIELLO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0000"/>
  </sheetPr>
  <dimension ref="A1:DJ103"/>
  <sheetViews>
    <sheetView workbookViewId="0">
      <selection activeCell="M101" sqref="M101"/>
    </sheetView>
  </sheetViews>
  <sheetFormatPr defaultColWidth="14.42578125" defaultRowHeight="15.75" customHeight="1" x14ac:dyDescent="0.2"/>
  <cols>
    <col min="1" max="1" width="7.28515625" customWidth="1"/>
    <col min="2" max="2" width="10.7109375" customWidth="1"/>
    <col min="3" max="3" width="14.140625" customWidth="1"/>
    <col min="4" max="6" width="10.7109375" customWidth="1"/>
    <col min="7" max="8" width="10.85546875" customWidth="1"/>
    <col min="9" max="10" width="12.5703125" customWidth="1"/>
    <col min="11" max="11" width="15.85546875" customWidth="1"/>
  </cols>
  <sheetData>
    <row r="1" spans="1:114" ht="15.75" customHeight="1" x14ac:dyDescent="0.4">
      <c r="A1" s="9"/>
      <c r="B1" s="9"/>
      <c r="C1" s="3"/>
      <c r="D1" s="3"/>
      <c r="E1" s="4"/>
      <c r="F1" s="4" t="s">
        <v>10</v>
      </c>
      <c r="G1" s="5" t="s">
        <v>11</v>
      </c>
      <c r="H1" s="5" t="s">
        <v>12</v>
      </c>
      <c r="I1" s="5" t="s">
        <v>13</v>
      </c>
      <c r="J1" s="6"/>
      <c r="K1" s="1" t="s">
        <v>14</v>
      </c>
      <c r="L1" s="7">
        <f>MASANIELLO!$S$6</f>
        <v>100</v>
      </c>
      <c r="M1" s="8"/>
      <c r="N1" s="8">
        <v>0</v>
      </c>
      <c r="O1" s="8">
        <f t="shared" ref="O1:AT1" si="0">IF(N1&lt;$L$2,N1+1)</f>
        <v>1</v>
      </c>
      <c r="P1" s="8">
        <f t="shared" si="0"/>
        <v>2</v>
      </c>
      <c r="Q1" s="8">
        <f t="shared" si="0"/>
        <v>3</v>
      </c>
      <c r="R1" s="8">
        <f t="shared" si="0"/>
        <v>4</v>
      </c>
      <c r="S1" s="8">
        <f t="shared" si="0"/>
        <v>5</v>
      </c>
      <c r="T1" s="8">
        <f t="shared" si="0"/>
        <v>6</v>
      </c>
      <c r="U1" s="8">
        <f t="shared" si="0"/>
        <v>7</v>
      </c>
      <c r="V1" s="8">
        <f t="shared" si="0"/>
        <v>8</v>
      </c>
      <c r="W1" s="8">
        <f t="shared" si="0"/>
        <v>9</v>
      </c>
      <c r="X1" s="8">
        <f t="shared" si="0"/>
        <v>10</v>
      </c>
      <c r="Y1" s="8">
        <f t="shared" si="0"/>
        <v>11</v>
      </c>
      <c r="Z1" s="8">
        <f t="shared" si="0"/>
        <v>12</v>
      </c>
      <c r="AA1" s="8">
        <f t="shared" si="0"/>
        <v>13</v>
      </c>
      <c r="AB1" s="8">
        <f t="shared" si="0"/>
        <v>14</v>
      </c>
      <c r="AC1" s="8">
        <f t="shared" si="0"/>
        <v>15</v>
      </c>
      <c r="AD1" s="8">
        <f t="shared" si="0"/>
        <v>16</v>
      </c>
      <c r="AE1" s="8">
        <f t="shared" si="0"/>
        <v>17</v>
      </c>
      <c r="AF1" s="8">
        <f t="shared" si="0"/>
        <v>18</v>
      </c>
      <c r="AG1" s="8">
        <f t="shared" si="0"/>
        <v>19</v>
      </c>
      <c r="AH1" s="8">
        <f t="shared" si="0"/>
        <v>20</v>
      </c>
      <c r="AI1" s="8">
        <f t="shared" si="0"/>
        <v>21</v>
      </c>
      <c r="AJ1" s="8">
        <f t="shared" si="0"/>
        <v>22</v>
      </c>
      <c r="AK1" s="8">
        <f t="shared" si="0"/>
        <v>23</v>
      </c>
      <c r="AL1" s="8">
        <f t="shared" si="0"/>
        <v>24</v>
      </c>
      <c r="AM1" s="8">
        <f t="shared" si="0"/>
        <v>25</v>
      </c>
      <c r="AN1" s="8">
        <f t="shared" si="0"/>
        <v>26</v>
      </c>
      <c r="AO1" s="8">
        <f t="shared" si="0"/>
        <v>27</v>
      </c>
      <c r="AP1" s="8">
        <f t="shared" si="0"/>
        <v>28</v>
      </c>
      <c r="AQ1" s="8">
        <f t="shared" si="0"/>
        <v>29</v>
      </c>
      <c r="AR1" s="8">
        <f t="shared" si="0"/>
        <v>30</v>
      </c>
      <c r="AS1" s="8">
        <f t="shared" si="0"/>
        <v>31</v>
      </c>
      <c r="AT1" s="8">
        <f t="shared" si="0"/>
        <v>32</v>
      </c>
      <c r="AU1" s="8">
        <f t="shared" ref="AU1:BZ1" si="1">IF(AT1&lt;$L$2,AT1+1)</f>
        <v>33</v>
      </c>
      <c r="AV1" s="8">
        <f t="shared" si="1"/>
        <v>34</v>
      </c>
      <c r="AW1" s="8">
        <f t="shared" si="1"/>
        <v>35</v>
      </c>
      <c r="AX1" s="8">
        <f t="shared" si="1"/>
        <v>36</v>
      </c>
      <c r="AY1" s="8">
        <f t="shared" si="1"/>
        <v>37</v>
      </c>
      <c r="AZ1" s="8">
        <f t="shared" si="1"/>
        <v>38</v>
      </c>
      <c r="BA1" s="8">
        <f t="shared" si="1"/>
        <v>39</v>
      </c>
      <c r="BB1" s="8">
        <f t="shared" si="1"/>
        <v>40</v>
      </c>
      <c r="BC1" s="8">
        <f t="shared" si="1"/>
        <v>41</v>
      </c>
      <c r="BD1" s="8">
        <f t="shared" si="1"/>
        <v>42</v>
      </c>
      <c r="BE1" s="8">
        <f t="shared" si="1"/>
        <v>43</v>
      </c>
      <c r="BF1" s="8">
        <f t="shared" si="1"/>
        <v>44</v>
      </c>
      <c r="BG1" s="8">
        <f t="shared" si="1"/>
        <v>45</v>
      </c>
      <c r="BH1" s="8">
        <f t="shared" si="1"/>
        <v>46</v>
      </c>
      <c r="BI1" s="8" t="b">
        <f t="shared" si="1"/>
        <v>0</v>
      </c>
      <c r="BJ1" s="8" t="b">
        <f t="shared" si="1"/>
        <v>0</v>
      </c>
      <c r="BK1" s="8" t="b">
        <f t="shared" si="1"/>
        <v>0</v>
      </c>
      <c r="BL1" s="8" t="b">
        <f t="shared" si="1"/>
        <v>0</v>
      </c>
      <c r="BM1" s="8" t="b">
        <f t="shared" si="1"/>
        <v>0</v>
      </c>
      <c r="BN1" s="8" t="b">
        <f t="shared" si="1"/>
        <v>0</v>
      </c>
      <c r="BO1" s="8" t="b">
        <f t="shared" si="1"/>
        <v>0</v>
      </c>
      <c r="BP1" s="8" t="b">
        <f t="shared" si="1"/>
        <v>0</v>
      </c>
      <c r="BQ1" s="8" t="b">
        <f t="shared" si="1"/>
        <v>0</v>
      </c>
      <c r="BR1" s="8" t="b">
        <f t="shared" si="1"/>
        <v>0</v>
      </c>
      <c r="BS1" s="8" t="b">
        <f t="shared" si="1"/>
        <v>0</v>
      </c>
      <c r="BT1" s="8" t="b">
        <f t="shared" si="1"/>
        <v>0</v>
      </c>
      <c r="BU1" s="8" t="b">
        <f t="shared" si="1"/>
        <v>0</v>
      </c>
      <c r="BV1" s="8" t="b">
        <f t="shared" si="1"/>
        <v>0</v>
      </c>
      <c r="BW1" s="8" t="b">
        <f t="shared" si="1"/>
        <v>0</v>
      </c>
      <c r="BX1" s="8" t="b">
        <f t="shared" si="1"/>
        <v>0</v>
      </c>
      <c r="BY1" s="8" t="b">
        <f t="shared" si="1"/>
        <v>0</v>
      </c>
      <c r="BZ1" s="8" t="b">
        <f t="shared" si="1"/>
        <v>0</v>
      </c>
      <c r="CA1" s="8" t="b">
        <f t="shared" ref="CA1:DJ1" si="2">IF(BZ1&lt;$L$2,BZ1+1)</f>
        <v>0</v>
      </c>
      <c r="CB1" s="8" t="b">
        <f t="shared" si="2"/>
        <v>0</v>
      </c>
      <c r="CC1" s="8" t="b">
        <f t="shared" si="2"/>
        <v>0</v>
      </c>
      <c r="CD1" s="8" t="b">
        <f t="shared" si="2"/>
        <v>0</v>
      </c>
      <c r="CE1" s="8" t="b">
        <f t="shared" si="2"/>
        <v>0</v>
      </c>
      <c r="CF1" s="8" t="b">
        <f t="shared" si="2"/>
        <v>0</v>
      </c>
      <c r="CG1" s="8" t="b">
        <f t="shared" si="2"/>
        <v>0</v>
      </c>
      <c r="CH1" s="8" t="b">
        <f t="shared" si="2"/>
        <v>0</v>
      </c>
      <c r="CI1" s="8" t="b">
        <f t="shared" si="2"/>
        <v>0</v>
      </c>
      <c r="CJ1" s="8" t="b">
        <f t="shared" si="2"/>
        <v>0</v>
      </c>
      <c r="CK1" s="8" t="b">
        <f t="shared" si="2"/>
        <v>0</v>
      </c>
      <c r="CL1" s="8" t="b">
        <f t="shared" si="2"/>
        <v>0</v>
      </c>
      <c r="CM1" s="8" t="b">
        <f t="shared" si="2"/>
        <v>0</v>
      </c>
      <c r="CN1" s="8" t="b">
        <f t="shared" si="2"/>
        <v>0</v>
      </c>
      <c r="CO1" s="8" t="b">
        <f t="shared" si="2"/>
        <v>0</v>
      </c>
      <c r="CP1" s="8" t="b">
        <f t="shared" si="2"/>
        <v>0</v>
      </c>
      <c r="CQ1" s="8" t="b">
        <f t="shared" si="2"/>
        <v>0</v>
      </c>
      <c r="CR1" s="8" t="b">
        <f t="shared" si="2"/>
        <v>0</v>
      </c>
      <c r="CS1" s="8" t="b">
        <f t="shared" si="2"/>
        <v>0</v>
      </c>
      <c r="CT1" s="8" t="b">
        <f t="shared" si="2"/>
        <v>0</v>
      </c>
      <c r="CU1" s="8" t="b">
        <f t="shared" si="2"/>
        <v>0</v>
      </c>
      <c r="CV1" s="8" t="b">
        <f t="shared" si="2"/>
        <v>0</v>
      </c>
      <c r="CW1" s="8" t="b">
        <f t="shared" si="2"/>
        <v>0</v>
      </c>
      <c r="CX1" s="8" t="b">
        <f t="shared" si="2"/>
        <v>0</v>
      </c>
      <c r="CY1" s="8" t="b">
        <f t="shared" si="2"/>
        <v>0</v>
      </c>
      <c r="CZ1" s="8" t="b">
        <f t="shared" si="2"/>
        <v>0</v>
      </c>
      <c r="DA1" s="8" t="b">
        <f t="shared" si="2"/>
        <v>0</v>
      </c>
      <c r="DB1" s="8" t="b">
        <f t="shared" si="2"/>
        <v>0</v>
      </c>
      <c r="DC1" s="8" t="b">
        <f t="shared" si="2"/>
        <v>0</v>
      </c>
      <c r="DD1" s="8" t="b">
        <f t="shared" si="2"/>
        <v>0</v>
      </c>
      <c r="DE1" s="8" t="b">
        <f t="shared" si="2"/>
        <v>0</v>
      </c>
      <c r="DF1" s="8" t="b">
        <f t="shared" si="2"/>
        <v>0</v>
      </c>
      <c r="DG1" s="8" t="b">
        <f t="shared" si="2"/>
        <v>0</v>
      </c>
      <c r="DH1" s="8" t="b">
        <f t="shared" si="2"/>
        <v>0</v>
      </c>
      <c r="DI1" s="8" t="b">
        <f t="shared" si="2"/>
        <v>0</v>
      </c>
      <c r="DJ1" s="8" t="b">
        <f t="shared" si="2"/>
        <v>0</v>
      </c>
    </row>
    <row r="2" spans="1:114" ht="15.75" customHeight="1" x14ac:dyDescent="0.2">
      <c r="A2" s="5" t="s">
        <v>15</v>
      </c>
      <c r="B2" s="9" t="s">
        <v>15</v>
      </c>
      <c r="C2" s="4" t="s">
        <v>16</v>
      </c>
      <c r="D2" s="4" t="s">
        <v>17</v>
      </c>
      <c r="E2" s="4" t="s">
        <v>18</v>
      </c>
      <c r="F2" s="3">
        <f>MASANIELLO!$S$5</f>
        <v>10000</v>
      </c>
      <c r="G2" s="3">
        <f>MASANIELLO!$I$5</f>
        <v>1000</v>
      </c>
      <c r="H2" s="9">
        <v>0</v>
      </c>
      <c r="I2" s="9">
        <v>0</v>
      </c>
      <c r="J2" s="9"/>
      <c r="K2" s="1" t="s">
        <v>19</v>
      </c>
      <c r="L2" s="7">
        <f>MASANIELLO!$S$7</f>
        <v>46</v>
      </c>
      <c r="M2" s="8">
        <v>0</v>
      </c>
      <c r="N2" s="10">
        <f t="shared" ref="N2:N33" si="3">IF(N$1&gt;$L$2,   "",   IF(N$1=$L$2,  1,  IF($L$2-N$1=$L$1-$M2, $L$3^($L$1-$M2), ($L$3*N3*O3/(N3+($L$3-1)*O3) ))))</f>
        <v>1.2256416118782318</v>
      </c>
      <c r="O2" s="10">
        <f t="shared" ref="O2:O33" si="4">IF(O$1&gt;$L$2, "", IF(O$1=$L$2, 1, IF($L$2-O$1=$L$1-$M2, $L$3^($L$1-$M2), ($L$3*O3*P3/(O3+($L$3-1)*P3) ))))</f>
        <v>1.1569073021391765</v>
      </c>
      <c r="P2" s="10">
        <f t="shared" ref="P2:P33" si="5">IF(P$1&gt;$L$2, "", IF(P$1=$L$2, 1, IF($L$2-P$1=$L$1-$M2, $L$3^($L$1-$M2), ($L$3*P3*Q3/(P3+($L$3-1)*Q3) ))))</f>
        <v>1.1070199984694153</v>
      </c>
      <c r="Q2" s="10">
        <f t="shared" ref="Q2:Q33" si="6">IF(Q$1&gt;$L$2, "", IF(Q$1=$L$2, 1, IF($L$2-Q$1=$L$1-$M2, $L$3^($L$1-$M2), ($L$3*Q3*R3/(Q3+($L$3-1)*R3) ))))</f>
        <v>1.0713581406546471</v>
      </c>
      <c r="R2" s="10">
        <f t="shared" ref="R2:R33" si="7">IF(R$1&gt;$L$2, "", IF(R$1=$L$2, 1, IF($L$2-R$1=$L$1-$M2, $L$3^($L$1-$M2), ($L$3*R3*S3/(R3+($L$3-1)*S3) ))))</f>
        <v>1.0463677353719234</v>
      </c>
      <c r="S2" s="10">
        <f t="shared" ref="S2:S33" si="8">IF(S$1&gt;$L$2, "", IF(S$1=$L$2, 1, IF($L$2-S$1=$L$1-$M2, $L$3^($L$1-$M2), ($L$3*S3*T3/(S3+($L$3-1)*T3) ))))</f>
        <v>1.0292767126641216</v>
      </c>
      <c r="T2" s="10">
        <f t="shared" ref="T2:T33" si="9">IF(T$1&gt;$L$2, "", IF(T$1=$L$2, 1, IF($L$2-T$1=$L$1-$M2, $L$3^($L$1-$M2), ($L$3*T3*U3/(T3+($L$3-1)*U3) ))))</f>
        <v>1.0179154131742099</v>
      </c>
      <c r="U2" s="10">
        <f t="shared" ref="U2:U33" si="10">IF(U$1&gt;$L$2, "", IF(U$1=$L$2, 1, IF($L$2-U$1=$L$1-$M2, $L$3^($L$1-$M2), ($L$3*U3*V3/(U3+($L$3-1)*V3) ))))</f>
        <v>1.0106005610227928</v>
      </c>
      <c r="V2" s="10">
        <f t="shared" ref="V2:V33" si="11">IF(V$1&gt;$L$2, "", IF(V$1=$L$2, 1, IF($L$2-V$1=$L$1-$M2, $L$3^($L$1-$M2), ($L$3*V3*W3/(V3+($L$3-1)*W3) ))))</f>
        <v>1.0060529050927063</v>
      </c>
      <c r="W2" s="10">
        <f t="shared" ref="W2:W33" si="12">IF(W$1&gt;$L$2, "", IF(W$1=$L$2, 1, IF($L$2-W$1=$L$1-$M2, $L$3^($L$1-$M2), ($L$3*W3*X3/(W3+($L$3-1)*X3) ))))</f>
        <v>1.003329609768616</v>
      </c>
      <c r="X2" s="10">
        <f t="shared" ref="X2:X33" si="13">IF(X$1&gt;$L$2, "", IF(X$1=$L$2, 1, IF($L$2-X$1=$L$1-$M2, $L$3^($L$1-$M2), ($L$3*X3*Y3/(X3+($L$3-1)*Y3) ))))</f>
        <v>1.0017619197627201</v>
      </c>
      <c r="Y2" s="10">
        <f t="shared" ref="Y2:Y33" si="14">IF(Y$1&gt;$L$2, "", IF(Y$1=$L$2, 1, IF($L$2-Y$1=$L$1-$M2, $L$3^($L$1-$M2), ($L$3*Y3*Z3/(Y3+($L$3-1)*Z3) ))))</f>
        <v>1.0008957668759213</v>
      </c>
      <c r="Z2" s="10">
        <f t="shared" ref="Z2:Z33" si="15">IF(Z$1&gt;$L$2, "", IF(Z$1=$L$2, 1, IF($L$2-Z$1=$L$1-$M2, $L$3^($L$1-$M2), ($L$3*Z3*AA3/(Z3+($L$3-1)*AA3) ))))</f>
        <v>1.0004370508484546</v>
      </c>
      <c r="AA2" s="10">
        <f t="shared" ref="AA2:AA33" si="16">IF(AA$1&gt;$L$2, "", IF(AA$1=$L$2, 1, IF($L$2-AA$1=$L$1-$M2, $L$3^($L$1-$M2), ($L$3*AA3*AB3/(AA3+($L$3-1)*AB3) ))))</f>
        <v>1.0002044303669471</v>
      </c>
      <c r="AB2" s="10">
        <f t="shared" ref="AB2:AB33" si="17">IF(AB$1&gt;$L$2, "", IF(AB$1=$L$2, 1, IF($L$2-AB$1=$L$1-$M2, $L$3^($L$1-$M2), ($L$3*AB3*AC3/(AB3+($L$3-1)*AC3) ))))</f>
        <v>1.0000915799985699</v>
      </c>
      <c r="AC2" s="10">
        <f t="shared" ref="AC2:AC33" si="18">IF(AC$1&gt;$L$2, "", IF(AC$1=$L$2, 1, IF($L$2-AC$1=$L$1-$M2, $L$3^($L$1-$M2), ($L$3*AC3*AD3/(AC3+($L$3-1)*AD3) ))))</f>
        <v>1.0000392522389063</v>
      </c>
      <c r="AD2" s="10">
        <f t="shared" ref="AD2:AD33" si="19">IF(AD$1&gt;$L$2, "", IF(AD$1=$L$2, 1, IF($L$2-AD$1=$L$1-$M2, $L$3^($L$1-$M2), ($L$3*AD3*AE3/(AD3+($L$3-1)*AE3) ))))</f>
        <v>1.000016080266219</v>
      </c>
      <c r="AE2" s="10">
        <f t="shared" ref="AE2:AE33" si="20">IF(AE$1&gt;$L$2, "", IF(AE$1=$L$2, 1, IF($L$2-AE$1=$L$1-$M2, $L$3^($L$1-$M2), ($L$3*AE3*AF3/(AE3+($L$3-1)*AF3) ))))</f>
        <v>1.0000062896145678</v>
      </c>
      <c r="AF2" s="10">
        <f t="shared" ref="AF2:AF33" si="21">IF(AF$1&gt;$L$2, "", IF(AF$1=$L$2, 1, IF($L$2-AF$1=$L$1-$M2, $L$3^($L$1-$M2), ($L$3*AF3*AG3/(AF3+($L$3-1)*AG3) ))))</f>
        <v>1.0000023462118111</v>
      </c>
      <c r="AG2" s="10">
        <f t="shared" ref="AG2:AG33" si="22">IF(AG$1&gt;$L$2, "", IF(AG$1=$L$2, 1, IF($L$2-AG$1=$L$1-$M2, $L$3^($L$1-$M2), ($L$3*AG3*AH3/(AG3+($L$3-1)*AH3) ))))</f>
        <v>1.0000008336820194</v>
      </c>
      <c r="AH2" s="10">
        <f t="shared" ref="AH2:AH33" si="23">IF(AH$1&gt;$L$2, "", IF(AH$1=$L$2, 1, IF($L$2-AH$1=$L$1-$M2, $L$3^($L$1-$M2), ($L$3*AH3*AI3/(AH3+($L$3-1)*AI3) ))))</f>
        <v>1.0000002818141809</v>
      </c>
      <c r="AI2" s="10">
        <f t="shared" ref="AI2:AI33" si="24">IF(AI$1&gt;$L$2, "", IF(AI$1=$L$2, 1, IF($L$2-AI$1=$L$1-$M2, $L$3^($L$1-$M2), ($L$3*AI3*AJ3/(AI3+($L$3-1)*AJ3) ))))</f>
        <v>1.0000000905001394</v>
      </c>
      <c r="AJ2" s="10">
        <f t="shared" ref="AJ2:AJ33" si="25">IF(AJ$1&gt;$L$2, "", IF(AJ$1=$L$2, 1, IF($L$2-AJ$1=$L$1-$M2, $L$3^($L$1-$M2), ($L$3*AJ3*AK3/(AJ3+($L$3-1)*AK3) ))))</f>
        <v>1.0000000275679048</v>
      </c>
      <c r="AK2" s="10">
        <f t="shared" ref="AK2:AK33" si="26">IF(AK$1&gt;$L$2, "", IF(AK$1=$L$2, 1, IF($L$2-AK$1=$L$1-$M2, $L$3^($L$1-$M2), ($L$3*AK3*AL3/(AK3+($L$3-1)*AL3) ))))</f>
        <v>1.0000000079526645</v>
      </c>
      <c r="AL2" s="10">
        <f t="shared" ref="AL2:AL33" si="27">IF(AL$1&gt;$L$2, "", IF(AL$1=$L$2, 1, IF($L$2-AL$1=$L$1-$M2, $L$3^($L$1-$M2), ($L$3*AL3*AM3/(AL3+($L$3-1)*AM3) ))))</f>
        <v>1.0000000021686837</v>
      </c>
      <c r="AM2" s="10">
        <f t="shared" ref="AM2:AM33" si="28">IF(AM$1&gt;$L$2, "", IF(AM$1=$L$2, 1, IF($L$2-AM$1=$L$1-$M2, $L$3^($L$1-$M2), ($L$3*AM3*AN3/(AM3+($L$3-1)*AN3) ))))</f>
        <v>1.0000000005579548</v>
      </c>
      <c r="AN2" s="10">
        <f t="shared" ref="AN2:AN33" si="29">IF(AN$1&gt;$L$2, "", IF(AN$1=$L$2, 1, IF($L$2-AN$1=$L$1-$M2, $L$3^($L$1-$M2), ($L$3*AN3*AO3/(AN3+($L$3-1)*AO3) ))))</f>
        <v>1.0000000001351383</v>
      </c>
      <c r="AO2" s="10">
        <f t="shared" ref="AO2:AO33" si="30">IF(AO$1&gt;$L$2, "", IF(AO$1=$L$2, 1, IF($L$2-AO$1=$L$1-$M2, $L$3^($L$1-$M2), ($L$3*AO3*AP3/(AO3+($L$3-1)*AP3) ))))</f>
        <v>1.0000000000307392</v>
      </c>
      <c r="AP2" s="10">
        <f t="shared" ref="AP2:AP33" si="31">IF(AP$1&gt;$L$2, "", IF(AP$1=$L$2, 1, IF($L$2-AP$1=$L$1-$M2, $L$3^($L$1-$M2), ($L$3*AP3*AQ3/(AP3+($L$3-1)*AQ3) ))))</f>
        <v>1.0000000000065492</v>
      </c>
      <c r="AQ2" s="10">
        <f t="shared" ref="AQ2:AQ33" si="32">IF(AQ$1&gt;$L$2, "", IF(AQ$1=$L$2, 1, IF($L$2-AQ$1=$L$1-$M2, $L$3^($L$1-$M2), ($L$3*AQ3*AR3/(AQ3+($L$3-1)*AR3) ))))</f>
        <v>1.0000000000013032</v>
      </c>
      <c r="AR2" s="10">
        <f t="shared" ref="AR2:AR33" si="33">IF(AR$1&gt;$L$2, "", IF(AR$1=$L$2, 1, IF($L$2-AR$1=$L$1-$M2, $L$3^($L$1-$M2), ($L$3*AR3*AS3/(AR3+($L$3-1)*AS3) ))))</f>
        <v>1.0000000000002414</v>
      </c>
      <c r="AS2" s="10">
        <f t="shared" ref="AS2:AS33" si="34">IF(AS$1&gt;$L$2, "", IF(AS$1=$L$2, 1, IF($L$2-AS$1=$L$1-$M2, $L$3^($L$1-$M2), ($L$3*AS3*AT3/(AS3+($L$3-1)*AT3) ))))</f>
        <v>1.0000000000000417</v>
      </c>
      <c r="AT2" s="10">
        <f t="shared" ref="AT2:AT33" si="35">IF(AT$1&gt;$L$2, "", IF(AT$1=$L$2, 1, IF($L$2-AT$1=$L$1-$M2, $L$3^($L$1-$M2), ($L$3*AT3*AU3/(AT3+($L$3-1)*AU3) ))))</f>
        <v>1.0000000000000069</v>
      </c>
      <c r="AU2" s="10">
        <f t="shared" ref="AU2:AU33" si="36">IF(AU$1&gt;$L$2, "", IF(AU$1=$L$2, 1, IF($L$2-AU$1=$L$1-$M2, $L$3^($L$1-$M2), ($L$3*AU3*AV3/(AU3+($L$3-1)*AV3) ))))</f>
        <v>1.0000000000000011</v>
      </c>
      <c r="AV2" s="10">
        <f t="shared" ref="AV2:AV33" si="37">IF(AV$1&gt;$L$2, "", IF(AV$1=$L$2, 1, IF($L$2-AV$1=$L$1-$M2, $L$3^($L$1-$M2), ($L$3*AV3*AW3/(AV3+($L$3-1)*AW3) ))))</f>
        <v>1.0000000000000002</v>
      </c>
      <c r="AW2" s="10">
        <f t="shared" ref="AW2:AW33" si="38">IF(AW$1&gt;$L$2, "", IF(AW$1=$L$2, 1, IF($L$2-AW$1=$L$1-$M2, $L$3^($L$1-$M2), ($L$3*AW3*AX3/(AW3+($L$3-1)*AX3) ))))</f>
        <v>1.0000000000000002</v>
      </c>
      <c r="AX2" s="10">
        <f t="shared" ref="AX2:AX33" si="39">IF(AX$1&gt;$L$2, "", IF(AX$1=$L$2, 1, IF($L$2-AX$1=$L$1-$M2, $L$3^($L$1-$M2), ($L$3*AX3*AY3/(AX3+($L$3-1)*AY3) ))))</f>
        <v>1.0000000000000002</v>
      </c>
      <c r="AY2" s="10">
        <f t="shared" ref="AY2:AY33" si="40">IF(AY$1&gt;$L$2, "", IF(AY$1=$L$2, 1, IF($L$2-AY$1=$L$1-$M2, $L$3^($L$1-$M2), ($L$3*AY3*AZ3/(AY3+($L$3-1)*AZ3) ))))</f>
        <v>1.0000000000000002</v>
      </c>
      <c r="AZ2" s="10">
        <f t="shared" ref="AZ2:AZ33" si="41">IF(AZ$1&gt;$L$2, "", IF(AZ$1=$L$2, 1, IF($L$2-AZ$1=$L$1-$M2, $L$3^($L$1-$M2), ($L$3*AZ3*BA3/(AZ3+($L$3-1)*BA3) ))))</f>
        <v>1.0000000000000002</v>
      </c>
      <c r="BA2" s="10">
        <f t="shared" ref="BA2:BA33" si="42">IF(BA$1&gt;$L$2, "", IF(BA$1=$L$2, 1, IF($L$2-BA$1=$L$1-$M2, $L$3^($L$1-$M2), ($L$3*BA3*BB3/(BA3+($L$3-1)*BB3) ))))</f>
        <v>1.0000000000000002</v>
      </c>
      <c r="BB2" s="10">
        <f t="shared" ref="BB2:BB33" si="43">IF(BB$1&gt;$L$2, "", IF(BB$1=$L$2, 1, IF($L$2-BB$1=$L$1-$M2, $L$3^($L$1-$M2), ($L$3*BB3*BC3/(BB3+($L$3-1)*BC3) ))))</f>
        <v>1.0000000000000002</v>
      </c>
      <c r="BC2" s="10">
        <f t="shared" ref="BC2:BC33" si="44">IF(BC$1&gt;$L$2, "", IF(BC$1=$L$2, 1, IF($L$2-BC$1=$L$1-$M2, $L$3^($L$1-$M2), ($L$3*BC3*BD3/(BC3+($L$3-1)*BD3) ))))</f>
        <v>1.0000000000000002</v>
      </c>
      <c r="BD2" s="10">
        <f t="shared" ref="BD2:BD33" si="45">IF(BD$1&gt;$L$2, "", IF(BD$1=$L$2, 1, IF($L$2-BD$1=$L$1-$M2, $L$3^($L$1-$M2), ($L$3*BD3*BE3/(BD3+($L$3-1)*BE3) ))))</f>
        <v>1.0000000000000002</v>
      </c>
      <c r="BE2" s="10">
        <f t="shared" ref="BE2:BE33" si="46">IF(BE$1&gt;$L$2, "", IF(BE$1=$L$2, 1, IF($L$2-BE$1=$L$1-$M2, $L$3^($L$1-$M2), ($L$3*BE3*BF3/(BE3+($L$3-1)*BF3) ))))</f>
        <v>1.0000000000000002</v>
      </c>
      <c r="BF2" s="10">
        <f t="shared" ref="BF2:BF33" si="47">IF(BF$1&gt;$L$2, "", IF(BF$1=$L$2, 1, IF($L$2-BF$1=$L$1-$M2, $L$3^($L$1-$M2), ($L$3*BF3*BG3/(BF3+($L$3-1)*BG3) ))))</f>
        <v>1.0000000000000002</v>
      </c>
      <c r="BG2" s="10">
        <f t="shared" ref="BG2:BG33" si="48">IF(BG$1&gt;$L$2, "", IF(BG$1=$L$2, 1, IF($L$2-BG$1=$L$1-$M2, $L$3^($L$1-$M2), ($L$3*BG3*BH3/(BG3+($L$3-1)*BH3) ))))</f>
        <v>1.0000000000000002</v>
      </c>
      <c r="BH2" s="10">
        <f t="shared" ref="BH2:BH33" si="49">IF(BH$1&gt;$L$2, "", IF(BH$1=$L$2, 1, IF($L$2-BH$1=$L$1-$M2, $L$3^($L$1-$M2), ($L$3*BH3*BI3/(BH3+($L$3-1)*BI3) ))))</f>
        <v>1</v>
      </c>
      <c r="BI2" s="10" t="str">
        <f t="shared" ref="BI2:BI33" si="50">IF(BI$1&gt;$L$2, "", IF(BI$1=$L$2, 1, IF($L$2-BI$1=$L$1-$M2, $L$3^($L$1-$M2), ($L$3*BI3*BJ3/(BI3+($L$3-1)*BJ3) ))))</f>
        <v/>
      </c>
      <c r="BJ2" s="10" t="str">
        <f t="shared" ref="BJ2:BJ33" si="51">IF(BJ$1&gt;$L$2, "", IF(BJ$1=$L$2, 1, IF($L$2-BJ$1=$L$1-$M2, $L$3^($L$1-$M2), ($L$3*BJ3*BK3/(BJ3+($L$3-1)*BK3) ))))</f>
        <v/>
      </c>
      <c r="BK2" s="10" t="str">
        <f t="shared" ref="BK2:BK33" si="52">IF(BK$1&gt;$L$2, "", IF(BK$1=$L$2, 1, IF($L$2-BK$1=$L$1-$M2, $L$3^($L$1-$M2), ($L$3*BK3*BL3/(BK3+($L$3-1)*BL3) ))))</f>
        <v/>
      </c>
      <c r="BL2" s="10" t="str">
        <f t="shared" ref="BL2:BL33" si="53">IF(BL$1&gt;$L$2, "", IF(BL$1=$L$2, 1, IF($L$2-BL$1=$L$1-$M2, $L$3^($L$1-$M2), ($L$3*BL3*BM3/(BL3+($L$3-1)*BM3) ))))</f>
        <v/>
      </c>
      <c r="BM2" s="10" t="str">
        <f t="shared" ref="BM2:BM33" si="54">IF(BM$1&gt;$L$2, "", IF(BM$1=$L$2, 1, IF($L$2-BM$1=$L$1-$M2, $L$3^($L$1-$M2), ($L$3*BM3*BN3/(BM3+($L$3-1)*BN3) ))))</f>
        <v/>
      </c>
      <c r="BN2" s="10" t="str">
        <f t="shared" ref="BN2:BN33" si="55">IF(BN$1&gt;$L$2, "", IF(BN$1=$L$2, 1, IF($L$2-BN$1=$L$1-$M2, $L$3^($L$1-$M2), ($L$3*BN3*BO3/(BN3+($L$3-1)*BO3) ))))</f>
        <v/>
      </c>
      <c r="BO2" s="10" t="str">
        <f t="shared" ref="BO2:BO33" si="56">IF(BO$1&gt;$L$2, "", IF(BO$1=$L$2, 1, IF($L$2-BO$1=$L$1-$M2, $L$3^($L$1-$M2), ($L$3*BO3*BP3/(BO3+($L$3-1)*BP3) ))))</f>
        <v/>
      </c>
      <c r="BP2" s="10" t="str">
        <f t="shared" ref="BP2:BP33" si="57">IF(BP$1&gt;$L$2, "", IF(BP$1=$L$2, 1, IF($L$2-BP$1=$L$1-$M2, $L$3^($L$1-$M2), ($L$3*BP3*BQ3/(BP3+($L$3-1)*BQ3) ))))</f>
        <v/>
      </c>
      <c r="BQ2" s="10" t="str">
        <f t="shared" ref="BQ2:BQ33" si="58">IF(BQ$1&gt;$L$2, "", IF(BQ$1=$L$2, 1, IF($L$2-BQ$1=$L$1-$M2, $L$3^($L$1-$M2), ($L$3*BQ3*BR3/(BQ3+($L$3-1)*BR3) ))))</f>
        <v/>
      </c>
      <c r="BR2" s="10" t="str">
        <f t="shared" ref="BR2:BR33" si="59">IF(BR$1&gt;$L$2, "", IF(BR$1=$L$2, 1, IF($L$2-BR$1=$L$1-$M2, $L$3^($L$1-$M2), ($L$3*BR3*BS3/(BR3+($L$3-1)*BS3) ))))</f>
        <v/>
      </c>
      <c r="BS2" s="10" t="str">
        <f t="shared" ref="BS2:BS33" si="60">IF(BS$1&gt;$L$2, "", IF(BS$1=$L$2, 1, IF($L$2-BS$1=$L$1-$M2, $L$3^($L$1-$M2), ($L$3*BS3*BT3/(BS3+($L$3-1)*BT3) ))))</f>
        <v/>
      </c>
      <c r="BT2" s="10" t="str">
        <f t="shared" ref="BT2:BT33" si="61">IF(BT$1&gt;$L$2, "", IF(BT$1=$L$2, 1, IF($L$2-BT$1=$L$1-$M2, $L$3^($L$1-$M2), ($L$3*BT3*BU3/(BT3+($L$3-1)*BU3) ))))</f>
        <v/>
      </c>
      <c r="BU2" s="10" t="str">
        <f t="shared" ref="BU2:BU33" si="62">IF(BU$1&gt;$L$2, "", IF(BU$1=$L$2, 1, IF($L$2-BU$1=$L$1-$M2, $L$3^($L$1-$M2), ($L$3*BU3*BV3/(BU3+($L$3-1)*BV3) ))))</f>
        <v/>
      </c>
      <c r="BV2" s="10" t="str">
        <f t="shared" ref="BV2:BV33" si="63">IF(BV$1&gt;$L$2, "", IF(BV$1=$L$2, 1, IF($L$2-BV$1=$L$1-$M2, $L$3^($L$1-$M2), ($L$3*BV3*BW3/(BV3+($L$3-1)*BW3) ))))</f>
        <v/>
      </c>
      <c r="BW2" s="10" t="str">
        <f t="shared" ref="BW2:BW33" si="64">IF(BW$1&gt;$L$2, "", IF(BW$1=$L$2, 1, IF($L$2-BW$1=$L$1-$M2, $L$3^($L$1-$M2), ($L$3*BW3*BX3/(BW3+($L$3-1)*BX3) ))))</f>
        <v/>
      </c>
      <c r="BX2" s="10" t="str">
        <f t="shared" ref="BX2:BX33" si="65">IF(BX$1&gt;$L$2, "", IF(BX$1=$L$2, 1, IF($L$2-BX$1=$L$1-$M2, $L$3^($L$1-$M2), ($L$3*BX3*BY3/(BX3+($L$3-1)*BY3) ))))</f>
        <v/>
      </c>
      <c r="BY2" s="10" t="str">
        <f t="shared" ref="BY2:BY33" si="66">IF(BY$1&gt;$L$2, "", IF(BY$1=$L$2, 1, IF($L$2-BY$1=$L$1-$M2, $L$3^($L$1-$M2), ($L$3*BY3*BZ3/(BY3+($L$3-1)*BZ3) ))))</f>
        <v/>
      </c>
      <c r="BZ2" s="10" t="str">
        <f t="shared" ref="BZ2:BZ33" si="67">IF(BZ$1&gt;$L$2, "", IF(BZ$1=$L$2, 1, IF($L$2-BZ$1=$L$1-$M2, $L$3^($L$1-$M2), ($L$3*BZ3*CA3/(BZ3+($L$3-1)*CA3) ))))</f>
        <v/>
      </c>
      <c r="CA2" s="10" t="str">
        <f t="shared" ref="CA2:CA33" si="68">IF(CA$1&gt;$L$2, "", IF(CA$1=$L$2, 1, IF($L$2-CA$1=$L$1-$M2, $L$3^($L$1-$M2), ($L$3*CA3*CB3/(CA3+($L$3-1)*CB3) ))))</f>
        <v/>
      </c>
      <c r="CB2" s="10" t="str">
        <f t="shared" ref="CB2:CB33" si="69">IF(CB$1&gt;$L$2, "", IF(CB$1=$L$2, 1, IF($L$2-CB$1=$L$1-$M2, $L$3^($L$1-$M2), ($L$3*CB3*CC3/(CB3+($L$3-1)*CC3) ))))</f>
        <v/>
      </c>
      <c r="CC2" s="10" t="str">
        <f t="shared" ref="CC2:CC33" si="70">IF(CC$1&gt;$L$2, "", IF(CC$1=$L$2, 1, IF($L$2-CC$1=$L$1-$M2, $L$3^($L$1-$M2), ($L$3*CC3*CD3/(CC3+($L$3-1)*CD3) ))))</f>
        <v/>
      </c>
      <c r="CD2" s="10" t="str">
        <f t="shared" ref="CD2:CD33" si="71">IF(CD$1&gt;$L$2, "", IF(CD$1=$L$2, 1, IF($L$2-CD$1=$L$1-$M2, $L$3^($L$1-$M2), ($L$3*CD3*CE3/(CD3+($L$3-1)*CE3) ))))</f>
        <v/>
      </c>
      <c r="CE2" s="10" t="str">
        <f t="shared" ref="CE2:CE33" si="72">IF(CE$1&gt;$L$2, "", IF(CE$1=$L$2, 1, IF($L$2-CE$1=$L$1-$M2, $L$3^($L$1-$M2), ($L$3*CE3*CF3/(CE3+($L$3-1)*CF3) ))))</f>
        <v/>
      </c>
      <c r="CF2" s="10" t="str">
        <f t="shared" ref="CF2:CF33" si="73">IF(CF$1&gt;$L$2, "", IF(CF$1=$L$2, 1, IF($L$2-CF$1=$L$1-$M2, $L$3^($L$1-$M2), ($L$3*CF3*CG3/(CF3+($L$3-1)*CG3) ))))</f>
        <v/>
      </c>
      <c r="CG2" s="10" t="str">
        <f t="shared" ref="CG2:CG33" si="74">IF(CG$1&gt;$L$2, "", IF(CG$1=$L$2, 1, IF($L$2-CG$1=$L$1-$M2, $L$3^($L$1-$M2), ($L$3*CG3*CH3/(CG3+($L$3-1)*CH3) ))))</f>
        <v/>
      </c>
      <c r="CH2" s="10" t="str">
        <f t="shared" ref="CH2:CH33" si="75">IF(CH$1&gt;$L$2, "", IF(CH$1=$L$2, 1, IF($L$2-CH$1=$L$1-$M2, $L$3^($L$1-$M2), ($L$3*CH3*CI3/(CH3+($L$3-1)*CI3) ))))</f>
        <v/>
      </c>
      <c r="CI2" s="10" t="str">
        <f t="shared" ref="CI2:CI33" si="76">IF(CI$1&gt;$L$2, "", IF(CI$1=$L$2, 1, IF($L$2-CI$1=$L$1-$M2, $L$3^($L$1-$M2), ($L$3*CI3*CJ3/(CI3+($L$3-1)*CJ3) ))))</f>
        <v/>
      </c>
      <c r="CJ2" s="10" t="str">
        <f t="shared" ref="CJ2:CJ33" si="77">IF(CJ$1&gt;$L$2, "", IF(CJ$1=$L$2, 1, IF($L$2-CJ$1=$L$1-$M2, $L$3^($L$1-$M2), ($L$3*CJ3*CK3/(CJ3+($L$3-1)*CK3) ))))</f>
        <v/>
      </c>
      <c r="CK2" s="10" t="str">
        <f t="shared" ref="CK2:CK33" si="78">IF(CK$1&gt;$L$2, "", IF(CK$1=$L$2, 1, IF($L$2-CK$1=$L$1-$M2, $L$3^($L$1-$M2), ($L$3*CK3*CL3/(CK3+($L$3-1)*CL3) ))))</f>
        <v/>
      </c>
      <c r="CL2" s="10" t="str">
        <f t="shared" ref="CL2:CL33" si="79">IF(CL$1&gt;$L$2, "", IF(CL$1=$L$2, 1, IF($L$2-CL$1=$L$1-$M2, $L$3^($L$1-$M2), ($L$3*CL3*CM3/(CL3+($L$3-1)*CM3) ))))</f>
        <v/>
      </c>
      <c r="CM2" s="10" t="str">
        <f t="shared" ref="CM2:CM33" si="80">IF(CM$1&gt;$L$2, "", IF(CM$1=$L$2, 1, IF($L$2-CM$1=$L$1-$M2, $L$3^($L$1-$M2), ($L$3*CM3*CN3/(CM3+($L$3-1)*CN3) ))))</f>
        <v/>
      </c>
      <c r="CN2" s="10" t="str">
        <f t="shared" ref="CN2:CN33" si="81">IF(CN$1&gt;$L$2, "", IF(CN$1=$L$2, 1, IF($L$2-CN$1=$L$1-$M2, $L$3^($L$1-$M2), ($L$3*CN3*CO3/(CN3+($L$3-1)*CO3) ))))</f>
        <v/>
      </c>
      <c r="CO2" s="10" t="str">
        <f t="shared" ref="CO2:CO33" si="82">IF(CO$1&gt;$L$2, "", IF(CO$1=$L$2, 1, IF($L$2-CO$1=$L$1-$M2, $L$3^($L$1-$M2), ($L$3*CO3*CP3/(CO3+($L$3-1)*CP3) ))))</f>
        <v/>
      </c>
      <c r="CP2" s="10" t="str">
        <f t="shared" ref="CP2:CP33" si="83">IF(CP$1&gt;$L$2, "", IF(CP$1=$L$2, 1, IF($L$2-CP$1=$L$1-$M2, $L$3^($L$1-$M2), ($L$3*CP3*CQ3/(CP3+($L$3-1)*CQ3) ))))</f>
        <v/>
      </c>
      <c r="CQ2" s="10" t="str">
        <f t="shared" ref="CQ2:CQ33" si="84">IF(CQ$1&gt;$L$2, "", IF(CQ$1=$L$2, 1, IF($L$2-CQ$1=$L$1-$M2, $L$3^($L$1-$M2), ($L$3*CQ3*CR3/(CQ3+($L$3-1)*CR3) ))))</f>
        <v/>
      </c>
      <c r="CR2" s="10" t="str">
        <f t="shared" ref="CR2:CR33" si="85">IF(CR$1&gt;$L$2, "", IF(CR$1=$L$2, 1, IF($L$2-CR$1=$L$1-$M2, $L$3^($L$1-$M2), ($L$3*CR3*CS3/(CR3+($L$3-1)*CS3) ))))</f>
        <v/>
      </c>
      <c r="CS2" s="10" t="str">
        <f t="shared" ref="CS2:CS33" si="86">IF(CS$1&gt;$L$2, "", IF(CS$1=$L$2, 1, IF($L$2-CS$1=$L$1-$M2, $L$3^($L$1-$M2), ($L$3*CS3*CT3/(CS3+($L$3-1)*CT3) ))))</f>
        <v/>
      </c>
      <c r="CT2" s="10" t="str">
        <f t="shared" ref="CT2:CT33" si="87">IF(CT$1&gt;$L$2, "", IF(CT$1=$L$2, 1, IF($L$2-CT$1=$L$1-$M2, $L$3^($L$1-$M2), ($L$3*CT3*CU3/(CT3+($L$3-1)*CU3) ))))</f>
        <v/>
      </c>
      <c r="CU2" s="10" t="str">
        <f t="shared" ref="CU2:CU33" si="88">IF(CU$1&gt;$L$2, "", IF(CU$1=$L$2, 1, IF($L$2-CU$1=$L$1-$M2, $L$3^($L$1-$M2), ($L$3*CU3*CV3/(CU3+($L$3-1)*CV3) ))))</f>
        <v/>
      </c>
      <c r="CV2" s="10" t="str">
        <f t="shared" ref="CV2:CV33" si="89">IF(CV$1&gt;$L$2, "", IF(CV$1=$L$2, 1, IF($L$2-CV$1=$L$1-$M2, $L$3^($L$1-$M2), ($L$3*CV3*CW3/(CV3+($L$3-1)*CW3) ))))</f>
        <v/>
      </c>
      <c r="CW2" s="10" t="str">
        <f t="shared" ref="CW2:CW33" si="90">IF(CW$1&gt;$L$2, "", IF(CW$1=$L$2, 1, IF($L$2-CW$1=$L$1-$M2, $L$3^($L$1-$M2), ($L$3*CW3*CX3/(CW3+($L$3-1)*CX3) ))))</f>
        <v/>
      </c>
      <c r="CX2" s="10" t="str">
        <f t="shared" ref="CX2:CX33" si="91">IF(CX$1&gt;$L$2, "", IF(CX$1=$L$2, 1, IF($L$2-CX$1=$L$1-$M2, $L$3^($L$1-$M2), ($L$3*CX3*CY3/(CX3+($L$3-1)*CY3) ))))</f>
        <v/>
      </c>
      <c r="CY2" s="10" t="str">
        <f t="shared" ref="CY2:CY33" si="92">IF(CY$1&gt;$L$2, "", IF(CY$1=$L$2, 1, IF($L$2-CY$1=$L$1-$M2, $L$3^($L$1-$M2), ($L$3*CY3*CZ3/(CY3+($L$3-1)*CZ3) ))))</f>
        <v/>
      </c>
      <c r="CZ2" s="10" t="str">
        <f t="shared" ref="CZ2:CZ33" si="93">IF(CZ$1&gt;$L$2, "", IF(CZ$1=$L$2, 1, IF($L$2-CZ$1=$L$1-$M2, $L$3^($L$1-$M2), ($L$3*CZ3*DA3/(CZ3+($L$3-1)*DA3) ))))</f>
        <v/>
      </c>
      <c r="DA2" s="10" t="str">
        <f t="shared" ref="DA2:DA33" si="94">IF(DA$1&gt;$L$2, "", IF(DA$1=$L$2, 1, IF($L$2-DA$1=$L$1-$M2, $L$3^($L$1-$M2), ($L$3*DA3*DB3/(DA3+($L$3-1)*DB3) ))))</f>
        <v/>
      </c>
      <c r="DB2" s="10" t="str">
        <f t="shared" ref="DB2:DB33" si="95">IF(DB$1&gt;$L$2, "", IF(DB$1=$L$2, 1, IF($L$2-DB$1=$L$1-$M2, $L$3^($L$1-$M2), ($L$3*DB3*DC3/(DB3+($L$3-1)*DC3) ))))</f>
        <v/>
      </c>
      <c r="DC2" s="10" t="str">
        <f t="shared" ref="DC2:DC33" si="96">IF(DC$1&gt;$L$2, "", IF(DC$1=$L$2, 1, IF($L$2-DC$1=$L$1-$M2, $L$3^($L$1-$M2), ($L$3*DC3*DD3/(DC3+($L$3-1)*DD3) ))))</f>
        <v/>
      </c>
      <c r="DD2" s="10" t="str">
        <f t="shared" ref="DD2:DD33" si="97">IF(DD$1&gt;$L$2, "", IF(DD$1=$L$2, 1, IF($L$2-DD$1=$L$1-$M2, $L$3^($L$1-$M2), ($L$3*DD3*DE3/(DD3+($L$3-1)*DE3) ))))</f>
        <v/>
      </c>
      <c r="DE2" s="10" t="str">
        <f t="shared" ref="DE2:DE33" si="98">IF(DE$1&gt;$L$2, "", IF(DE$1=$L$2, 1, IF($L$2-DE$1=$L$1-$M2, $L$3^($L$1-$M2), ($L$3*DE3*DF3/(DE3+($L$3-1)*DF3) ))))</f>
        <v/>
      </c>
      <c r="DF2" s="10" t="str">
        <f t="shared" ref="DF2:DF33" si="99">IF(DF$1&gt;$L$2, "", IF(DF$1=$L$2, 1, IF($L$2-DF$1=$L$1-$M2, $L$3^($L$1-$M2), ($L$3*DF3*DG3/(DF3+($L$3-1)*DG3) ))))</f>
        <v/>
      </c>
      <c r="DG2" s="10" t="str">
        <f t="shared" ref="DG2:DG33" si="100">IF(DG$1&gt;$L$2, "", IF(DG$1=$L$2, 1, IF($L$2-DG$1=$L$1-$M2, $L$3^($L$1-$M2), ($L$3*DG3*DH3/(DG3+($L$3-1)*DH3) ))))</f>
        <v/>
      </c>
      <c r="DH2" s="10" t="str">
        <f t="shared" ref="DH2:DH33" si="101">IF(DH$1&gt;$L$2, "", IF(DH$1=$L$2, 1, IF($L$2-DH$1=$L$1-$M2, $L$3^($L$1-$M2), ($L$3*DH3*DI3/(DH3+($L$3-1)*DI3) ))))</f>
        <v/>
      </c>
      <c r="DI2" s="10" t="str">
        <f t="shared" ref="DI2:DI33" si="102">IF(DI$1&gt;$L$2, "", IF(DI$1=$L$2, 1, IF($L$2-DI$1=$L$1-$M2, $L$3^($L$1-$M2), ($L$3*DI3*DJ3/(DI3+($L$3-1)*DJ3) ))))</f>
        <v/>
      </c>
      <c r="DJ2" s="10" t="str">
        <f t="shared" ref="DJ2:DJ33" si="103">IF(DJ$1&gt;$L$2, "", IF(DJ$1=$L$2, 1, IF($L$2-DJ$1=$L$1-$M2, $L$3^($L$1-$M2), ($L$3*DJ3*DK3/(DJ3+($L$3-1)*DK3) ))))</f>
        <v/>
      </c>
    </row>
    <row r="3" spans="1:114" ht="15.75" customHeight="1" x14ac:dyDescent="0.4">
      <c r="A3" s="9">
        <f>MASANIELLO!C5</f>
        <v>0</v>
      </c>
      <c r="B3" s="9" t="str">
        <f>IF( OR(I2=$L$2,H2=1+$L$1-$L$2), "",  IF(A3="l",0,IF(A3="w",1,""))    )</f>
        <v/>
      </c>
      <c r="C3" s="3">
        <f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326.76663278535358</v>
      </c>
      <c r="D3" s="3" t="str">
        <f>IF(I2&gt;=$L$2,"",IF(B3="", "", C3*($L$3-1)*B3)   )</f>
        <v/>
      </c>
      <c r="E3" s="3" t="str">
        <f>IF(B3="","",(   D3-(IF((D3+F2)&lt;=G2, D3, (G2-F2) ))   )*(100-$L$5)/100   )</f>
        <v/>
      </c>
      <c r="F3" s="3" t="str">
        <f>IF(I2&gt;=$L$2,"",IF(B3="", "",   IF(B3=0,  F2-C3,  IF( ((F2+D3)-G2)&gt;=0, F2+(G2-F2)+((D3-(G2-F2))*$L$5/100), F2+D3 )  ))   )</f>
        <v/>
      </c>
      <c r="G3" s="11" t="str">
        <f>IF(F3&gt;G2,  F3,  G2)</f>
        <v/>
      </c>
      <c r="H3" s="9" t="e">
        <f>IF(   $L$4=0,   IF(I2+B3=$L$2,0,IF(B3=0,H2+1,H2)),   IF(  F3&gt;=G2,  0,  IF(B3=0,H2+1,H2)  )   )</f>
        <v>#VALUE!</v>
      </c>
      <c r="I3" s="9" t="e">
        <f>IF(   $L$4=0,   IF(I2+B3=$L$2,0,IF(B3=1,I2+1,I2)),        IF(  F3&gt;=G2,  0,  IF(B3=1,I2+1,I2)  )   )</f>
        <v>#VALUE!</v>
      </c>
      <c r="J3" s="6" t="str">
        <f>IF(     B3="",     "",     IF(  ISERROR((B3+I2)/(H2+I2+1)),  0,  (B3+I2)/(H2+I2+1)  )     )</f>
        <v/>
      </c>
      <c r="K3" s="1" t="s">
        <v>20</v>
      </c>
      <c r="L3" s="12">
        <f>MASANIELLO!$S$8</f>
        <v>2</v>
      </c>
      <c r="M3" s="8">
        <f t="shared" ref="M3:M34" si="104">IF(M2&lt;($L$1-1),M2+1)</f>
        <v>1</v>
      </c>
      <c r="N3" s="10">
        <f t="shared" si="3"/>
        <v>1.2670443949303256</v>
      </c>
      <c r="O3" s="10">
        <f t="shared" si="4"/>
        <v>1.1868590193440343</v>
      </c>
      <c r="P3" s="10">
        <f t="shared" si="5"/>
        <v>1.1284301040794475</v>
      </c>
      <c r="Q3" s="10">
        <f t="shared" si="6"/>
        <v>1.0864072082052372</v>
      </c>
      <c r="R3" s="10">
        <f t="shared" si="7"/>
        <v>1.0567203003840262</v>
      </c>
      <c r="S3" s="10">
        <f t="shared" si="8"/>
        <v>1.036216048117667</v>
      </c>
      <c r="T3" s="10">
        <f t="shared" si="9"/>
        <v>1.0224297016663477</v>
      </c>
      <c r="U3" s="10">
        <f t="shared" si="10"/>
        <v>1.0134408129236618</v>
      </c>
      <c r="V3" s="10">
        <f t="shared" si="11"/>
        <v>1.0077761847121314</v>
      </c>
      <c r="W3" s="10">
        <f t="shared" si="12"/>
        <v>1.0043355089685211</v>
      </c>
      <c r="X3" s="10">
        <f t="shared" si="13"/>
        <v>1.0023257234833129</v>
      </c>
      <c r="Y3" s="10">
        <f t="shared" si="14"/>
        <v>1.0011987499596762</v>
      </c>
      <c r="Z3" s="10">
        <f t="shared" si="15"/>
        <v>1.0005929671143632</v>
      </c>
      <c r="AA3" s="10">
        <f t="shared" si="16"/>
        <v>1.0002811831659266</v>
      </c>
      <c r="AB3" s="10">
        <f t="shared" si="17"/>
        <v>1.0001276893457363</v>
      </c>
      <c r="AC3" s="10">
        <f t="shared" si="18"/>
        <v>1.0000554732587463</v>
      </c>
      <c r="AD3" s="10">
        <f t="shared" si="19"/>
        <v>1.0000230317452716</v>
      </c>
      <c r="AE3" s="10">
        <f t="shared" si="20"/>
        <v>1.00000912888381</v>
      </c>
      <c r="AF3" s="10">
        <f t="shared" si="21"/>
        <v>1.0000034503614483</v>
      </c>
      <c r="AG3" s="10">
        <f t="shared" si="22"/>
        <v>1.0000012420646123</v>
      </c>
      <c r="AH3" s="10">
        <f t="shared" si="23"/>
        <v>1.0000004252997603</v>
      </c>
      <c r="AI3" s="10">
        <f t="shared" si="24"/>
        <v>1.000000138328643</v>
      </c>
      <c r="AJ3" s="10">
        <f t="shared" si="25"/>
        <v>1.0000000426716402</v>
      </c>
      <c r="AK3" s="10">
        <f t="shared" si="26"/>
        <v>1.0000000124641697</v>
      </c>
      <c r="AL3" s="10">
        <f t="shared" si="27"/>
        <v>1.0000000034411596</v>
      </c>
      <c r="AM3" s="10">
        <f t="shared" si="28"/>
        <v>1.0000000008962078</v>
      </c>
      <c r="AN3" s="10">
        <f t="shared" si="29"/>
        <v>1.0000000002197018</v>
      </c>
      <c r="AO3" s="10">
        <f t="shared" si="30"/>
        <v>1.0000000000505751</v>
      </c>
      <c r="AP3" s="10">
        <f t="shared" si="31"/>
        <v>1.0000000000109033</v>
      </c>
      <c r="AQ3" s="10">
        <f t="shared" si="32"/>
        <v>1.0000000000021949</v>
      </c>
      <c r="AR3" s="10">
        <f t="shared" si="33"/>
        <v>1.0000000000004112</v>
      </c>
      <c r="AS3" s="10">
        <f t="shared" si="34"/>
        <v>1.0000000000000717</v>
      </c>
      <c r="AT3" s="10">
        <f t="shared" si="35"/>
        <v>1.0000000000000118</v>
      </c>
      <c r="AU3" s="10">
        <f t="shared" si="36"/>
        <v>1.000000000000002</v>
      </c>
      <c r="AV3" s="10">
        <f t="shared" si="37"/>
        <v>1.0000000000000004</v>
      </c>
      <c r="AW3" s="10">
        <f t="shared" si="38"/>
        <v>1.0000000000000002</v>
      </c>
      <c r="AX3" s="10">
        <f t="shared" si="39"/>
        <v>1.0000000000000002</v>
      </c>
      <c r="AY3" s="10">
        <f t="shared" si="40"/>
        <v>1.0000000000000002</v>
      </c>
      <c r="AZ3" s="10">
        <f t="shared" si="41"/>
        <v>1.0000000000000002</v>
      </c>
      <c r="BA3" s="10">
        <f t="shared" si="42"/>
        <v>1.0000000000000002</v>
      </c>
      <c r="BB3" s="10">
        <f t="shared" si="43"/>
        <v>1.0000000000000002</v>
      </c>
      <c r="BC3" s="10">
        <f t="shared" si="44"/>
        <v>1.0000000000000002</v>
      </c>
      <c r="BD3" s="10">
        <f t="shared" si="45"/>
        <v>1.0000000000000002</v>
      </c>
      <c r="BE3" s="10">
        <f t="shared" si="46"/>
        <v>1.0000000000000002</v>
      </c>
      <c r="BF3" s="10">
        <f t="shared" si="47"/>
        <v>1.0000000000000002</v>
      </c>
      <c r="BG3" s="10">
        <f t="shared" si="48"/>
        <v>1.0000000000000002</v>
      </c>
      <c r="BH3" s="10">
        <f t="shared" si="49"/>
        <v>1</v>
      </c>
      <c r="BI3" s="10" t="str">
        <f t="shared" si="50"/>
        <v/>
      </c>
      <c r="BJ3" s="10" t="str">
        <f t="shared" si="51"/>
        <v/>
      </c>
      <c r="BK3" s="10" t="str">
        <f t="shared" si="52"/>
        <v/>
      </c>
      <c r="BL3" s="10" t="str">
        <f t="shared" si="53"/>
        <v/>
      </c>
      <c r="BM3" s="10" t="str">
        <f t="shared" si="54"/>
        <v/>
      </c>
      <c r="BN3" s="10" t="str">
        <f t="shared" si="55"/>
        <v/>
      </c>
      <c r="BO3" s="10" t="str">
        <f t="shared" si="56"/>
        <v/>
      </c>
      <c r="BP3" s="10" t="str">
        <f t="shared" si="57"/>
        <v/>
      </c>
      <c r="BQ3" s="10" t="str">
        <f t="shared" si="58"/>
        <v/>
      </c>
      <c r="BR3" s="10" t="str">
        <f t="shared" si="59"/>
        <v/>
      </c>
      <c r="BS3" s="10" t="str">
        <f t="shared" si="60"/>
        <v/>
      </c>
      <c r="BT3" s="10" t="str">
        <f t="shared" si="61"/>
        <v/>
      </c>
      <c r="BU3" s="10" t="str">
        <f t="shared" si="62"/>
        <v/>
      </c>
      <c r="BV3" s="10" t="str">
        <f t="shared" si="63"/>
        <v/>
      </c>
      <c r="BW3" s="10" t="str">
        <f t="shared" si="64"/>
        <v/>
      </c>
      <c r="BX3" s="10" t="str">
        <f t="shared" si="65"/>
        <v/>
      </c>
      <c r="BY3" s="10" t="str">
        <f t="shared" si="66"/>
        <v/>
      </c>
      <c r="BZ3" s="10" t="str">
        <f t="shared" si="67"/>
        <v/>
      </c>
      <c r="CA3" s="10" t="str">
        <f t="shared" si="68"/>
        <v/>
      </c>
      <c r="CB3" s="10" t="str">
        <f t="shared" si="69"/>
        <v/>
      </c>
      <c r="CC3" s="10" t="str">
        <f t="shared" si="70"/>
        <v/>
      </c>
      <c r="CD3" s="10" t="str">
        <f t="shared" si="71"/>
        <v/>
      </c>
      <c r="CE3" s="10" t="str">
        <f t="shared" si="72"/>
        <v/>
      </c>
      <c r="CF3" s="10" t="str">
        <f t="shared" si="73"/>
        <v/>
      </c>
      <c r="CG3" s="10" t="str">
        <f t="shared" si="74"/>
        <v/>
      </c>
      <c r="CH3" s="10" t="str">
        <f t="shared" si="75"/>
        <v/>
      </c>
      <c r="CI3" s="10" t="str">
        <f t="shared" si="76"/>
        <v/>
      </c>
      <c r="CJ3" s="10" t="str">
        <f t="shared" si="77"/>
        <v/>
      </c>
      <c r="CK3" s="10" t="str">
        <f t="shared" si="78"/>
        <v/>
      </c>
      <c r="CL3" s="10" t="str">
        <f t="shared" si="79"/>
        <v/>
      </c>
      <c r="CM3" s="10" t="str">
        <f t="shared" si="80"/>
        <v/>
      </c>
      <c r="CN3" s="10" t="str">
        <f t="shared" si="81"/>
        <v/>
      </c>
      <c r="CO3" s="10" t="str">
        <f t="shared" si="82"/>
        <v/>
      </c>
      <c r="CP3" s="10" t="str">
        <f t="shared" si="83"/>
        <v/>
      </c>
      <c r="CQ3" s="10" t="str">
        <f t="shared" si="84"/>
        <v/>
      </c>
      <c r="CR3" s="10" t="str">
        <f t="shared" si="85"/>
        <v/>
      </c>
      <c r="CS3" s="10" t="str">
        <f t="shared" si="86"/>
        <v/>
      </c>
      <c r="CT3" s="10" t="str">
        <f t="shared" si="87"/>
        <v/>
      </c>
      <c r="CU3" s="10" t="str">
        <f t="shared" si="88"/>
        <v/>
      </c>
      <c r="CV3" s="10" t="str">
        <f t="shared" si="89"/>
        <v/>
      </c>
      <c r="CW3" s="10" t="str">
        <f t="shared" si="90"/>
        <v/>
      </c>
      <c r="CX3" s="10" t="str">
        <f t="shared" si="91"/>
        <v/>
      </c>
      <c r="CY3" s="10" t="str">
        <f t="shared" si="92"/>
        <v/>
      </c>
      <c r="CZ3" s="10" t="str">
        <f t="shared" si="93"/>
        <v/>
      </c>
      <c r="DA3" s="10" t="str">
        <f t="shared" si="94"/>
        <v/>
      </c>
      <c r="DB3" s="10" t="str">
        <f t="shared" si="95"/>
        <v/>
      </c>
      <c r="DC3" s="10" t="str">
        <f t="shared" si="96"/>
        <v/>
      </c>
      <c r="DD3" s="10" t="str">
        <f t="shared" si="97"/>
        <v/>
      </c>
      <c r="DE3" s="10" t="str">
        <f t="shared" si="98"/>
        <v/>
      </c>
      <c r="DF3" s="10" t="str">
        <f t="shared" si="99"/>
        <v/>
      </c>
      <c r="DG3" s="10" t="str">
        <f t="shared" si="100"/>
        <v/>
      </c>
      <c r="DH3" s="10" t="str">
        <f t="shared" si="101"/>
        <v/>
      </c>
      <c r="DI3" s="10" t="str">
        <f t="shared" si="102"/>
        <v/>
      </c>
      <c r="DJ3" s="10" t="str">
        <f t="shared" si="103"/>
        <v/>
      </c>
    </row>
    <row r="4" spans="1:114" ht="15.75" customHeight="1" x14ac:dyDescent="0.4">
      <c r="A4" s="9">
        <f>MASANIELLO!C6</f>
        <v>0</v>
      </c>
      <c r="B4" s="9" t="e">
        <f t="shared" ref="B4:B35" si="105">IF( OR(I3=$L$2,H3=1+$L$1-$L$2), "", IF(A4="l",0,IF(A4="w",1,"")) )</f>
        <v>#VALUE!</v>
      </c>
      <c r="C4" s="3" t="e">
        <f t="shared" ref="C4:C35" si="106">IF(OR(I3&gt;=$L$2,D3=""),"",IF(ISERROR((1-$L$3*INDEX($N$2:$DJ$101,H3+I3+2,I3+2)/(INDEX($N$2:$DJ$101,H3+I3+2,I3+1)+($L$3-1)*(INDEX($N$2:$DJ$101,H3+I3+2,I3+2))))*$F3), $F3, (1-$L$3*INDEX($N$2:$DJ$101,H3+I3+2,I3+2)/(INDEX($N$2:$DJ$101,H3+I3+2,I3+1)+($L$3-1)*(INDEX($N$2:$DJ$101,H3+I3+2,I3+2))))*$F3 ) )</f>
        <v>#VALUE!</v>
      </c>
      <c r="D4" s="3" t="e">
        <f t="shared" ref="D4:D35" si="107">IF(I3&gt;=$L$2,"",IF(B4="", "", C4*($L$3-1)*B4) )</f>
        <v>#VALUE!</v>
      </c>
      <c r="E4" s="3" t="e">
        <f t="shared" ref="E4:E35" si="108">IF(B4="","",( D4-(IF((D4+F3)&lt;=G3, D4, (G3-F3) )) )*(100-$L$5)/100 )</f>
        <v>#VALUE!</v>
      </c>
      <c r="F4" s="3" t="e">
        <f t="shared" ref="F4:F35" si="109">IF(I3&gt;=$L$2,"",IF(B4="", "", IF(B4=0, F3-C4, IF( ((F3+D4)-G3)&gt;=0, F3+(G3-F3)+((D4-(G3-F3))*$L$5/100), F3+D4 ) )) )</f>
        <v>#VALUE!</v>
      </c>
      <c r="G4" s="11" t="e">
        <f t="shared" ref="G4:G35" si="110">IF(F4&gt;G3, F4, G3)</f>
        <v>#VALUE!</v>
      </c>
      <c r="H4" s="9" t="e">
        <f t="shared" ref="H4:H35" si="111">IF( $L$4=0, IF(I3+B4=$L$2,0,IF(B4=0,H3+1,H3)), IF( F4&gt;=G3, 0, IF(B4=0,H3+1,H3) ) )</f>
        <v>#VALUE!</v>
      </c>
      <c r="I4" s="9" t="e">
        <f t="shared" ref="I4:I35" si="112">IF( $L$4=0, IF(I3+B4=$L$2,0,IF(B4=1,I3+1,I3)), IF( F4&gt;=G3, 0, IF(B4=1,I3+1,I3) ) )</f>
        <v>#VALUE!</v>
      </c>
      <c r="J4" s="6" t="e">
        <f t="shared" ref="J4:J35" si="113">IF( B4="", "", IF( ISERROR((B4+I3)/(H3+I3+1)), 0, (B4+I3)/(H3+I3+1) ) )</f>
        <v>#VALUE!</v>
      </c>
      <c r="K4" s="10" t="s">
        <v>21</v>
      </c>
      <c r="L4" s="10">
        <f>IF(MASANIELLO!S4="normale", 0,1)</f>
        <v>0</v>
      </c>
      <c r="M4" s="8">
        <f t="shared" si="104"/>
        <v>2</v>
      </c>
      <c r="N4" s="10">
        <f t="shared" si="3"/>
        <v>1.3155233394764014</v>
      </c>
      <c r="O4" s="10">
        <f t="shared" si="4"/>
        <v>1.2220114974940399</v>
      </c>
      <c r="P4" s="10">
        <f t="shared" si="5"/>
        <v>1.1536723893157166</v>
      </c>
      <c r="Q4" s="10">
        <f t="shared" si="6"/>
        <v>1.104268767240383</v>
      </c>
      <c r="R4" s="10">
        <f t="shared" si="7"/>
        <v>1.0691142734799335</v>
      </c>
      <c r="S4" s="10">
        <f t="shared" si="8"/>
        <v>1.0446103945979861</v>
      </c>
      <c r="T4" s="10">
        <f t="shared" si="9"/>
        <v>1.0279555377922729</v>
      </c>
      <c r="U4" s="10">
        <f t="shared" si="10"/>
        <v>1.0169629568132039</v>
      </c>
      <c r="V4" s="10">
        <f t="shared" si="11"/>
        <v>1.0099429819762098</v>
      </c>
      <c r="W4" s="10">
        <f t="shared" si="12"/>
        <v>1.0056186651182819</v>
      </c>
      <c r="X4" s="10">
        <f t="shared" si="13"/>
        <v>1.0030556232264005</v>
      </c>
      <c r="Y4" s="10">
        <f t="shared" si="14"/>
        <v>1.001596885229205</v>
      </c>
      <c r="Z4" s="10">
        <f t="shared" si="15"/>
        <v>1.0008009310823245</v>
      </c>
      <c r="AA4" s="10">
        <f t="shared" si="16"/>
        <v>1.0003850895572466</v>
      </c>
      <c r="AB4" s="10">
        <f t="shared" si="17"/>
        <v>1.0001772983571291</v>
      </c>
      <c r="AC4" s="10">
        <f t="shared" si="18"/>
        <v>1.0000780852553348</v>
      </c>
      <c r="AD4" s="10">
        <f t="shared" si="19"/>
        <v>1.0000328622846599</v>
      </c>
      <c r="AE4" s="10">
        <f t="shared" si="20"/>
        <v>1.0000132013991541</v>
      </c>
      <c r="AF4" s="10">
        <f t="shared" si="21"/>
        <v>1.0000050564016363</v>
      </c>
      <c r="AG4" s="10">
        <f t="shared" si="22"/>
        <v>1.0000018443264187</v>
      </c>
      <c r="AH4" s="10">
        <f t="shared" si="23"/>
        <v>1.0000006398035317</v>
      </c>
      <c r="AI4" s="10">
        <f t="shared" si="24"/>
        <v>1.0000002107960813</v>
      </c>
      <c r="AJ4" s="10">
        <f t="shared" si="25"/>
        <v>1.0000000658612149</v>
      </c>
      <c r="AK4" s="10">
        <f t="shared" si="26"/>
        <v>1.0000000194820666</v>
      </c>
      <c r="AL4" s="10">
        <f t="shared" si="27"/>
        <v>1.000000005446273</v>
      </c>
      <c r="AM4" s="10">
        <f t="shared" si="28"/>
        <v>1.0000000014360462</v>
      </c>
      <c r="AN4" s="10">
        <f t="shared" si="29"/>
        <v>1.0000000003563696</v>
      </c>
      <c r="AO4" s="10">
        <f t="shared" si="30"/>
        <v>1.0000000000830338</v>
      </c>
      <c r="AP4" s="10">
        <f t="shared" si="31"/>
        <v>1.0000000000181164</v>
      </c>
      <c r="AQ4" s="10">
        <f t="shared" si="32"/>
        <v>1.0000000000036902</v>
      </c>
      <c r="AR4" s="10">
        <f t="shared" si="33"/>
        <v>1.0000000000006994</v>
      </c>
      <c r="AS4" s="10">
        <f t="shared" si="34"/>
        <v>1.000000000000123</v>
      </c>
      <c r="AT4" s="10">
        <f t="shared" si="35"/>
        <v>1.0000000000000202</v>
      </c>
      <c r="AU4" s="10">
        <f t="shared" si="36"/>
        <v>1.0000000000000033</v>
      </c>
      <c r="AV4" s="10">
        <f t="shared" si="37"/>
        <v>1.0000000000000007</v>
      </c>
      <c r="AW4" s="10">
        <f t="shared" si="38"/>
        <v>1.0000000000000002</v>
      </c>
      <c r="AX4" s="10">
        <f t="shared" si="39"/>
        <v>1.0000000000000002</v>
      </c>
      <c r="AY4" s="10">
        <f t="shared" si="40"/>
        <v>1.0000000000000002</v>
      </c>
      <c r="AZ4" s="10">
        <f t="shared" si="41"/>
        <v>1.0000000000000002</v>
      </c>
      <c r="BA4" s="10">
        <f t="shared" si="42"/>
        <v>1.0000000000000002</v>
      </c>
      <c r="BB4" s="10">
        <f t="shared" si="43"/>
        <v>1.0000000000000002</v>
      </c>
      <c r="BC4" s="10">
        <f t="shared" si="44"/>
        <v>1.0000000000000002</v>
      </c>
      <c r="BD4" s="10">
        <f t="shared" si="45"/>
        <v>1.0000000000000002</v>
      </c>
      <c r="BE4" s="10">
        <f t="shared" si="46"/>
        <v>1.0000000000000002</v>
      </c>
      <c r="BF4" s="10">
        <f t="shared" si="47"/>
        <v>1.0000000000000002</v>
      </c>
      <c r="BG4" s="10">
        <f t="shared" si="48"/>
        <v>1.0000000000000002</v>
      </c>
      <c r="BH4" s="10">
        <f t="shared" si="49"/>
        <v>1</v>
      </c>
      <c r="BI4" s="10" t="str">
        <f t="shared" si="50"/>
        <v/>
      </c>
      <c r="BJ4" s="10" t="str">
        <f t="shared" si="51"/>
        <v/>
      </c>
      <c r="BK4" s="10" t="str">
        <f t="shared" si="52"/>
        <v/>
      </c>
      <c r="BL4" s="10" t="str">
        <f t="shared" si="53"/>
        <v/>
      </c>
      <c r="BM4" s="10" t="str">
        <f t="shared" si="54"/>
        <v/>
      </c>
      <c r="BN4" s="10" t="str">
        <f t="shared" si="55"/>
        <v/>
      </c>
      <c r="BO4" s="10" t="str">
        <f t="shared" si="56"/>
        <v/>
      </c>
      <c r="BP4" s="10" t="str">
        <f t="shared" si="57"/>
        <v/>
      </c>
      <c r="BQ4" s="10" t="str">
        <f t="shared" si="58"/>
        <v/>
      </c>
      <c r="BR4" s="10" t="str">
        <f t="shared" si="59"/>
        <v/>
      </c>
      <c r="BS4" s="10" t="str">
        <f t="shared" si="60"/>
        <v/>
      </c>
      <c r="BT4" s="10" t="str">
        <f t="shared" si="61"/>
        <v/>
      </c>
      <c r="BU4" s="10" t="str">
        <f t="shared" si="62"/>
        <v/>
      </c>
      <c r="BV4" s="10" t="str">
        <f t="shared" si="63"/>
        <v/>
      </c>
      <c r="BW4" s="10" t="str">
        <f t="shared" si="64"/>
        <v/>
      </c>
      <c r="BX4" s="10" t="str">
        <f t="shared" si="65"/>
        <v/>
      </c>
      <c r="BY4" s="10" t="str">
        <f t="shared" si="66"/>
        <v/>
      </c>
      <c r="BZ4" s="10" t="str">
        <f t="shared" si="67"/>
        <v/>
      </c>
      <c r="CA4" s="10" t="str">
        <f t="shared" si="68"/>
        <v/>
      </c>
      <c r="CB4" s="10" t="str">
        <f t="shared" si="69"/>
        <v/>
      </c>
      <c r="CC4" s="10" t="str">
        <f t="shared" si="70"/>
        <v/>
      </c>
      <c r="CD4" s="10" t="str">
        <f t="shared" si="71"/>
        <v/>
      </c>
      <c r="CE4" s="10" t="str">
        <f t="shared" si="72"/>
        <v/>
      </c>
      <c r="CF4" s="10" t="str">
        <f t="shared" si="73"/>
        <v/>
      </c>
      <c r="CG4" s="10" t="str">
        <f t="shared" si="74"/>
        <v/>
      </c>
      <c r="CH4" s="10" t="str">
        <f t="shared" si="75"/>
        <v/>
      </c>
      <c r="CI4" s="10" t="str">
        <f t="shared" si="76"/>
        <v/>
      </c>
      <c r="CJ4" s="10" t="str">
        <f t="shared" si="77"/>
        <v/>
      </c>
      <c r="CK4" s="10" t="str">
        <f t="shared" si="78"/>
        <v/>
      </c>
      <c r="CL4" s="10" t="str">
        <f t="shared" si="79"/>
        <v/>
      </c>
      <c r="CM4" s="10" t="str">
        <f t="shared" si="80"/>
        <v/>
      </c>
      <c r="CN4" s="10" t="str">
        <f t="shared" si="81"/>
        <v/>
      </c>
      <c r="CO4" s="10" t="str">
        <f t="shared" si="82"/>
        <v/>
      </c>
      <c r="CP4" s="10" t="str">
        <f t="shared" si="83"/>
        <v/>
      </c>
      <c r="CQ4" s="10" t="str">
        <f t="shared" si="84"/>
        <v/>
      </c>
      <c r="CR4" s="10" t="str">
        <f t="shared" si="85"/>
        <v/>
      </c>
      <c r="CS4" s="10" t="str">
        <f t="shared" si="86"/>
        <v/>
      </c>
      <c r="CT4" s="10" t="str">
        <f t="shared" si="87"/>
        <v/>
      </c>
      <c r="CU4" s="10" t="str">
        <f t="shared" si="88"/>
        <v/>
      </c>
      <c r="CV4" s="10" t="str">
        <f t="shared" si="89"/>
        <v/>
      </c>
      <c r="CW4" s="10" t="str">
        <f t="shared" si="90"/>
        <v/>
      </c>
      <c r="CX4" s="10" t="str">
        <f t="shared" si="91"/>
        <v/>
      </c>
      <c r="CY4" s="10" t="str">
        <f t="shared" si="92"/>
        <v/>
      </c>
      <c r="CZ4" s="10" t="str">
        <f t="shared" si="93"/>
        <v/>
      </c>
      <c r="DA4" s="10" t="str">
        <f t="shared" si="94"/>
        <v/>
      </c>
      <c r="DB4" s="10" t="str">
        <f t="shared" si="95"/>
        <v/>
      </c>
      <c r="DC4" s="10" t="str">
        <f t="shared" si="96"/>
        <v/>
      </c>
      <c r="DD4" s="10" t="str">
        <f t="shared" si="97"/>
        <v/>
      </c>
      <c r="DE4" s="10" t="str">
        <f t="shared" si="98"/>
        <v/>
      </c>
      <c r="DF4" s="10" t="str">
        <f t="shared" si="99"/>
        <v/>
      </c>
      <c r="DG4" s="10" t="str">
        <f t="shared" si="100"/>
        <v/>
      </c>
      <c r="DH4" s="10" t="str">
        <f t="shared" si="101"/>
        <v/>
      </c>
      <c r="DI4" s="10" t="str">
        <f t="shared" si="102"/>
        <v/>
      </c>
      <c r="DJ4" s="10" t="str">
        <f t="shared" si="103"/>
        <v/>
      </c>
    </row>
    <row r="5" spans="1:114" ht="15.75" customHeight="1" x14ac:dyDescent="0.4">
      <c r="A5" s="9">
        <f>MASANIELLO!C7</f>
        <v>0</v>
      </c>
      <c r="B5" s="9" t="e">
        <f t="shared" si="105"/>
        <v>#VALUE!</v>
      </c>
      <c r="C5" s="3" t="e">
        <f t="shared" si="106"/>
        <v>#VALUE!</v>
      </c>
      <c r="D5" s="3" t="e">
        <f t="shared" si="107"/>
        <v>#VALUE!</v>
      </c>
      <c r="E5" s="3" t="e">
        <f t="shared" si="108"/>
        <v>#VALUE!</v>
      </c>
      <c r="F5" s="3" t="e">
        <f t="shared" si="109"/>
        <v>#VALUE!</v>
      </c>
      <c r="G5" s="11" t="e">
        <f t="shared" si="110"/>
        <v>#VALUE!</v>
      </c>
      <c r="H5" s="9" t="e">
        <f t="shared" si="111"/>
        <v>#VALUE!</v>
      </c>
      <c r="I5" s="9" t="e">
        <f t="shared" si="112"/>
        <v>#VALUE!</v>
      </c>
      <c r="J5" s="6" t="e">
        <f t="shared" si="113"/>
        <v>#VALUE!</v>
      </c>
      <c r="K5" s="13" t="s">
        <v>22</v>
      </c>
      <c r="L5">
        <f>IF(L4=1,MASANIELLO!#REF!,100)</f>
        <v>100</v>
      </c>
      <c r="M5" s="8">
        <f t="shared" si="104"/>
        <v>3</v>
      </c>
      <c r="N5" s="10">
        <f t="shared" si="3"/>
        <v>1.3723164128263181</v>
      </c>
      <c r="O5" s="10">
        <f t="shared" si="4"/>
        <v>1.2632442004495421</v>
      </c>
      <c r="P5" s="10">
        <f t="shared" si="5"/>
        <v>1.1833854114722357</v>
      </c>
      <c r="Q5" s="10">
        <f t="shared" si="6"/>
        <v>1.125414918763584</v>
      </c>
      <c r="R5" s="10">
        <f t="shared" si="7"/>
        <v>1.0839026172990087</v>
      </c>
      <c r="S5" s="10">
        <f t="shared" si="8"/>
        <v>1.0547240308934174</v>
      </c>
      <c r="T5" s="10">
        <f t="shared" si="9"/>
        <v>1.0346888732929767</v>
      </c>
      <c r="U5" s="10">
        <f t="shared" si="10"/>
        <v>1.0213092713142617</v>
      </c>
      <c r="V5" s="10">
        <f t="shared" si="11"/>
        <v>1.0126534781662151</v>
      </c>
      <c r="W5" s="10">
        <f t="shared" si="12"/>
        <v>1.0072469570295848</v>
      </c>
      <c r="X5" s="10">
        <f t="shared" si="13"/>
        <v>1.0039956292275845</v>
      </c>
      <c r="Y5" s="10">
        <f t="shared" si="14"/>
        <v>1.0021173757682542</v>
      </c>
      <c r="Z5" s="10">
        <f t="shared" si="15"/>
        <v>1.0010769350854674</v>
      </c>
      <c r="AA5" s="10">
        <f t="shared" si="16"/>
        <v>1.0005250792297506</v>
      </c>
      <c r="AB5" s="10">
        <f t="shared" si="17"/>
        <v>1.0002451390529097</v>
      </c>
      <c r="AC5" s="10">
        <f t="shared" si="18"/>
        <v>1.000109466863188</v>
      </c>
      <c r="AD5" s="10">
        <f t="shared" si="19"/>
        <v>1.0000467056168145</v>
      </c>
      <c r="AE5" s="10">
        <f t="shared" si="20"/>
        <v>1.0000190193357577</v>
      </c>
      <c r="AF5" s="10">
        <f t="shared" si="21"/>
        <v>1.0000073835302457</v>
      </c>
      <c r="AG5" s="10">
        <f t="shared" si="22"/>
        <v>1.0000027292838582</v>
      </c>
      <c r="AH5" s="10">
        <f t="shared" si="23"/>
        <v>1.0000009593705455</v>
      </c>
      <c r="AI5" s="10">
        <f t="shared" si="24"/>
        <v>1.0000003202367225</v>
      </c>
      <c r="AJ5" s="10">
        <f t="shared" si="25"/>
        <v>1.000000101355464</v>
      </c>
      <c r="AK5" s="10">
        <f t="shared" si="26"/>
        <v>1.0000000303669685</v>
      </c>
      <c r="AL5" s="10">
        <f t="shared" si="27"/>
        <v>1.0000000085971654</v>
      </c>
      <c r="AM5" s="10">
        <f t="shared" si="28"/>
        <v>1.0000000022953803</v>
      </c>
      <c r="AN5" s="10">
        <f t="shared" si="29"/>
        <v>1.0000000005767118</v>
      </c>
      <c r="AO5" s="10">
        <f t="shared" si="30"/>
        <v>1.0000000001360274</v>
      </c>
      <c r="AP5" s="10">
        <f t="shared" si="31"/>
        <v>1.00000000003004</v>
      </c>
      <c r="AQ5" s="10">
        <f t="shared" si="32"/>
        <v>1.0000000000061926</v>
      </c>
      <c r="AR5" s="10">
        <f t="shared" si="33"/>
        <v>1.0000000000011877</v>
      </c>
      <c r="AS5" s="10">
        <f t="shared" si="34"/>
        <v>1.0000000000002112</v>
      </c>
      <c r="AT5" s="10">
        <f t="shared" si="35"/>
        <v>1.0000000000000349</v>
      </c>
      <c r="AU5" s="10">
        <f t="shared" si="36"/>
        <v>1.0000000000000056</v>
      </c>
      <c r="AV5" s="10">
        <f t="shared" si="37"/>
        <v>1.0000000000000009</v>
      </c>
      <c r="AW5" s="10">
        <f t="shared" si="38"/>
        <v>1.0000000000000002</v>
      </c>
      <c r="AX5" s="10">
        <f t="shared" si="39"/>
        <v>1.0000000000000002</v>
      </c>
      <c r="AY5" s="10">
        <f t="shared" si="40"/>
        <v>1.0000000000000002</v>
      </c>
      <c r="AZ5" s="10">
        <f t="shared" si="41"/>
        <v>1.0000000000000002</v>
      </c>
      <c r="BA5" s="10">
        <f t="shared" si="42"/>
        <v>1.0000000000000002</v>
      </c>
      <c r="BB5" s="10">
        <f t="shared" si="43"/>
        <v>1.0000000000000002</v>
      </c>
      <c r="BC5" s="10">
        <f t="shared" si="44"/>
        <v>1.0000000000000002</v>
      </c>
      <c r="BD5" s="10">
        <f t="shared" si="45"/>
        <v>1.0000000000000002</v>
      </c>
      <c r="BE5" s="10">
        <f t="shared" si="46"/>
        <v>1.0000000000000002</v>
      </c>
      <c r="BF5" s="10">
        <f t="shared" si="47"/>
        <v>1.0000000000000002</v>
      </c>
      <c r="BG5" s="10">
        <f t="shared" si="48"/>
        <v>1.0000000000000002</v>
      </c>
      <c r="BH5" s="10">
        <f t="shared" si="49"/>
        <v>1</v>
      </c>
      <c r="BI5" s="10" t="str">
        <f t="shared" si="50"/>
        <v/>
      </c>
      <c r="BJ5" s="10" t="str">
        <f t="shared" si="51"/>
        <v/>
      </c>
      <c r="BK5" s="10" t="str">
        <f t="shared" si="52"/>
        <v/>
      </c>
      <c r="BL5" s="10" t="str">
        <f t="shared" si="53"/>
        <v/>
      </c>
      <c r="BM5" s="10" t="str">
        <f t="shared" si="54"/>
        <v/>
      </c>
      <c r="BN5" s="10" t="str">
        <f t="shared" si="55"/>
        <v/>
      </c>
      <c r="BO5" s="10" t="str">
        <f t="shared" si="56"/>
        <v/>
      </c>
      <c r="BP5" s="10" t="str">
        <f t="shared" si="57"/>
        <v/>
      </c>
      <c r="BQ5" s="10" t="str">
        <f t="shared" si="58"/>
        <v/>
      </c>
      <c r="BR5" s="10" t="str">
        <f t="shared" si="59"/>
        <v/>
      </c>
      <c r="BS5" s="10" t="str">
        <f t="shared" si="60"/>
        <v/>
      </c>
      <c r="BT5" s="10" t="str">
        <f t="shared" si="61"/>
        <v/>
      </c>
      <c r="BU5" s="10" t="str">
        <f t="shared" si="62"/>
        <v/>
      </c>
      <c r="BV5" s="10" t="str">
        <f t="shared" si="63"/>
        <v/>
      </c>
      <c r="BW5" s="10" t="str">
        <f t="shared" si="64"/>
        <v/>
      </c>
      <c r="BX5" s="10" t="str">
        <f t="shared" si="65"/>
        <v/>
      </c>
      <c r="BY5" s="10" t="str">
        <f t="shared" si="66"/>
        <v/>
      </c>
      <c r="BZ5" s="10" t="str">
        <f t="shared" si="67"/>
        <v/>
      </c>
      <c r="CA5" s="10" t="str">
        <f t="shared" si="68"/>
        <v/>
      </c>
      <c r="CB5" s="10" t="str">
        <f t="shared" si="69"/>
        <v/>
      </c>
      <c r="CC5" s="10" t="str">
        <f t="shared" si="70"/>
        <v/>
      </c>
      <c r="CD5" s="10" t="str">
        <f t="shared" si="71"/>
        <v/>
      </c>
      <c r="CE5" s="10" t="str">
        <f t="shared" si="72"/>
        <v/>
      </c>
      <c r="CF5" s="10" t="str">
        <f t="shared" si="73"/>
        <v/>
      </c>
      <c r="CG5" s="10" t="str">
        <f t="shared" si="74"/>
        <v/>
      </c>
      <c r="CH5" s="10" t="str">
        <f t="shared" si="75"/>
        <v/>
      </c>
      <c r="CI5" s="10" t="str">
        <f t="shared" si="76"/>
        <v/>
      </c>
      <c r="CJ5" s="10" t="str">
        <f t="shared" si="77"/>
        <v/>
      </c>
      <c r="CK5" s="10" t="str">
        <f t="shared" si="78"/>
        <v/>
      </c>
      <c r="CL5" s="10" t="str">
        <f t="shared" si="79"/>
        <v/>
      </c>
      <c r="CM5" s="10" t="str">
        <f t="shared" si="80"/>
        <v/>
      </c>
      <c r="CN5" s="10" t="str">
        <f t="shared" si="81"/>
        <v/>
      </c>
      <c r="CO5" s="10" t="str">
        <f t="shared" si="82"/>
        <v/>
      </c>
      <c r="CP5" s="10" t="str">
        <f t="shared" si="83"/>
        <v/>
      </c>
      <c r="CQ5" s="10" t="str">
        <f t="shared" si="84"/>
        <v/>
      </c>
      <c r="CR5" s="10" t="str">
        <f t="shared" si="85"/>
        <v/>
      </c>
      <c r="CS5" s="10" t="str">
        <f t="shared" si="86"/>
        <v/>
      </c>
      <c r="CT5" s="10" t="str">
        <f t="shared" si="87"/>
        <v/>
      </c>
      <c r="CU5" s="10" t="str">
        <f t="shared" si="88"/>
        <v/>
      </c>
      <c r="CV5" s="10" t="str">
        <f t="shared" si="89"/>
        <v/>
      </c>
      <c r="CW5" s="10" t="str">
        <f t="shared" si="90"/>
        <v/>
      </c>
      <c r="CX5" s="10" t="str">
        <f t="shared" si="91"/>
        <v/>
      </c>
      <c r="CY5" s="10" t="str">
        <f t="shared" si="92"/>
        <v/>
      </c>
      <c r="CZ5" s="10" t="str">
        <f t="shared" si="93"/>
        <v/>
      </c>
      <c r="DA5" s="10" t="str">
        <f t="shared" si="94"/>
        <v/>
      </c>
      <c r="DB5" s="10" t="str">
        <f t="shared" si="95"/>
        <v/>
      </c>
      <c r="DC5" s="10" t="str">
        <f t="shared" si="96"/>
        <v/>
      </c>
      <c r="DD5" s="10" t="str">
        <f t="shared" si="97"/>
        <v/>
      </c>
      <c r="DE5" s="10" t="str">
        <f t="shared" si="98"/>
        <v/>
      </c>
      <c r="DF5" s="10" t="str">
        <f t="shared" si="99"/>
        <v/>
      </c>
      <c r="DG5" s="10" t="str">
        <f t="shared" si="100"/>
        <v/>
      </c>
      <c r="DH5" s="10" t="str">
        <f t="shared" si="101"/>
        <v/>
      </c>
      <c r="DI5" s="10" t="str">
        <f t="shared" si="102"/>
        <v/>
      </c>
      <c r="DJ5" s="10" t="str">
        <f t="shared" si="103"/>
        <v/>
      </c>
    </row>
    <row r="6" spans="1:114" ht="15.75" customHeight="1" x14ac:dyDescent="0.4">
      <c r="A6" s="9">
        <f>MASANIELLO!C8</f>
        <v>0</v>
      </c>
      <c r="B6" s="9" t="e">
        <f t="shared" si="105"/>
        <v>#VALUE!</v>
      </c>
      <c r="C6" s="3" t="e">
        <f t="shared" si="106"/>
        <v>#VALUE!</v>
      </c>
      <c r="D6" s="3" t="e">
        <f t="shared" si="107"/>
        <v>#VALUE!</v>
      </c>
      <c r="E6" s="3" t="e">
        <f t="shared" si="108"/>
        <v>#VALUE!</v>
      </c>
      <c r="F6" s="3" t="e">
        <f t="shared" si="109"/>
        <v>#VALUE!</v>
      </c>
      <c r="G6" s="11" t="e">
        <f t="shared" si="110"/>
        <v>#VALUE!</v>
      </c>
      <c r="H6" s="9" t="e">
        <f t="shared" si="111"/>
        <v>#VALUE!</v>
      </c>
      <c r="I6" s="9" t="e">
        <f t="shared" si="112"/>
        <v>#VALUE!</v>
      </c>
      <c r="J6" s="6" t="e">
        <f t="shared" si="113"/>
        <v>#VALUE!</v>
      </c>
      <c r="M6" s="8">
        <f t="shared" si="104"/>
        <v>4</v>
      </c>
      <c r="N6" s="10">
        <f t="shared" si="3"/>
        <v>1.4389195895223303</v>
      </c>
      <c r="O6" s="10">
        <f t="shared" si="4"/>
        <v>1.3116061834115251</v>
      </c>
      <c r="P6" s="10">
        <f t="shared" si="5"/>
        <v>1.2183218294635541</v>
      </c>
      <c r="Q6" s="10">
        <f t="shared" si="6"/>
        <v>1.1503968016115127</v>
      </c>
      <c r="R6" s="10">
        <f t="shared" si="7"/>
        <v>1.101494982127339</v>
      </c>
      <c r="S6" s="10">
        <f t="shared" si="8"/>
        <v>1.0668633662219775</v>
      </c>
      <c r="T6" s="10">
        <f t="shared" si="9"/>
        <v>1.0428578430963833</v>
      </c>
      <c r="U6" s="10">
        <f t="shared" si="10"/>
        <v>1.026646888009527</v>
      </c>
      <c r="V6" s="10">
        <f t="shared" si="11"/>
        <v>1.01602686892087</v>
      </c>
      <c r="W6" s="10">
        <f t="shared" si="12"/>
        <v>1.0093024138041142</v>
      </c>
      <c r="X6" s="10">
        <f t="shared" si="13"/>
        <v>1.0051998551661605</v>
      </c>
      <c r="Y6" s="10">
        <f t="shared" si="14"/>
        <v>1.0027942851535365</v>
      </c>
      <c r="Z6" s="10">
        <f t="shared" si="15"/>
        <v>1.0014413796255612</v>
      </c>
      <c r="AA6" s="10">
        <f t="shared" si="16"/>
        <v>1.0007127557061848</v>
      </c>
      <c r="AB6" s="10">
        <f t="shared" si="17"/>
        <v>1.0003374731348624</v>
      </c>
      <c r="AC6" s="10">
        <f t="shared" si="18"/>
        <v>1.0001528220147966</v>
      </c>
      <c r="AD6" s="10">
        <f t="shared" si="19"/>
        <v>1.0000661154701804</v>
      </c>
      <c r="AE6" s="10">
        <f t="shared" si="20"/>
        <v>1.0000272965168686</v>
      </c>
      <c r="AF6" s="10">
        <f t="shared" si="21"/>
        <v>1.0000107422916653</v>
      </c>
      <c r="AG6" s="10">
        <f t="shared" si="22"/>
        <v>1.0000040247913882</v>
      </c>
      <c r="AH6" s="10">
        <f t="shared" si="23"/>
        <v>1.000001433779685</v>
      </c>
      <c r="AI6" s="10">
        <f t="shared" si="24"/>
        <v>1.0000004849618565</v>
      </c>
      <c r="AJ6" s="10">
        <f t="shared" si="25"/>
        <v>1.0000001555116427</v>
      </c>
      <c r="AK6" s="10">
        <f t="shared" si="26"/>
        <v>1.0000000471992911</v>
      </c>
      <c r="AL6" s="10">
        <f t="shared" si="27"/>
        <v>1.0000000135346463</v>
      </c>
      <c r="AM6" s="10">
        <f t="shared" si="28"/>
        <v>1.0000000036596843</v>
      </c>
      <c r="AN6" s="10">
        <f t="shared" si="29"/>
        <v>1.0000000009310763</v>
      </c>
      <c r="AO6" s="10">
        <f t="shared" si="30"/>
        <v>1.000000000222347</v>
      </c>
      <c r="AP6" s="10">
        <f t="shared" si="31"/>
        <v>1.0000000000497078</v>
      </c>
      <c r="AQ6" s="10">
        <f t="shared" si="32"/>
        <v>1.0000000000103721</v>
      </c>
      <c r="AR6" s="10">
        <f t="shared" si="33"/>
        <v>1.0000000000020133</v>
      </c>
      <c r="AS6" s="10">
        <f t="shared" si="34"/>
        <v>1.0000000000003622</v>
      </c>
      <c r="AT6" s="10">
        <f t="shared" si="35"/>
        <v>1.0000000000000602</v>
      </c>
      <c r="AU6" s="10">
        <f t="shared" si="36"/>
        <v>1.0000000000000093</v>
      </c>
      <c r="AV6" s="10">
        <f t="shared" si="37"/>
        <v>1.0000000000000016</v>
      </c>
      <c r="AW6" s="10">
        <f t="shared" si="38"/>
        <v>1.0000000000000002</v>
      </c>
      <c r="AX6" s="10">
        <f t="shared" si="39"/>
        <v>1.0000000000000002</v>
      </c>
      <c r="AY6" s="10">
        <f t="shared" si="40"/>
        <v>1.0000000000000002</v>
      </c>
      <c r="AZ6" s="10">
        <f t="shared" si="41"/>
        <v>1.0000000000000002</v>
      </c>
      <c r="BA6" s="10">
        <f t="shared" si="42"/>
        <v>1.0000000000000002</v>
      </c>
      <c r="BB6" s="10">
        <f t="shared" si="43"/>
        <v>1.0000000000000002</v>
      </c>
      <c r="BC6" s="10">
        <f t="shared" si="44"/>
        <v>1.0000000000000002</v>
      </c>
      <c r="BD6" s="10">
        <f t="shared" si="45"/>
        <v>1.0000000000000002</v>
      </c>
      <c r="BE6" s="10">
        <f t="shared" si="46"/>
        <v>1.0000000000000002</v>
      </c>
      <c r="BF6" s="10">
        <f t="shared" si="47"/>
        <v>1.0000000000000002</v>
      </c>
      <c r="BG6" s="10">
        <f t="shared" si="48"/>
        <v>1.0000000000000002</v>
      </c>
      <c r="BH6" s="10">
        <f t="shared" si="49"/>
        <v>1</v>
      </c>
      <c r="BI6" s="10" t="str">
        <f t="shared" si="50"/>
        <v/>
      </c>
      <c r="BJ6" s="10" t="str">
        <f t="shared" si="51"/>
        <v/>
      </c>
      <c r="BK6" s="10" t="str">
        <f t="shared" si="52"/>
        <v/>
      </c>
      <c r="BL6" s="10" t="str">
        <f t="shared" si="53"/>
        <v/>
      </c>
      <c r="BM6" s="10" t="str">
        <f t="shared" si="54"/>
        <v/>
      </c>
      <c r="BN6" s="10" t="str">
        <f t="shared" si="55"/>
        <v/>
      </c>
      <c r="BO6" s="10" t="str">
        <f t="shared" si="56"/>
        <v/>
      </c>
      <c r="BP6" s="10" t="str">
        <f t="shared" si="57"/>
        <v/>
      </c>
      <c r="BQ6" s="10" t="str">
        <f t="shared" si="58"/>
        <v/>
      </c>
      <c r="BR6" s="10" t="str">
        <f t="shared" si="59"/>
        <v/>
      </c>
      <c r="BS6" s="10" t="str">
        <f t="shared" si="60"/>
        <v/>
      </c>
      <c r="BT6" s="10" t="str">
        <f t="shared" si="61"/>
        <v/>
      </c>
      <c r="BU6" s="10" t="str">
        <f t="shared" si="62"/>
        <v/>
      </c>
      <c r="BV6" s="10" t="str">
        <f t="shared" si="63"/>
        <v/>
      </c>
      <c r="BW6" s="10" t="str">
        <f t="shared" si="64"/>
        <v/>
      </c>
      <c r="BX6" s="10" t="str">
        <f t="shared" si="65"/>
        <v/>
      </c>
      <c r="BY6" s="10" t="str">
        <f t="shared" si="66"/>
        <v/>
      </c>
      <c r="BZ6" s="10" t="str">
        <f t="shared" si="67"/>
        <v/>
      </c>
      <c r="CA6" s="10" t="str">
        <f t="shared" si="68"/>
        <v/>
      </c>
      <c r="CB6" s="10" t="str">
        <f t="shared" si="69"/>
        <v/>
      </c>
      <c r="CC6" s="10" t="str">
        <f t="shared" si="70"/>
        <v/>
      </c>
      <c r="CD6" s="10" t="str">
        <f t="shared" si="71"/>
        <v/>
      </c>
      <c r="CE6" s="10" t="str">
        <f t="shared" si="72"/>
        <v/>
      </c>
      <c r="CF6" s="10" t="str">
        <f t="shared" si="73"/>
        <v/>
      </c>
      <c r="CG6" s="10" t="str">
        <f t="shared" si="74"/>
        <v/>
      </c>
      <c r="CH6" s="10" t="str">
        <f t="shared" si="75"/>
        <v/>
      </c>
      <c r="CI6" s="10" t="str">
        <f t="shared" si="76"/>
        <v/>
      </c>
      <c r="CJ6" s="10" t="str">
        <f t="shared" si="77"/>
        <v/>
      </c>
      <c r="CK6" s="10" t="str">
        <f t="shared" si="78"/>
        <v/>
      </c>
      <c r="CL6" s="10" t="str">
        <f t="shared" si="79"/>
        <v/>
      </c>
      <c r="CM6" s="10" t="str">
        <f t="shared" si="80"/>
        <v/>
      </c>
      <c r="CN6" s="10" t="str">
        <f t="shared" si="81"/>
        <v/>
      </c>
      <c r="CO6" s="10" t="str">
        <f t="shared" si="82"/>
        <v/>
      </c>
      <c r="CP6" s="10" t="str">
        <f t="shared" si="83"/>
        <v/>
      </c>
      <c r="CQ6" s="10" t="str">
        <f t="shared" si="84"/>
        <v/>
      </c>
      <c r="CR6" s="10" t="str">
        <f t="shared" si="85"/>
        <v/>
      </c>
      <c r="CS6" s="10" t="str">
        <f t="shared" si="86"/>
        <v/>
      </c>
      <c r="CT6" s="10" t="str">
        <f t="shared" si="87"/>
        <v/>
      </c>
      <c r="CU6" s="10" t="str">
        <f t="shared" si="88"/>
        <v/>
      </c>
      <c r="CV6" s="10" t="str">
        <f t="shared" si="89"/>
        <v/>
      </c>
      <c r="CW6" s="10" t="str">
        <f t="shared" si="90"/>
        <v/>
      </c>
      <c r="CX6" s="10" t="str">
        <f t="shared" si="91"/>
        <v/>
      </c>
      <c r="CY6" s="10" t="str">
        <f t="shared" si="92"/>
        <v/>
      </c>
      <c r="CZ6" s="10" t="str">
        <f t="shared" si="93"/>
        <v/>
      </c>
      <c r="DA6" s="10" t="str">
        <f t="shared" si="94"/>
        <v/>
      </c>
      <c r="DB6" s="10" t="str">
        <f t="shared" si="95"/>
        <v/>
      </c>
      <c r="DC6" s="10" t="str">
        <f t="shared" si="96"/>
        <v/>
      </c>
      <c r="DD6" s="10" t="str">
        <f t="shared" si="97"/>
        <v/>
      </c>
      <c r="DE6" s="10" t="str">
        <f t="shared" si="98"/>
        <v/>
      </c>
      <c r="DF6" s="10" t="str">
        <f t="shared" si="99"/>
        <v/>
      </c>
      <c r="DG6" s="10" t="str">
        <f t="shared" si="100"/>
        <v/>
      </c>
      <c r="DH6" s="10" t="str">
        <f t="shared" si="101"/>
        <v/>
      </c>
      <c r="DI6" s="10" t="str">
        <f t="shared" si="102"/>
        <v/>
      </c>
      <c r="DJ6" s="10" t="str">
        <f t="shared" si="103"/>
        <v/>
      </c>
    </row>
    <row r="7" spans="1:114" ht="15.75" customHeight="1" x14ac:dyDescent="0.4">
      <c r="A7" s="9">
        <f>MASANIELLO!C9</f>
        <v>0</v>
      </c>
      <c r="B7" s="9" t="e">
        <f t="shared" si="105"/>
        <v>#VALUE!</v>
      </c>
      <c r="C7" s="3" t="e">
        <f t="shared" si="106"/>
        <v>#VALUE!</v>
      </c>
      <c r="D7" s="3" t="e">
        <f t="shared" si="107"/>
        <v>#VALUE!</v>
      </c>
      <c r="E7" s="3" t="e">
        <f t="shared" si="108"/>
        <v>#VALUE!</v>
      </c>
      <c r="F7" s="3" t="e">
        <f t="shared" si="109"/>
        <v>#VALUE!</v>
      </c>
      <c r="G7" s="11" t="e">
        <f t="shared" si="110"/>
        <v>#VALUE!</v>
      </c>
      <c r="H7" s="9" t="e">
        <f t="shared" si="111"/>
        <v>#VALUE!</v>
      </c>
      <c r="I7" s="9" t="e">
        <f t="shared" si="112"/>
        <v>#VALUE!</v>
      </c>
      <c r="J7" s="6" t="e">
        <f t="shared" si="113"/>
        <v>#VALUE!</v>
      </c>
      <c r="M7" s="8">
        <f t="shared" si="104"/>
        <v>5</v>
      </c>
      <c r="N7" s="10">
        <f t="shared" si="3"/>
        <v>1.5171542805398794</v>
      </c>
      <c r="O7" s="10">
        <f t="shared" si="4"/>
        <v>1.3683578447112932</v>
      </c>
      <c r="P7" s="10">
        <f t="shared" si="5"/>
        <v>1.259374527131299</v>
      </c>
      <c r="Q7" s="10">
        <f t="shared" si="6"/>
        <v>1.1798610861222949</v>
      </c>
      <c r="R7" s="10">
        <f t="shared" si="7"/>
        <v>1.1223682664578745</v>
      </c>
      <c r="S7" s="10">
        <f t="shared" si="8"/>
        <v>1.0813839059206121</v>
      </c>
      <c r="T7" s="10">
        <f t="shared" si="9"/>
        <v>1.0527276156789713</v>
      </c>
      <c r="U7" s="10">
        <f t="shared" si="10"/>
        <v>1.0331714182462626</v>
      </c>
      <c r="V7" s="10">
        <f t="shared" si="11"/>
        <v>1.0202042461265399</v>
      </c>
      <c r="W7" s="10">
        <f t="shared" si="12"/>
        <v>1.0118835619872957</v>
      </c>
      <c r="X7" s="10">
        <f t="shared" si="13"/>
        <v>1.0067344002837293</v>
      </c>
      <c r="Y7" s="10">
        <f t="shared" si="14"/>
        <v>1.0036699810815115</v>
      </c>
      <c r="Z7" s="10">
        <f t="shared" si="15"/>
        <v>1.0019201159721809</v>
      </c>
      <c r="AA7" s="10">
        <f t="shared" si="16"/>
        <v>1.0009631005589734</v>
      </c>
      <c r="AB7" s="10">
        <f t="shared" si="17"/>
        <v>1.0004625360465718</v>
      </c>
      <c r="AC7" s="10">
        <f t="shared" si="18"/>
        <v>1.000212441486247</v>
      </c>
      <c r="AD7" s="10">
        <f t="shared" si="19"/>
        <v>1.0000932096503754</v>
      </c>
      <c r="AE7" s="10">
        <f t="shared" si="20"/>
        <v>1.0000390227579983</v>
      </c>
      <c r="AF7" s="10">
        <f t="shared" si="21"/>
        <v>1.0000155705507345</v>
      </c>
      <c r="AG7" s="10">
        <f t="shared" si="22"/>
        <v>1.0000059140792192</v>
      </c>
      <c r="AH7" s="10">
        <f t="shared" si="23"/>
        <v>1.0000021355106956</v>
      </c>
      <c r="AI7" s="10">
        <f t="shared" si="24"/>
        <v>1.0000007320496593</v>
      </c>
      <c r="AJ7" s="10">
        <f t="shared" si="25"/>
        <v>1.0000002378741757</v>
      </c>
      <c r="AK7" s="10">
        <f t="shared" si="26"/>
        <v>1.0000000731491232</v>
      </c>
      <c r="AL7" s="10">
        <f t="shared" si="27"/>
        <v>1.0000000212494604</v>
      </c>
      <c r="AM7" s="10">
        <f t="shared" si="28"/>
        <v>1.0000000058198322</v>
      </c>
      <c r="AN7" s="10">
        <f t="shared" si="29"/>
        <v>1.0000000014995363</v>
      </c>
      <c r="AO7" s="10">
        <f t="shared" si="30"/>
        <v>1.0000000003626164</v>
      </c>
      <c r="AP7" s="10">
        <f t="shared" si="31"/>
        <v>1.0000000000820777</v>
      </c>
      <c r="AQ7" s="10">
        <f t="shared" si="32"/>
        <v>1.0000000000173379</v>
      </c>
      <c r="AR7" s="10">
        <f t="shared" si="33"/>
        <v>1.0000000000034064</v>
      </c>
      <c r="AS7" s="10">
        <f t="shared" si="34"/>
        <v>1.0000000000006202</v>
      </c>
      <c r="AT7" s="10">
        <f t="shared" si="35"/>
        <v>1.0000000000001041</v>
      </c>
      <c r="AU7" s="10">
        <f t="shared" si="36"/>
        <v>1.0000000000000162</v>
      </c>
      <c r="AV7" s="10">
        <f t="shared" si="37"/>
        <v>1.0000000000000024</v>
      </c>
      <c r="AW7" s="10">
        <f t="shared" si="38"/>
        <v>1.0000000000000004</v>
      </c>
      <c r="AX7" s="10">
        <f t="shared" si="39"/>
        <v>1.0000000000000002</v>
      </c>
      <c r="AY7" s="10">
        <f t="shared" si="40"/>
        <v>1.0000000000000002</v>
      </c>
      <c r="AZ7" s="10">
        <f t="shared" si="41"/>
        <v>1.0000000000000002</v>
      </c>
      <c r="BA7" s="10">
        <f t="shared" si="42"/>
        <v>1.0000000000000002</v>
      </c>
      <c r="BB7" s="10">
        <f t="shared" si="43"/>
        <v>1.0000000000000002</v>
      </c>
      <c r="BC7" s="10">
        <f t="shared" si="44"/>
        <v>1.0000000000000002</v>
      </c>
      <c r="BD7" s="10">
        <f t="shared" si="45"/>
        <v>1.0000000000000002</v>
      </c>
      <c r="BE7" s="10">
        <f t="shared" si="46"/>
        <v>1.0000000000000002</v>
      </c>
      <c r="BF7" s="10">
        <f t="shared" si="47"/>
        <v>1.0000000000000002</v>
      </c>
      <c r="BG7" s="10">
        <f t="shared" si="48"/>
        <v>1.0000000000000002</v>
      </c>
      <c r="BH7" s="10">
        <f t="shared" si="49"/>
        <v>1</v>
      </c>
      <c r="BI7" s="10" t="str">
        <f t="shared" si="50"/>
        <v/>
      </c>
      <c r="BJ7" s="10" t="str">
        <f t="shared" si="51"/>
        <v/>
      </c>
      <c r="BK7" s="10" t="str">
        <f t="shared" si="52"/>
        <v/>
      </c>
      <c r="BL7" s="10" t="str">
        <f t="shared" si="53"/>
        <v/>
      </c>
      <c r="BM7" s="10" t="str">
        <f t="shared" si="54"/>
        <v/>
      </c>
      <c r="BN7" s="10" t="str">
        <f t="shared" si="55"/>
        <v/>
      </c>
      <c r="BO7" s="10" t="str">
        <f t="shared" si="56"/>
        <v/>
      </c>
      <c r="BP7" s="10" t="str">
        <f t="shared" si="57"/>
        <v/>
      </c>
      <c r="BQ7" s="10" t="str">
        <f t="shared" si="58"/>
        <v/>
      </c>
      <c r="BR7" s="10" t="str">
        <f t="shared" si="59"/>
        <v/>
      </c>
      <c r="BS7" s="10" t="str">
        <f t="shared" si="60"/>
        <v/>
      </c>
      <c r="BT7" s="10" t="str">
        <f t="shared" si="61"/>
        <v/>
      </c>
      <c r="BU7" s="10" t="str">
        <f t="shared" si="62"/>
        <v/>
      </c>
      <c r="BV7" s="10" t="str">
        <f t="shared" si="63"/>
        <v/>
      </c>
      <c r="BW7" s="10" t="str">
        <f t="shared" si="64"/>
        <v/>
      </c>
      <c r="BX7" s="10" t="str">
        <f t="shared" si="65"/>
        <v/>
      </c>
      <c r="BY7" s="10" t="str">
        <f t="shared" si="66"/>
        <v/>
      </c>
      <c r="BZ7" s="10" t="str">
        <f t="shared" si="67"/>
        <v/>
      </c>
      <c r="CA7" s="10" t="str">
        <f t="shared" si="68"/>
        <v/>
      </c>
      <c r="CB7" s="10" t="str">
        <f t="shared" si="69"/>
        <v/>
      </c>
      <c r="CC7" s="10" t="str">
        <f t="shared" si="70"/>
        <v/>
      </c>
      <c r="CD7" s="10" t="str">
        <f t="shared" si="71"/>
        <v/>
      </c>
      <c r="CE7" s="10" t="str">
        <f t="shared" si="72"/>
        <v/>
      </c>
      <c r="CF7" s="10" t="str">
        <f t="shared" si="73"/>
        <v/>
      </c>
      <c r="CG7" s="10" t="str">
        <f t="shared" si="74"/>
        <v/>
      </c>
      <c r="CH7" s="10" t="str">
        <f t="shared" si="75"/>
        <v/>
      </c>
      <c r="CI7" s="10" t="str">
        <f t="shared" si="76"/>
        <v/>
      </c>
      <c r="CJ7" s="10" t="str">
        <f t="shared" si="77"/>
        <v/>
      </c>
      <c r="CK7" s="10" t="str">
        <f t="shared" si="78"/>
        <v/>
      </c>
      <c r="CL7" s="10" t="str">
        <f t="shared" si="79"/>
        <v/>
      </c>
      <c r="CM7" s="10" t="str">
        <f t="shared" si="80"/>
        <v/>
      </c>
      <c r="CN7" s="10" t="str">
        <f t="shared" si="81"/>
        <v/>
      </c>
      <c r="CO7" s="10" t="str">
        <f t="shared" si="82"/>
        <v/>
      </c>
      <c r="CP7" s="10" t="str">
        <f t="shared" si="83"/>
        <v/>
      </c>
      <c r="CQ7" s="10" t="str">
        <f t="shared" si="84"/>
        <v/>
      </c>
      <c r="CR7" s="10" t="str">
        <f t="shared" si="85"/>
        <v/>
      </c>
      <c r="CS7" s="10" t="str">
        <f t="shared" si="86"/>
        <v/>
      </c>
      <c r="CT7" s="10" t="str">
        <f t="shared" si="87"/>
        <v/>
      </c>
      <c r="CU7" s="10" t="str">
        <f t="shared" si="88"/>
        <v/>
      </c>
      <c r="CV7" s="10" t="str">
        <f t="shared" si="89"/>
        <v/>
      </c>
      <c r="CW7" s="10" t="str">
        <f t="shared" si="90"/>
        <v/>
      </c>
      <c r="CX7" s="10" t="str">
        <f t="shared" si="91"/>
        <v/>
      </c>
      <c r="CY7" s="10" t="str">
        <f t="shared" si="92"/>
        <v/>
      </c>
      <c r="CZ7" s="10" t="str">
        <f t="shared" si="93"/>
        <v/>
      </c>
      <c r="DA7" s="10" t="str">
        <f t="shared" si="94"/>
        <v/>
      </c>
      <c r="DB7" s="10" t="str">
        <f t="shared" si="95"/>
        <v/>
      </c>
      <c r="DC7" s="10" t="str">
        <f t="shared" si="96"/>
        <v/>
      </c>
      <c r="DD7" s="10" t="str">
        <f t="shared" si="97"/>
        <v/>
      </c>
      <c r="DE7" s="10" t="str">
        <f t="shared" si="98"/>
        <v/>
      </c>
      <c r="DF7" s="10" t="str">
        <f t="shared" si="99"/>
        <v/>
      </c>
      <c r="DG7" s="10" t="str">
        <f t="shared" si="100"/>
        <v/>
      </c>
      <c r="DH7" s="10" t="str">
        <f t="shared" si="101"/>
        <v/>
      </c>
      <c r="DI7" s="10" t="str">
        <f t="shared" si="102"/>
        <v/>
      </c>
      <c r="DJ7" s="10" t="str">
        <f t="shared" si="103"/>
        <v/>
      </c>
    </row>
    <row r="8" spans="1:114" ht="15.75" customHeight="1" x14ac:dyDescent="0.4">
      <c r="A8" s="9">
        <f>MASANIELLO!C10</f>
        <v>0</v>
      </c>
      <c r="B8" s="9" t="e">
        <f t="shared" si="105"/>
        <v>#VALUE!</v>
      </c>
      <c r="C8" s="3" t="e">
        <f t="shared" si="106"/>
        <v>#VALUE!</v>
      </c>
      <c r="D8" s="3" t="e">
        <f t="shared" si="107"/>
        <v>#VALUE!</v>
      </c>
      <c r="E8" s="3" t="e">
        <f t="shared" si="108"/>
        <v>#VALUE!</v>
      </c>
      <c r="F8" s="3" t="e">
        <f t="shared" si="109"/>
        <v>#VALUE!</v>
      </c>
      <c r="G8" s="11" t="e">
        <f t="shared" si="110"/>
        <v>#VALUE!</v>
      </c>
      <c r="H8" s="9" t="e">
        <f t="shared" si="111"/>
        <v>#VALUE!</v>
      </c>
      <c r="I8" s="9" t="e">
        <f t="shared" si="112"/>
        <v>#VALUE!</v>
      </c>
      <c r="J8" s="6" t="e">
        <f t="shared" si="113"/>
        <v>#VALUE!</v>
      </c>
      <c r="M8" s="8">
        <f t="shared" si="104"/>
        <v>6</v>
      </c>
      <c r="N8" s="10">
        <f t="shared" si="3"/>
        <v>1.6092552442117538</v>
      </c>
      <c r="O8" s="10">
        <f t="shared" si="4"/>
        <v>1.435024876580171</v>
      </c>
      <c r="P8" s="10">
        <f t="shared" si="5"/>
        <v>1.307610127068189</v>
      </c>
      <c r="Q8" s="10">
        <f t="shared" si="6"/>
        <v>1.2145709889030978</v>
      </c>
      <c r="R8" s="10">
        <f t="shared" si="7"/>
        <v>1.1470799366892341</v>
      </c>
      <c r="S8" s="10">
        <f t="shared" si="8"/>
        <v>1.0986988748057722</v>
      </c>
      <c r="T8" s="10">
        <f t="shared" si="9"/>
        <v>1.0646062209574905</v>
      </c>
      <c r="U8" s="10">
        <f t="shared" si="10"/>
        <v>1.0411111622857814</v>
      </c>
      <c r="V8" s="10">
        <f t="shared" si="11"/>
        <v>1.0253518581464041</v>
      </c>
      <c r="W8" s="10">
        <f t="shared" si="12"/>
        <v>1.0151080614198844</v>
      </c>
      <c r="X8" s="10">
        <f t="shared" si="13"/>
        <v>1.0086794829890333</v>
      </c>
      <c r="Y8" s="10">
        <f t="shared" si="14"/>
        <v>1.0047968047242137</v>
      </c>
      <c r="Z8" s="10">
        <f t="shared" si="15"/>
        <v>1.0025456819476006</v>
      </c>
      <c r="AA8" s="10">
        <f t="shared" si="16"/>
        <v>1.00129533018816</v>
      </c>
      <c r="AB8" s="10">
        <f t="shared" si="17"/>
        <v>1.000631091324135</v>
      </c>
      <c r="AC8" s="10">
        <f t="shared" si="18"/>
        <v>1.0002940375453702</v>
      </c>
      <c r="AD8" s="10">
        <f t="shared" si="19"/>
        <v>1.0001308587379574</v>
      </c>
      <c r="AE8" s="10">
        <f t="shared" si="20"/>
        <v>1.0000555633972232</v>
      </c>
      <c r="AF8" s="10">
        <f t="shared" si="21"/>
        <v>1.0000224826659192</v>
      </c>
      <c r="AG8" s="10">
        <f t="shared" si="22"/>
        <v>1.0000086585311014</v>
      </c>
      <c r="AH8" s="10">
        <f t="shared" si="23"/>
        <v>1.0000031696424008</v>
      </c>
      <c r="AI8" s="10">
        <f t="shared" si="24"/>
        <v>1.000001101381129</v>
      </c>
      <c r="AJ8" s="10">
        <f t="shared" si="25"/>
        <v>1.0000003627184622</v>
      </c>
      <c r="AK8" s="10">
        <f t="shared" si="26"/>
        <v>1.0000001130299205</v>
      </c>
      <c r="AL8" s="10">
        <f t="shared" si="27"/>
        <v>1.0000000332683292</v>
      </c>
      <c r="AM8" s="10">
        <f t="shared" si="28"/>
        <v>1.0000000092305921</v>
      </c>
      <c r="AN8" s="10">
        <f t="shared" si="29"/>
        <v>1.0000000024090723</v>
      </c>
      <c r="AO8" s="10">
        <f t="shared" si="30"/>
        <v>1.0000000005900003</v>
      </c>
      <c r="AP8" s="10">
        <f t="shared" si="31"/>
        <v>1.0000000001352323</v>
      </c>
      <c r="AQ8" s="10">
        <f t="shared" si="32"/>
        <v>1.0000000000289229</v>
      </c>
      <c r="AR8" s="10">
        <f t="shared" si="33"/>
        <v>1.0000000000057527</v>
      </c>
      <c r="AS8" s="10">
        <f t="shared" si="34"/>
        <v>1.0000000000010603</v>
      </c>
      <c r="AT8" s="10">
        <f t="shared" si="35"/>
        <v>1.0000000000001803</v>
      </c>
      <c r="AU8" s="10">
        <f t="shared" si="36"/>
        <v>1.0000000000000282</v>
      </c>
      <c r="AV8" s="10">
        <f t="shared" si="37"/>
        <v>1.0000000000000042</v>
      </c>
      <c r="AW8" s="10">
        <f t="shared" si="38"/>
        <v>1.0000000000000007</v>
      </c>
      <c r="AX8" s="10">
        <f t="shared" si="39"/>
        <v>1.0000000000000002</v>
      </c>
      <c r="AY8" s="10">
        <f t="shared" si="40"/>
        <v>1.0000000000000002</v>
      </c>
      <c r="AZ8" s="10">
        <f t="shared" si="41"/>
        <v>1.0000000000000002</v>
      </c>
      <c r="BA8" s="10">
        <f t="shared" si="42"/>
        <v>1.0000000000000002</v>
      </c>
      <c r="BB8" s="10">
        <f t="shared" si="43"/>
        <v>1.0000000000000002</v>
      </c>
      <c r="BC8" s="10">
        <f t="shared" si="44"/>
        <v>1.0000000000000002</v>
      </c>
      <c r="BD8" s="10">
        <f t="shared" si="45"/>
        <v>1.0000000000000002</v>
      </c>
      <c r="BE8" s="10">
        <f t="shared" si="46"/>
        <v>1.0000000000000002</v>
      </c>
      <c r="BF8" s="10">
        <f t="shared" si="47"/>
        <v>1.0000000000000002</v>
      </c>
      <c r="BG8" s="10">
        <f t="shared" si="48"/>
        <v>1.0000000000000002</v>
      </c>
      <c r="BH8" s="10">
        <f t="shared" si="49"/>
        <v>1</v>
      </c>
      <c r="BI8" s="10" t="str">
        <f t="shared" si="50"/>
        <v/>
      </c>
      <c r="BJ8" s="10" t="str">
        <f t="shared" si="51"/>
        <v/>
      </c>
      <c r="BK8" s="10" t="str">
        <f t="shared" si="52"/>
        <v/>
      </c>
      <c r="BL8" s="10" t="str">
        <f t="shared" si="53"/>
        <v/>
      </c>
      <c r="BM8" s="10" t="str">
        <f t="shared" si="54"/>
        <v/>
      </c>
      <c r="BN8" s="10" t="str">
        <f t="shared" si="55"/>
        <v/>
      </c>
      <c r="BO8" s="10" t="str">
        <f t="shared" si="56"/>
        <v/>
      </c>
      <c r="BP8" s="10" t="str">
        <f t="shared" si="57"/>
        <v/>
      </c>
      <c r="BQ8" s="10" t="str">
        <f t="shared" si="58"/>
        <v/>
      </c>
      <c r="BR8" s="10" t="str">
        <f t="shared" si="59"/>
        <v/>
      </c>
      <c r="BS8" s="10" t="str">
        <f t="shared" si="60"/>
        <v/>
      </c>
      <c r="BT8" s="10" t="str">
        <f t="shared" si="61"/>
        <v/>
      </c>
      <c r="BU8" s="10" t="str">
        <f t="shared" si="62"/>
        <v/>
      </c>
      <c r="BV8" s="10" t="str">
        <f t="shared" si="63"/>
        <v/>
      </c>
      <c r="BW8" s="10" t="str">
        <f t="shared" si="64"/>
        <v/>
      </c>
      <c r="BX8" s="10" t="str">
        <f t="shared" si="65"/>
        <v/>
      </c>
      <c r="BY8" s="10" t="str">
        <f t="shared" si="66"/>
        <v/>
      </c>
      <c r="BZ8" s="10" t="str">
        <f t="shared" si="67"/>
        <v/>
      </c>
      <c r="CA8" s="10" t="str">
        <f t="shared" si="68"/>
        <v/>
      </c>
      <c r="CB8" s="10" t="str">
        <f t="shared" si="69"/>
        <v/>
      </c>
      <c r="CC8" s="10" t="str">
        <f t="shared" si="70"/>
        <v/>
      </c>
      <c r="CD8" s="10" t="str">
        <f t="shared" si="71"/>
        <v/>
      </c>
      <c r="CE8" s="10" t="str">
        <f t="shared" si="72"/>
        <v/>
      </c>
      <c r="CF8" s="10" t="str">
        <f t="shared" si="73"/>
        <v/>
      </c>
      <c r="CG8" s="10" t="str">
        <f t="shared" si="74"/>
        <v/>
      </c>
      <c r="CH8" s="10" t="str">
        <f t="shared" si="75"/>
        <v/>
      </c>
      <c r="CI8" s="10" t="str">
        <f t="shared" si="76"/>
        <v/>
      </c>
      <c r="CJ8" s="10" t="str">
        <f t="shared" si="77"/>
        <v/>
      </c>
      <c r="CK8" s="10" t="str">
        <f t="shared" si="78"/>
        <v/>
      </c>
      <c r="CL8" s="10" t="str">
        <f t="shared" si="79"/>
        <v/>
      </c>
      <c r="CM8" s="10" t="str">
        <f t="shared" si="80"/>
        <v/>
      </c>
      <c r="CN8" s="10" t="str">
        <f t="shared" si="81"/>
        <v/>
      </c>
      <c r="CO8" s="10" t="str">
        <f t="shared" si="82"/>
        <v/>
      </c>
      <c r="CP8" s="10" t="str">
        <f t="shared" si="83"/>
        <v/>
      </c>
      <c r="CQ8" s="10" t="str">
        <f t="shared" si="84"/>
        <v/>
      </c>
      <c r="CR8" s="10" t="str">
        <f t="shared" si="85"/>
        <v/>
      </c>
      <c r="CS8" s="10" t="str">
        <f t="shared" si="86"/>
        <v/>
      </c>
      <c r="CT8" s="10" t="str">
        <f t="shared" si="87"/>
        <v/>
      </c>
      <c r="CU8" s="10" t="str">
        <f t="shared" si="88"/>
        <v/>
      </c>
      <c r="CV8" s="10" t="str">
        <f t="shared" si="89"/>
        <v/>
      </c>
      <c r="CW8" s="10" t="str">
        <f t="shared" si="90"/>
        <v/>
      </c>
      <c r="CX8" s="10" t="str">
        <f t="shared" si="91"/>
        <v/>
      </c>
      <c r="CY8" s="10" t="str">
        <f t="shared" si="92"/>
        <v/>
      </c>
      <c r="CZ8" s="10" t="str">
        <f t="shared" si="93"/>
        <v/>
      </c>
      <c r="DA8" s="10" t="str">
        <f t="shared" si="94"/>
        <v/>
      </c>
      <c r="DB8" s="10" t="str">
        <f t="shared" si="95"/>
        <v/>
      </c>
      <c r="DC8" s="10" t="str">
        <f t="shared" si="96"/>
        <v/>
      </c>
      <c r="DD8" s="10" t="str">
        <f t="shared" si="97"/>
        <v/>
      </c>
      <c r="DE8" s="10" t="str">
        <f t="shared" si="98"/>
        <v/>
      </c>
      <c r="DF8" s="10" t="str">
        <f t="shared" si="99"/>
        <v/>
      </c>
      <c r="DG8" s="10" t="str">
        <f t="shared" si="100"/>
        <v/>
      </c>
      <c r="DH8" s="10" t="str">
        <f t="shared" si="101"/>
        <v/>
      </c>
      <c r="DI8" s="10" t="str">
        <f t="shared" si="102"/>
        <v/>
      </c>
      <c r="DJ8" s="10" t="str">
        <f t="shared" si="103"/>
        <v/>
      </c>
    </row>
    <row r="9" spans="1:114" ht="15.75" customHeight="1" x14ac:dyDescent="0.4">
      <c r="A9" s="9">
        <f>MASANIELLO!C11</f>
        <v>0</v>
      </c>
      <c r="B9" s="9" t="e">
        <f t="shared" si="105"/>
        <v>#VALUE!</v>
      </c>
      <c r="C9" s="3" t="e">
        <f t="shared" si="106"/>
        <v>#VALUE!</v>
      </c>
      <c r="D9" s="3" t="e">
        <f t="shared" si="107"/>
        <v>#VALUE!</v>
      </c>
      <c r="E9" s="3" t="e">
        <f t="shared" si="108"/>
        <v>#VALUE!</v>
      </c>
      <c r="F9" s="3" t="e">
        <f t="shared" si="109"/>
        <v>#VALUE!</v>
      </c>
      <c r="G9" s="11" t="e">
        <f t="shared" si="110"/>
        <v>#VALUE!</v>
      </c>
      <c r="H9" s="9" t="e">
        <f t="shared" si="111"/>
        <v>#VALUE!</v>
      </c>
      <c r="I9" s="9" t="e">
        <f t="shared" si="112"/>
        <v>#VALUE!</v>
      </c>
      <c r="J9" s="6" t="e">
        <f t="shared" si="113"/>
        <v>#VALUE!</v>
      </c>
      <c r="M9" s="8">
        <f t="shared" si="104"/>
        <v>7</v>
      </c>
      <c r="N9" s="10">
        <f t="shared" si="3"/>
        <v>1.7179859634507126</v>
      </c>
      <c r="O9" s="10">
        <f t="shared" si="4"/>
        <v>1.5134683705272283</v>
      </c>
      <c r="P9" s="10">
        <f t="shared" si="5"/>
        <v>1.3643121896959207</v>
      </c>
      <c r="Q9" s="10">
        <f t="shared" si="6"/>
        <v>1.2554331758543393</v>
      </c>
      <c r="R9" s="10">
        <f t="shared" si="7"/>
        <v>1.1762849406473221</v>
      </c>
      <c r="S9" s="10">
        <f t="shared" si="8"/>
        <v>1.1192900125665421</v>
      </c>
      <c r="T9" s="10">
        <f t="shared" si="9"/>
        <v>1.0788516653995701</v>
      </c>
      <c r="U9" s="10">
        <f t="shared" si="10"/>
        <v>1.0507320750679827</v>
      </c>
      <c r="V9" s="10">
        <f t="shared" si="11"/>
        <v>1.0316648365775509</v>
      </c>
      <c r="W9" s="10">
        <f t="shared" si="12"/>
        <v>1.0191156707527842</v>
      </c>
      <c r="X9" s="10">
        <f t="shared" si="13"/>
        <v>1.0111318479761757</v>
      </c>
      <c r="Y9" s="10">
        <f t="shared" si="14"/>
        <v>1.0062389849863078</v>
      </c>
      <c r="Z9" s="10">
        <f t="shared" si="15"/>
        <v>1.0033587525216292</v>
      </c>
      <c r="AA9" s="10">
        <f t="shared" si="16"/>
        <v>1.0017339280481552</v>
      </c>
      <c r="AB9" s="10">
        <f t="shared" si="17"/>
        <v>1.0008571162302931</v>
      </c>
      <c r="AC9" s="10">
        <f t="shared" si="18"/>
        <v>1.0004051684819442</v>
      </c>
      <c r="AD9" s="10">
        <f t="shared" si="19"/>
        <v>1.0001829312962203</v>
      </c>
      <c r="AE9" s="10">
        <f t="shared" si="20"/>
        <v>1.0000787916015232</v>
      </c>
      <c r="AF9" s="10">
        <f t="shared" si="21"/>
        <v>1.0000323362719121</v>
      </c>
      <c r="AG9" s="10">
        <f t="shared" si="22"/>
        <v>1.0000126292541052</v>
      </c>
      <c r="AH9" s="10">
        <f t="shared" si="23"/>
        <v>1.0000046878396303</v>
      </c>
      <c r="AI9" s="10">
        <f t="shared" si="24"/>
        <v>1.0000016514497809</v>
      </c>
      <c r="AJ9" s="10">
        <f t="shared" si="25"/>
        <v>1.0000005513130821</v>
      </c>
      <c r="AK9" s="10">
        <f t="shared" si="26"/>
        <v>1.0000001741239137</v>
      </c>
      <c r="AL9" s="10">
        <f t="shared" si="27"/>
        <v>1.0000000519359347</v>
      </c>
      <c r="AM9" s="10">
        <f t="shared" si="28"/>
        <v>1.0000000146007249</v>
      </c>
      <c r="AN9" s="10">
        <f t="shared" si="29"/>
        <v>1.0000000038604595</v>
      </c>
      <c r="AO9" s="10">
        <f t="shared" si="30"/>
        <v>1.000000000957685</v>
      </c>
      <c r="AP9" s="10">
        <f t="shared" si="31"/>
        <v>1.0000000002223155</v>
      </c>
      <c r="AQ9" s="10">
        <f t="shared" si="32"/>
        <v>1.000000000048149</v>
      </c>
      <c r="AR9" s="10">
        <f t="shared" si="33"/>
        <v>1.0000000000096965</v>
      </c>
      <c r="AS9" s="10">
        <f t="shared" si="34"/>
        <v>1.000000000001809</v>
      </c>
      <c r="AT9" s="10">
        <f t="shared" si="35"/>
        <v>1.0000000000003113</v>
      </c>
      <c r="AU9" s="10">
        <f t="shared" si="36"/>
        <v>1.0000000000000493</v>
      </c>
      <c r="AV9" s="10">
        <f t="shared" si="37"/>
        <v>1.0000000000000073</v>
      </c>
      <c r="AW9" s="10">
        <f t="shared" si="38"/>
        <v>1.0000000000000011</v>
      </c>
      <c r="AX9" s="10">
        <f t="shared" si="39"/>
        <v>1.0000000000000002</v>
      </c>
      <c r="AY9" s="10">
        <f t="shared" si="40"/>
        <v>1.0000000000000002</v>
      </c>
      <c r="AZ9" s="10">
        <f t="shared" si="41"/>
        <v>1.0000000000000002</v>
      </c>
      <c r="BA9" s="10">
        <f t="shared" si="42"/>
        <v>1.0000000000000002</v>
      </c>
      <c r="BB9" s="10">
        <f t="shared" si="43"/>
        <v>1.0000000000000002</v>
      </c>
      <c r="BC9" s="10">
        <f t="shared" si="44"/>
        <v>1.0000000000000002</v>
      </c>
      <c r="BD9" s="10">
        <f t="shared" si="45"/>
        <v>1.0000000000000002</v>
      </c>
      <c r="BE9" s="10">
        <f t="shared" si="46"/>
        <v>1.0000000000000002</v>
      </c>
      <c r="BF9" s="10">
        <f t="shared" si="47"/>
        <v>1.0000000000000002</v>
      </c>
      <c r="BG9" s="10">
        <f t="shared" si="48"/>
        <v>1.0000000000000002</v>
      </c>
      <c r="BH9" s="10">
        <f t="shared" si="49"/>
        <v>1</v>
      </c>
      <c r="BI9" s="10" t="str">
        <f t="shared" si="50"/>
        <v/>
      </c>
      <c r="BJ9" s="10" t="str">
        <f t="shared" si="51"/>
        <v/>
      </c>
      <c r="BK9" s="10" t="str">
        <f t="shared" si="52"/>
        <v/>
      </c>
      <c r="BL9" s="10" t="str">
        <f t="shared" si="53"/>
        <v/>
      </c>
      <c r="BM9" s="10" t="str">
        <f t="shared" si="54"/>
        <v/>
      </c>
      <c r="BN9" s="10" t="str">
        <f t="shared" si="55"/>
        <v/>
      </c>
      <c r="BO9" s="10" t="str">
        <f t="shared" si="56"/>
        <v/>
      </c>
      <c r="BP9" s="10" t="str">
        <f t="shared" si="57"/>
        <v/>
      </c>
      <c r="BQ9" s="10" t="str">
        <f t="shared" si="58"/>
        <v/>
      </c>
      <c r="BR9" s="10" t="str">
        <f t="shared" si="59"/>
        <v/>
      </c>
      <c r="BS9" s="10" t="str">
        <f t="shared" si="60"/>
        <v/>
      </c>
      <c r="BT9" s="10" t="str">
        <f t="shared" si="61"/>
        <v/>
      </c>
      <c r="BU9" s="10" t="str">
        <f t="shared" si="62"/>
        <v/>
      </c>
      <c r="BV9" s="10" t="str">
        <f t="shared" si="63"/>
        <v/>
      </c>
      <c r="BW9" s="10" t="str">
        <f t="shared" si="64"/>
        <v/>
      </c>
      <c r="BX9" s="10" t="str">
        <f t="shared" si="65"/>
        <v/>
      </c>
      <c r="BY9" s="10" t="str">
        <f t="shared" si="66"/>
        <v/>
      </c>
      <c r="BZ9" s="10" t="str">
        <f t="shared" si="67"/>
        <v/>
      </c>
      <c r="CA9" s="10" t="str">
        <f t="shared" si="68"/>
        <v/>
      </c>
      <c r="CB9" s="10" t="str">
        <f t="shared" si="69"/>
        <v/>
      </c>
      <c r="CC9" s="10" t="str">
        <f t="shared" si="70"/>
        <v/>
      </c>
      <c r="CD9" s="10" t="str">
        <f t="shared" si="71"/>
        <v/>
      </c>
      <c r="CE9" s="10" t="str">
        <f t="shared" si="72"/>
        <v/>
      </c>
      <c r="CF9" s="10" t="str">
        <f t="shared" si="73"/>
        <v/>
      </c>
      <c r="CG9" s="10" t="str">
        <f t="shared" si="74"/>
        <v/>
      </c>
      <c r="CH9" s="10" t="str">
        <f t="shared" si="75"/>
        <v/>
      </c>
      <c r="CI9" s="10" t="str">
        <f t="shared" si="76"/>
        <v/>
      </c>
      <c r="CJ9" s="10" t="str">
        <f t="shared" si="77"/>
        <v/>
      </c>
      <c r="CK9" s="10" t="str">
        <f t="shared" si="78"/>
        <v/>
      </c>
      <c r="CL9" s="10" t="str">
        <f t="shared" si="79"/>
        <v/>
      </c>
      <c r="CM9" s="10" t="str">
        <f t="shared" si="80"/>
        <v/>
      </c>
      <c r="CN9" s="10" t="str">
        <f t="shared" si="81"/>
        <v/>
      </c>
      <c r="CO9" s="10" t="str">
        <f t="shared" si="82"/>
        <v/>
      </c>
      <c r="CP9" s="10" t="str">
        <f t="shared" si="83"/>
        <v/>
      </c>
      <c r="CQ9" s="10" t="str">
        <f t="shared" si="84"/>
        <v/>
      </c>
      <c r="CR9" s="10" t="str">
        <f t="shared" si="85"/>
        <v/>
      </c>
      <c r="CS9" s="10" t="str">
        <f t="shared" si="86"/>
        <v/>
      </c>
      <c r="CT9" s="10" t="str">
        <f t="shared" si="87"/>
        <v/>
      </c>
      <c r="CU9" s="10" t="str">
        <f t="shared" si="88"/>
        <v/>
      </c>
      <c r="CV9" s="10" t="str">
        <f t="shared" si="89"/>
        <v/>
      </c>
      <c r="CW9" s="10" t="str">
        <f t="shared" si="90"/>
        <v/>
      </c>
      <c r="CX9" s="10" t="str">
        <f t="shared" si="91"/>
        <v/>
      </c>
      <c r="CY9" s="10" t="str">
        <f t="shared" si="92"/>
        <v/>
      </c>
      <c r="CZ9" s="10" t="str">
        <f t="shared" si="93"/>
        <v/>
      </c>
      <c r="DA9" s="10" t="str">
        <f t="shared" si="94"/>
        <v/>
      </c>
      <c r="DB9" s="10" t="str">
        <f t="shared" si="95"/>
        <v/>
      </c>
      <c r="DC9" s="10" t="str">
        <f t="shared" si="96"/>
        <v/>
      </c>
      <c r="DD9" s="10" t="str">
        <f t="shared" si="97"/>
        <v/>
      </c>
      <c r="DE9" s="10" t="str">
        <f t="shared" si="98"/>
        <v/>
      </c>
      <c r="DF9" s="10" t="str">
        <f t="shared" si="99"/>
        <v/>
      </c>
      <c r="DG9" s="10" t="str">
        <f t="shared" si="100"/>
        <v/>
      </c>
      <c r="DH9" s="10" t="str">
        <f t="shared" si="101"/>
        <v/>
      </c>
      <c r="DI9" s="10" t="str">
        <f t="shared" si="102"/>
        <v/>
      </c>
      <c r="DJ9" s="10" t="str">
        <f t="shared" si="103"/>
        <v/>
      </c>
    </row>
    <row r="10" spans="1:114" ht="15.75" customHeight="1" x14ac:dyDescent="0.4">
      <c r="A10" s="9">
        <f>MASANIELLO!C12</f>
        <v>0</v>
      </c>
      <c r="B10" s="9" t="e">
        <f t="shared" si="105"/>
        <v>#VALUE!</v>
      </c>
      <c r="C10" s="3" t="e">
        <f t="shared" si="106"/>
        <v>#VALUE!</v>
      </c>
      <c r="D10" s="3" t="e">
        <f t="shared" si="107"/>
        <v>#VALUE!</v>
      </c>
      <c r="E10" s="3" t="e">
        <f t="shared" si="108"/>
        <v>#VALUE!</v>
      </c>
      <c r="F10" s="3" t="e">
        <f t="shared" si="109"/>
        <v>#VALUE!</v>
      </c>
      <c r="G10" s="11" t="e">
        <f t="shared" si="110"/>
        <v>#VALUE!</v>
      </c>
      <c r="H10" s="9" t="e">
        <f t="shared" si="111"/>
        <v>#VALUE!</v>
      </c>
      <c r="I10" s="9" t="e">
        <f t="shared" si="112"/>
        <v>#VALUE!</v>
      </c>
      <c r="J10" s="6" t="e">
        <f t="shared" si="113"/>
        <v>#VALUE!</v>
      </c>
      <c r="M10" s="8">
        <f t="shared" si="104"/>
        <v>8</v>
      </c>
      <c r="N10" s="10">
        <f t="shared" si="3"/>
        <v>1.8467911646686779</v>
      </c>
      <c r="O10" s="10">
        <f t="shared" si="4"/>
        <v>1.6059764803736387</v>
      </c>
      <c r="P10" s="10">
        <f t="shared" si="5"/>
        <v>1.4310371850599157</v>
      </c>
      <c r="Q10" s="10">
        <f t="shared" si="6"/>
        <v>1.3035323638181322</v>
      </c>
      <c r="R10" s="10">
        <f t="shared" si="7"/>
        <v>1.2107573052579548</v>
      </c>
      <c r="S10" s="10">
        <f t="shared" si="8"/>
        <v>1.143721210163555</v>
      </c>
      <c r="T10" s="10">
        <f t="shared" si="9"/>
        <v>1.0958807422661028</v>
      </c>
      <c r="U10" s="10">
        <f t="shared" si="10"/>
        <v>1.0623437259225028</v>
      </c>
      <c r="V10" s="10">
        <f t="shared" si="11"/>
        <v>1.0393715155315622</v>
      </c>
      <c r="W10" s="10">
        <f t="shared" si="12"/>
        <v>1.0240716026380821</v>
      </c>
      <c r="X10" s="10">
        <f t="shared" si="13"/>
        <v>1.014207475706449</v>
      </c>
      <c r="Y10" s="10">
        <f t="shared" si="14"/>
        <v>1.0080748177944185</v>
      </c>
      <c r="Z10" s="10">
        <f t="shared" si="15"/>
        <v>1.0044098265945867</v>
      </c>
      <c r="AA10" s="10">
        <f t="shared" si="16"/>
        <v>1.0023098759616851</v>
      </c>
      <c r="AB10" s="10">
        <f t="shared" si="17"/>
        <v>1.0011586416575848</v>
      </c>
      <c r="AC10" s="10">
        <f t="shared" si="18"/>
        <v>1.0005557723730452</v>
      </c>
      <c r="AD10" s="10">
        <f t="shared" si="19"/>
        <v>1.0002546099218863</v>
      </c>
      <c r="AE10" s="10">
        <f t="shared" si="20"/>
        <v>1.0001112629428535</v>
      </c>
      <c r="AF10" s="10">
        <f t="shared" si="21"/>
        <v>1.0000463223686662</v>
      </c>
      <c r="AG10" s="10">
        <f t="shared" si="22"/>
        <v>1.0000183505663565</v>
      </c>
      <c r="AH10" s="10">
        <f t="shared" si="23"/>
        <v>1.0000069080073188</v>
      </c>
      <c r="AI10" s="10">
        <f t="shared" si="24"/>
        <v>1.0000024676817996</v>
      </c>
      <c r="AJ10" s="10">
        <f t="shared" si="25"/>
        <v>1.0000008352190952</v>
      </c>
      <c r="AK10" s="10">
        <f t="shared" si="26"/>
        <v>1.0000002674072301</v>
      </c>
      <c r="AL10" s="10">
        <f t="shared" si="27"/>
        <v>1.0000000808406151</v>
      </c>
      <c r="AM10" s="10">
        <f t="shared" si="28"/>
        <v>1.000000023031256</v>
      </c>
      <c r="AN10" s="10">
        <f t="shared" si="29"/>
        <v>1.0000000061701939</v>
      </c>
      <c r="AO10" s="10">
        <f t="shared" si="30"/>
        <v>1.0000000015507251</v>
      </c>
      <c r="AP10" s="10">
        <f t="shared" si="31"/>
        <v>1.000000000364645</v>
      </c>
      <c r="AQ10" s="10">
        <f t="shared" si="32"/>
        <v>1.000000000079986</v>
      </c>
      <c r="AR10" s="10">
        <f t="shared" si="33"/>
        <v>1.0000000000163121</v>
      </c>
      <c r="AS10" s="10">
        <f t="shared" si="34"/>
        <v>1.0000000000030811</v>
      </c>
      <c r="AT10" s="10">
        <f t="shared" si="35"/>
        <v>1.0000000000005367</v>
      </c>
      <c r="AU10" s="10">
        <f t="shared" si="36"/>
        <v>1.0000000000000859</v>
      </c>
      <c r="AV10" s="10">
        <f t="shared" si="37"/>
        <v>1.0000000000000127</v>
      </c>
      <c r="AW10" s="10">
        <f t="shared" si="38"/>
        <v>1.0000000000000018</v>
      </c>
      <c r="AX10" s="10">
        <f t="shared" si="39"/>
        <v>1.0000000000000002</v>
      </c>
      <c r="AY10" s="10">
        <f t="shared" si="40"/>
        <v>1.0000000000000002</v>
      </c>
      <c r="AZ10" s="10">
        <f t="shared" si="41"/>
        <v>1.0000000000000002</v>
      </c>
      <c r="BA10" s="10">
        <f t="shared" si="42"/>
        <v>1.0000000000000002</v>
      </c>
      <c r="BB10" s="10">
        <f t="shared" si="43"/>
        <v>1.0000000000000002</v>
      </c>
      <c r="BC10" s="10">
        <f t="shared" si="44"/>
        <v>1.0000000000000002</v>
      </c>
      <c r="BD10" s="10">
        <f t="shared" si="45"/>
        <v>1.0000000000000002</v>
      </c>
      <c r="BE10" s="10">
        <f t="shared" si="46"/>
        <v>1.0000000000000002</v>
      </c>
      <c r="BF10" s="10">
        <f t="shared" si="47"/>
        <v>1.0000000000000002</v>
      </c>
      <c r="BG10" s="10">
        <f t="shared" si="48"/>
        <v>1.0000000000000002</v>
      </c>
      <c r="BH10" s="10">
        <f t="shared" si="49"/>
        <v>1</v>
      </c>
      <c r="BI10" s="10" t="str">
        <f t="shared" si="50"/>
        <v/>
      </c>
      <c r="BJ10" s="10" t="str">
        <f t="shared" si="51"/>
        <v/>
      </c>
      <c r="BK10" s="10" t="str">
        <f t="shared" si="52"/>
        <v/>
      </c>
      <c r="BL10" s="10" t="str">
        <f t="shared" si="53"/>
        <v/>
      </c>
      <c r="BM10" s="10" t="str">
        <f t="shared" si="54"/>
        <v/>
      </c>
      <c r="BN10" s="10" t="str">
        <f t="shared" si="55"/>
        <v/>
      </c>
      <c r="BO10" s="10" t="str">
        <f t="shared" si="56"/>
        <v/>
      </c>
      <c r="BP10" s="10" t="str">
        <f t="shared" si="57"/>
        <v/>
      </c>
      <c r="BQ10" s="10" t="str">
        <f t="shared" si="58"/>
        <v/>
      </c>
      <c r="BR10" s="10" t="str">
        <f t="shared" si="59"/>
        <v/>
      </c>
      <c r="BS10" s="10" t="str">
        <f t="shared" si="60"/>
        <v/>
      </c>
      <c r="BT10" s="10" t="str">
        <f t="shared" si="61"/>
        <v/>
      </c>
      <c r="BU10" s="10" t="str">
        <f t="shared" si="62"/>
        <v/>
      </c>
      <c r="BV10" s="10" t="str">
        <f t="shared" si="63"/>
        <v/>
      </c>
      <c r="BW10" s="10" t="str">
        <f t="shared" si="64"/>
        <v/>
      </c>
      <c r="BX10" s="10" t="str">
        <f t="shared" si="65"/>
        <v/>
      </c>
      <c r="BY10" s="10" t="str">
        <f t="shared" si="66"/>
        <v/>
      </c>
      <c r="BZ10" s="10" t="str">
        <f t="shared" si="67"/>
        <v/>
      </c>
      <c r="CA10" s="10" t="str">
        <f t="shared" si="68"/>
        <v/>
      </c>
      <c r="CB10" s="10" t="str">
        <f t="shared" si="69"/>
        <v/>
      </c>
      <c r="CC10" s="10" t="str">
        <f t="shared" si="70"/>
        <v/>
      </c>
      <c r="CD10" s="10" t="str">
        <f t="shared" si="71"/>
        <v/>
      </c>
      <c r="CE10" s="10" t="str">
        <f t="shared" si="72"/>
        <v/>
      </c>
      <c r="CF10" s="10" t="str">
        <f t="shared" si="73"/>
        <v/>
      </c>
      <c r="CG10" s="10" t="str">
        <f t="shared" si="74"/>
        <v/>
      </c>
      <c r="CH10" s="10" t="str">
        <f t="shared" si="75"/>
        <v/>
      </c>
      <c r="CI10" s="10" t="str">
        <f t="shared" si="76"/>
        <v/>
      </c>
      <c r="CJ10" s="10" t="str">
        <f t="shared" si="77"/>
        <v/>
      </c>
      <c r="CK10" s="10" t="str">
        <f t="shared" si="78"/>
        <v/>
      </c>
      <c r="CL10" s="10" t="str">
        <f t="shared" si="79"/>
        <v/>
      </c>
      <c r="CM10" s="10" t="str">
        <f t="shared" si="80"/>
        <v/>
      </c>
      <c r="CN10" s="10" t="str">
        <f t="shared" si="81"/>
        <v/>
      </c>
      <c r="CO10" s="10" t="str">
        <f t="shared" si="82"/>
        <v/>
      </c>
      <c r="CP10" s="10" t="str">
        <f t="shared" si="83"/>
        <v/>
      </c>
      <c r="CQ10" s="10" t="str">
        <f t="shared" si="84"/>
        <v/>
      </c>
      <c r="CR10" s="10" t="str">
        <f t="shared" si="85"/>
        <v/>
      </c>
      <c r="CS10" s="10" t="str">
        <f t="shared" si="86"/>
        <v/>
      </c>
      <c r="CT10" s="10" t="str">
        <f t="shared" si="87"/>
        <v/>
      </c>
      <c r="CU10" s="10" t="str">
        <f t="shared" si="88"/>
        <v/>
      </c>
      <c r="CV10" s="10" t="str">
        <f t="shared" si="89"/>
        <v/>
      </c>
      <c r="CW10" s="10" t="str">
        <f t="shared" si="90"/>
        <v/>
      </c>
      <c r="CX10" s="10" t="str">
        <f t="shared" si="91"/>
        <v/>
      </c>
      <c r="CY10" s="10" t="str">
        <f t="shared" si="92"/>
        <v/>
      </c>
      <c r="CZ10" s="10" t="str">
        <f t="shared" si="93"/>
        <v/>
      </c>
      <c r="DA10" s="10" t="str">
        <f t="shared" si="94"/>
        <v/>
      </c>
      <c r="DB10" s="10" t="str">
        <f t="shared" si="95"/>
        <v/>
      </c>
      <c r="DC10" s="10" t="str">
        <f t="shared" si="96"/>
        <v/>
      </c>
      <c r="DD10" s="10" t="str">
        <f t="shared" si="97"/>
        <v/>
      </c>
      <c r="DE10" s="10" t="str">
        <f t="shared" si="98"/>
        <v/>
      </c>
      <c r="DF10" s="10" t="str">
        <f t="shared" si="99"/>
        <v/>
      </c>
      <c r="DG10" s="10" t="str">
        <f t="shared" si="100"/>
        <v/>
      </c>
      <c r="DH10" s="10" t="str">
        <f t="shared" si="101"/>
        <v/>
      </c>
      <c r="DI10" s="10" t="str">
        <f t="shared" si="102"/>
        <v/>
      </c>
      <c r="DJ10" s="10" t="str">
        <f t="shared" si="103"/>
        <v/>
      </c>
    </row>
    <row r="11" spans="1:114" ht="15.75" customHeight="1" x14ac:dyDescent="0.4">
      <c r="A11" s="9">
        <f>MASANIELLO!C13</f>
        <v>0</v>
      </c>
      <c r="B11" s="9" t="e">
        <f t="shared" si="105"/>
        <v>#VALUE!</v>
      </c>
      <c r="C11" s="3" t="e">
        <f t="shared" si="106"/>
        <v>#VALUE!</v>
      </c>
      <c r="D11" s="3" t="e">
        <f t="shared" si="107"/>
        <v>#VALUE!</v>
      </c>
      <c r="E11" s="3" t="e">
        <f t="shared" si="108"/>
        <v>#VALUE!</v>
      </c>
      <c r="F11" s="3" t="e">
        <f t="shared" si="109"/>
        <v>#VALUE!</v>
      </c>
      <c r="G11" s="11" t="e">
        <f t="shared" si="110"/>
        <v>#VALUE!</v>
      </c>
      <c r="H11" s="9" t="e">
        <f t="shared" si="111"/>
        <v>#VALUE!</v>
      </c>
      <c r="I11" s="9" t="e">
        <f t="shared" si="112"/>
        <v>#VALUE!</v>
      </c>
      <c r="J11" s="6" t="e">
        <f t="shared" si="113"/>
        <v>#VALUE!</v>
      </c>
      <c r="M11" s="8">
        <f t="shared" si="104"/>
        <v>9</v>
      </c>
      <c r="N11" s="10">
        <f t="shared" si="3"/>
        <v>1.9999999999999996</v>
      </c>
      <c r="O11" s="10">
        <f t="shared" si="4"/>
        <v>1.7153850888639011</v>
      </c>
      <c r="P11" s="10">
        <f t="shared" si="5"/>
        <v>1.5096874301426271</v>
      </c>
      <c r="Q11" s="10">
        <f t="shared" si="6"/>
        <v>1.3601760406804828</v>
      </c>
      <c r="R11" s="10">
        <f t="shared" si="7"/>
        <v>1.2514178533539608</v>
      </c>
      <c r="S11" s="10">
        <f t="shared" si="8"/>
        <v>1.1726558591012926</v>
      </c>
      <c r="T11" s="10">
        <f t="shared" si="9"/>
        <v>1.1161800707509824</v>
      </c>
      <c r="U11" s="10">
        <f t="shared" si="10"/>
        <v>1.0763065703255728</v>
      </c>
      <c r="V11" s="10">
        <f t="shared" si="11"/>
        <v>1.0487385197713925</v>
      </c>
      <c r="W11" s="10">
        <f t="shared" si="12"/>
        <v>1.0301703563165197</v>
      </c>
      <c r="X11" s="10">
        <f t="shared" si="13"/>
        <v>1.0180446349389263</v>
      </c>
      <c r="Y11" s="10">
        <f t="shared" si="14"/>
        <v>1.0103991334879541</v>
      </c>
      <c r="Z11" s="10">
        <f t="shared" si="15"/>
        <v>1.005761171239526</v>
      </c>
      <c r="AA11" s="10">
        <f t="shared" si="16"/>
        <v>1.003062108421011</v>
      </c>
      <c r="AB11" s="10">
        <f t="shared" si="17"/>
        <v>1.0015587709093901</v>
      </c>
      <c r="AC11" s="10">
        <f t="shared" si="18"/>
        <v>1.000758831986589</v>
      </c>
      <c r="AD11" s="10">
        <f t="shared" si="19"/>
        <v>1.0003527951466673</v>
      </c>
      <c r="AE11" s="10">
        <f t="shared" si="20"/>
        <v>1.0001564439690906</v>
      </c>
      <c r="AF11" s="10">
        <f t="shared" si="21"/>
        <v>1.0000660859984436</v>
      </c>
      <c r="AG11" s="10">
        <f t="shared" si="22"/>
        <v>1.0000265595200239</v>
      </c>
      <c r="AH11" s="10">
        <f t="shared" si="23"/>
        <v>1.0000101417474587</v>
      </c>
      <c r="AI11" s="10">
        <f t="shared" si="24"/>
        <v>1.0000036742880929</v>
      </c>
      <c r="AJ11" s="10">
        <f t="shared" si="25"/>
        <v>1.0000012610784175</v>
      </c>
      <c r="AK11" s="10">
        <f t="shared" si="26"/>
        <v>1.000000409360136</v>
      </c>
      <c r="AL11" s="10">
        <f t="shared" si="27"/>
        <v>1.0000001254543647</v>
      </c>
      <c r="AM11" s="10">
        <f t="shared" si="28"/>
        <v>1.0000000362268697</v>
      </c>
      <c r="AN11" s="10">
        <f t="shared" si="29"/>
        <v>1.0000000098356423</v>
      </c>
      <c r="AO11" s="10">
        <f t="shared" si="30"/>
        <v>1.0000000025047457</v>
      </c>
      <c r="AP11" s="10">
        <f t="shared" si="31"/>
        <v>1.0000000005967042</v>
      </c>
      <c r="AQ11" s="10">
        <f t="shared" si="32"/>
        <v>1.0000000001325859</v>
      </c>
      <c r="AR11" s="10">
        <f t="shared" si="33"/>
        <v>1.0000000000273859</v>
      </c>
      <c r="AS11" s="10">
        <f t="shared" si="34"/>
        <v>1.0000000000052383</v>
      </c>
      <c r="AT11" s="10">
        <f t="shared" si="35"/>
        <v>1.0000000000009239</v>
      </c>
      <c r="AU11" s="10">
        <f t="shared" si="36"/>
        <v>1.0000000000001494</v>
      </c>
      <c r="AV11" s="10">
        <f t="shared" si="37"/>
        <v>1.0000000000000222</v>
      </c>
      <c r="AW11" s="10">
        <f t="shared" si="38"/>
        <v>1.0000000000000031</v>
      </c>
      <c r="AX11" s="10">
        <f t="shared" si="39"/>
        <v>1.0000000000000004</v>
      </c>
      <c r="AY11" s="10">
        <f t="shared" si="40"/>
        <v>1.0000000000000002</v>
      </c>
      <c r="AZ11" s="10">
        <f t="shared" si="41"/>
        <v>1.0000000000000002</v>
      </c>
      <c r="BA11" s="10">
        <f t="shared" si="42"/>
        <v>1.0000000000000002</v>
      </c>
      <c r="BB11" s="10">
        <f t="shared" si="43"/>
        <v>1.0000000000000002</v>
      </c>
      <c r="BC11" s="10">
        <f t="shared" si="44"/>
        <v>1.0000000000000002</v>
      </c>
      <c r="BD11" s="10">
        <f t="shared" si="45"/>
        <v>1.0000000000000002</v>
      </c>
      <c r="BE11" s="10">
        <f t="shared" si="46"/>
        <v>1.0000000000000002</v>
      </c>
      <c r="BF11" s="10">
        <f t="shared" si="47"/>
        <v>1.0000000000000002</v>
      </c>
      <c r="BG11" s="10">
        <f t="shared" si="48"/>
        <v>1.0000000000000002</v>
      </c>
      <c r="BH11" s="10">
        <f t="shared" si="49"/>
        <v>1</v>
      </c>
      <c r="BI11" s="10" t="str">
        <f t="shared" si="50"/>
        <v/>
      </c>
      <c r="BJ11" s="10" t="str">
        <f t="shared" si="51"/>
        <v/>
      </c>
      <c r="BK11" s="10" t="str">
        <f t="shared" si="52"/>
        <v/>
      </c>
      <c r="BL11" s="10" t="str">
        <f t="shared" si="53"/>
        <v/>
      </c>
      <c r="BM11" s="10" t="str">
        <f t="shared" si="54"/>
        <v/>
      </c>
      <c r="BN11" s="10" t="str">
        <f t="shared" si="55"/>
        <v/>
      </c>
      <c r="BO11" s="10" t="str">
        <f t="shared" si="56"/>
        <v/>
      </c>
      <c r="BP11" s="10" t="str">
        <f t="shared" si="57"/>
        <v/>
      </c>
      <c r="BQ11" s="10" t="str">
        <f t="shared" si="58"/>
        <v/>
      </c>
      <c r="BR11" s="10" t="str">
        <f t="shared" si="59"/>
        <v/>
      </c>
      <c r="BS11" s="10" t="str">
        <f t="shared" si="60"/>
        <v/>
      </c>
      <c r="BT11" s="10" t="str">
        <f t="shared" si="61"/>
        <v/>
      </c>
      <c r="BU11" s="10" t="str">
        <f t="shared" si="62"/>
        <v/>
      </c>
      <c r="BV11" s="10" t="str">
        <f t="shared" si="63"/>
        <v/>
      </c>
      <c r="BW11" s="10" t="str">
        <f t="shared" si="64"/>
        <v/>
      </c>
      <c r="BX11" s="10" t="str">
        <f t="shared" si="65"/>
        <v/>
      </c>
      <c r="BY11" s="10" t="str">
        <f t="shared" si="66"/>
        <v/>
      </c>
      <c r="BZ11" s="10" t="str">
        <f t="shared" si="67"/>
        <v/>
      </c>
      <c r="CA11" s="10" t="str">
        <f t="shared" si="68"/>
        <v/>
      </c>
      <c r="CB11" s="10" t="str">
        <f t="shared" si="69"/>
        <v/>
      </c>
      <c r="CC11" s="10" t="str">
        <f t="shared" si="70"/>
        <v/>
      </c>
      <c r="CD11" s="10" t="str">
        <f t="shared" si="71"/>
        <v/>
      </c>
      <c r="CE11" s="10" t="str">
        <f t="shared" si="72"/>
        <v/>
      </c>
      <c r="CF11" s="10" t="str">
        <f t="shared" si="73"/>
        <v/>
      </c>
      <c r="CG11" s="10" t="str">
        <f t="shared" si="74"/>
        <v/>
      </c>
      <c r="CH11" s="10" t="str">
        <f t="shared" si="75"/>
        <v/>
      </c>
      <c r="CI11" s="10" t="str">
        <f t="shared" si="76"/>
        <v/>
      </c>
      <c r="CJ11" s="10" t="str">
        <f t="shared" si="77"/>
        <v/>
      </c>
      <c r="CK11" s="10" t="str">
        <f t="shared" si="78"/>
        <v/>
      </c>
      <c r="CL11" s="10" t="str">
        <f t="shared" si="79"/>
        <v/>
      </c>
      <c r="CM11" s="10" t="str">
        <f t="shared" si="80"/>
        <v/>
      </c>
      <c r="CN11" s="10" t="str">
        <f t="shared" si="81"/>
        <v/>
      </c>
      <c r="CO11" s="10" t="str">
        <f t="shared" si="82"/>
        <v/>
      </c>
      <c r="CP11" s="10" t="str">
        <f t="shared" si="83"/>
        <v/>
      </c>
      <c r="CQ11" s="10" t="str">
        <f t="shared" si="84"/>
        <v/>
      </c>
      <c r="CR11" s="10" t="str">
        <f t="shared" si="85"/>
        <v/>
      </c>
      <c r="CS11" s="10" t="str">
        <f t="shared" si="86"/>
        <v/>
      </c>
      <c r="CT11" s="10" t="str">
        <f t="shared" si="87"/>
        <v/>
      </c>
      <c r="CU11" s="10" t="str">
        <f t="shared" si="88"/>
        <v/>
      </c>
      <c r="CV11" s="10" t="str">
        <f t="shared" si="89"/>
        <v/>
      </c>
      <c r="CW11" s="10" t="str">
        <f t="shared" si="90"/>
        <v/>
      </c>
      <c r="CX11" s="10" t="str">
        <f t="shared" si="91"/>
        <v/>
      </c>
      <c r="CY11" s="10" t="str">
        <f t="shared" si="92"/>
        <v/>
      </c>
      <c r="CZ11" s="10" t="str">
        <f t="shared" si="93"/>
        <v/>
      </c>
      <c r="DA11" s="10" t="str">
        <f t="shared" si="94"/>
        <v/>
      </c>
      <c r="DB11" s="10" t="str">
        <f t="shared" si="95"/>
        <v/>
      </c>
      <c r="DC11" s="10" t="str">
        <f t="shared" si="96"/>
        <v/>
      </c>
      <c r="DD11" s="10" t="str">
        <f t="shared" si="97"/>
        <v/>
      </c>
      <c r="DE11" s="10" t="str">
        <f t="shared" si="98"/>
        <v/>
      </c>
      <c r="DF11" s="10" t="str">
        <f t="shared" si="99"/>
        <v/>
      </c>
      <c r="DG11" s="10" t="str">
        <f t="shared" si="100"/>
        <v/>
      </c>
      <c r="DH11" s="10" t="str">
        <f t="shared" si="101"/>
        <v/>
      </c>
      <c r="DI11" s="10" t="str">
        <f t="shared" si="102"/>
        <v/>
      </c>
      <c r="DJ11" s="10" t="str">
        <f t="shared" si="103"/>
        <v/>
      </c>
    </row>
    <row r="12" spans="1:114" ht="15.75" customHeight="1" x14ac:dyDescent="0.4">
      <c r="A12" s="9">
        <f>MASANIELLO!C14</f>
        <v>0</v>
      </c>
      <c r="B12" s="9" t="e">
        <f t="shared" si="105"/>
        <v>#VALUE!</v>
      </c>
      <c r="C12" s="3" t="e">
        <f t="shared" si="106"/>
        <v>#VALUE!</v>
      </c>
      <c r="D12" s="3" t="e">
        <f t="shared" si="107"/>
        <v>#VALUE!</v>
      </c>
      <c r="E12" s="3" t="e">
        <f t="shared" si="108"/>
        <v>#VALUE!</v>
      </c>
      <c r="F12" s="3" t="e">
        <f t="shared" si="109"/>
        <v>#VALUE!</v>
      </c>
      <c r="G12" s="11" t="e">
        <f t="shared" si="110"/>
        <v>#VALUE!</v>
      </c>
      <c r="H12" s="9" t="e">
        <f t="shared" si="111"/>
        <v>#VALUE!</v>
      </c>
      <c r="I12" s="9" t="e">
        <f t="shared" si="112"/>
        <v>#VALUE!</v>
      </c>
      <c r="J12" s="6" t="e">
        <f t="shared" si="113"/>
        <v>#VALUE!</v>
      </c>
      <c r="M12" s="8">
        <f t="shared" si="104"/>
        <v>10</v>
      </c>
      <c r="N12" s="10">
        <f t="shared" si="3"/>
        <v>2.1830989614961718</v>
      </c>
      <c r="O12" s="10">
        <f t="shared" si="4"/>
        <v>1.8452378309379784</v>
      </c>
      <c r="P12" s="10">
        <f t="shared" si="5"/>
        <v>1.6026067380654019</v>
      </c>
      <c r="Q12" s="10">
        <f t="shared" si="6"/>
        <v>1.4269525694659166</v>
      </c>
      <c r="R12" s="10">
        <f t="shared" si="7"/>
        <v>1.2993699449566425</v>
      </c>
      <c r="S12" s="10">
        <f t="shared" si="8"/>
        <v>1.2068790557176481</v>
      </c>
      <c r="T12" s="10">
        <f t="shared" si="9"/>
        <v>1.1403200608591471</v>
      </c>
      <c r="U12" s="10">
        <f t="shared" si="10"/>
        <v>1.0930409550342377</v>
      </c>
      <c r="V12" s="10">
        <f t="shared" si="11"/>
        <v>1.0600768636747975</v>
      </c>
      <c r="W12" s="10">
        <f t="shared" si="12"/>
        <v>1.03764015387383</v>
      </c>
      <c r="X12" s="10">
        <f t="shared" si="13"/>
        <v>1.0228073377167168</v>
      </c>
      <c r="Y12" s="10">
        <f t="shared" si="14"/>
        <v>1.0133260816338834</v>
      </c>
      <c r="Z12" s="10">
        <f t="shared" si="15"/>
        <v>1.007489045366444</v>
      </c>
      <c r="AA12" s="10">
        <f t="shared" si="16"/>
        <v>1.0040392136780969</v>
      </c>
      <c r="AB12" s="10">
        <f t="shared" si="17"/>
        <v>1.0020869031025934</v>
      </c>
      <c r="AC12" s="10">
        <f t="shared" si="18"/>
        <v>1.0010311951084281</v>
      </c>
      <c r="AD12" s="10">
        <f t="shared" si="19"/>
        <v>1.0004866170349416</v>
      </c>
      <c r="AE12" s="10">
        <f t="shared" si="20"/>
        <v>1.0002190090527798</v>
      </c>
      <c r="AF12" s="10">
        <f t="shared" si="21"/>
        <v>1.0000938867119773</v>
      </c>
      <c r="AG12" s="10">
        <f t="shared" si="22"/>
        <v>1.0000382868304811</v>
      </c>
      <c r="AH12" s="10">
        <f t="shared" si="23"/>
        <v>1.0000148324846128</v>
      </c>
      <c r="AI12" s="10">
        <f t="shared" si="24"/>
        <v>1.0000054510543097</v>
      </c>
      <c r="AJ12" s="10">
        <f t="shared" si="25"/>
        <v>1.0000018975281899</v>
      </c>
      <c r="AK12" s="10">
        <f t="shared" si="26"/>
        <v>1.000000624629455</v>
      </c>
      <c r="AL12" s="10">
        <f t="shared" si="27"/>
        <v>1.00000019409091</v>
      </c>
      <c r="AM12" s="10">
        <f t="shared" si="28"/>
        <v>1.0000000568178287</v>
      </c>
      <c r="AN12" s="10">
        <f t="shared" si="29"/>
        <v>1.0000000156359119</v>
      </c>
      <c r="AO12" s="10">
        <f t="shared" si="30"/>
        <v>1.0000000040353725</v>
      </c>
      <c r="AP12" s="10">
        <f t="shared" si="31"/>
        <v>1.000000000974119</v>
      </c>
      <c r="AQ12" s="10">
        <f t="shared" si="32"/>
        <v>1.0000000002192893</v>
      </c>
      <c r="AR12" s="10">
        <f t="shared" si="33"/>
        <v>1.0000000000458826</v>
      </c>
      <c r="AS12" s="10">
        <f t="shared" si="34"/>
        <v>1.0000000000088891</v>
      </c>
      <c r="AT12" s="10">
        <f t="shared" si="35"/>
        <v>1.0000000000015876</v>
      </c>
      <c r="AU12" s="10">
        <f t="shared" si="36"/>
        <v>1.00000000000026</v>
      </c>
      <c r="AV12" s="10">
        <f t="shared" si="37"/>
        <v>1.0000000000000389</v>
      </c>
      <c r="AW12" s="10">
        <f t="shared" si="38"/>
        <v>1.0000000000000056</v>
      </c>
      <c r="AX12" s="10">
        <f t="shared" si="39"/>
        <v>1.0000000000000007</v>
      </c>
      <c r="AY12" s="10">
        <f t="shared" si="40"/>
        <v>1.0000000000000002</v>
      </c>
      <c r="AZ12" s="10">
        <f t="shared" si="41"/>
        <v>1.0000000000000002</v>
      </c>
      <c r="BA12" s="10">
        <f t="shared" si="42"/>
        <v>1.0000000000000002</v>
      </c>
      <c r="BB12" s="10">
        <f t="shared" si="43"/>
        <v>1.0000000000000002</v>
      </c>
      <c r="BC12" s="10">
        <f t="shared" si="44"/>
        <v>1.0000000000000002</v>
      </c>
      <c r="BD12" s="10">
        <f t="shared" si="45"/>
        <v>1.0000000000000002</v>
      </c>
      <c r="BE12" s="10">
        <f t="shared" si="46"/>
        <v>1.0000000000000002</v>
      </c>
      <c r="BF12" s="10">
        <f t="shared" si="47"/>
        <v>1.0000000000000002</v>
      </c>
      <c r="BG12" s="10">
        <f t="shared" si="48"/>
        <v>1.0000000000000002</v>
      </c>
      <c r="BH12" s="10">
        <f t="shared" si="49"/>
        <v>1</v>
      </c>
      <c r="BI12" s="10" t="str">
        <f t="shared" si="50"/>
        <v/>
      </c>
      <c r="BJ12" s="10" t="str">
        <f t="shared" si="51"/>
        <v/>
      </c>
      <c r="BK12" s="10" t="str">
        <f t="shared" si="52"/>
        <v/>
      </c>
      <c r="BL12" s="10" t="str">
        <f t="shared" si="53"/>
        <v/>
      </c>
      <c r="BM12" s="10" t="str">
        <f t="shared" si="54"/>
        <v/>
      </c>
      <c r="BN12" s="10" t="str">
        <f t="shared" si="55"/>
        <v/>
      </c>
      <c r="BO12" s="10" t="str">
        <f t="shared" si="56"/>
        <v/>
      </c>
      <c r="BP12" s="10" t="str">
        <f t="shared" si="57"/>
        <v/>
      </c>
      <c r="BQ12" s="10" t="str">
        <f t="shared" si="58"/>
        <v/>
      </c>
      <c r="BR12" s="10" t="str">
        <f t="shared" si="59"/>
        <v/>
      </c>
      <c r="BS12" s="10" t="str">
        <f t="shared" si="60"/>
        <v/>
      </c>
      <c r="BT12" s="10" t="str">
        <f t="shared" si="61"/>
        <v/>
      </c>
      <c r="BU12" s="10" t="str">
        <f t="shared" si="62"/>
        <v/>
      </c>
      <c r="BV12" s="10" t="str">
        <f t="shared" si="63"/>
        <v/>
      </c>
      <c r="BW12" s="10" t="str">
        <f t="shared" si="64"/>
        <v/>
      </c>
      <c r="BX12" s="10" t="str">
        <f t="shared" si="65"/>
        <v/>
      </c>
      <c r="BY12" s="10" t="str">
        <f t="shared" si="66"/>
        <v/>
      </c>
      <c r="BZ12" s="10" t="str">
        <f t="shared" si="67"/>
        <v/>
      </c>
      <c r="CA12" s="10" t="str">
        <f t="shared" si="68"/>
        <v/>
      </c>
      <c r="CB12" s="10" t="str">
        <f t="shared" si="69"/>
        <v/>
      </c>
      <c r="CC12" s="10" t="str">
        <f t="shared" si="70"/>
        <v/>
      </c>
      <c r="CD12" s="10" t="str">
        <f t="shared" si="71"/>
        <v/>
      </c>
      <c r="CE12" s="10" t="str">
        <f t="shared" si="72"/>
        <v/>
      </c>
      <c r="CF12" s="10" t="str">
        <f t="shared" si="73"/>
        <v/>
      </c>
      <c r="CG12" s="10" t="str">
        <f t="shared" si="74"/>
        <v/>
      </c>
      <c r="CH12" s="10" t="str">
        <f t="shared" si="75"/>
        <v/>
      </c>
      <c r="CI12" s="10" t="str">
        <f t="shared" si="76"/>
        <v/>
      </c>
      <c r="CJ12" s="10" t="str">
        <f t="shared" si="77"/>
        <v/>
      </c>
      <c r="CK12" s="10" t="str">
        <f t="shared" si="78"/>
        <v/>
      </c>
      <c r="CL12" s="10" t="str">
        <f t="shared" si="79"/>
        <v/>
      </c>
      <c r="CM12" s="10" t="str">
        <f t="shared" si="80"/>
        <v/>
      </c>
      <c r="CN12" s="10" t="str">
        <f t="shared" si="81"/>
        <v/>
      </c>
      <c r="CO12" s="10" t="str">
        <f t="shared" si="82"/>
        <v/>
      </c>
      <c r="CP12" s="10" t="str">
        <f t="shared" si="83"/>
        <v/>
      </c>
      <c r="CQ12" s="10" t="str">
        <f t="shared" si="84"/>
        <v/>
      </c>
      <c r="CR12" s="10" t="str">
        <f t="shared" si="85"/>
        <v/>
      </c>
      <c r="CS12" s="10" t="str">
        <f t="shared" si="86"/>
        <v/>
      </c>
      <c r="CT12" s="10" t="str">
        <f t="shared" si="87"/>
        <v/>
      </c>
      <c r="CU12" s="10" t="str">
        <f t="shared" si="88"/>
        <v/>
      </c>
      <c r="CV12" s="10" t="str">
        <f t="shared" si="89"/>
        <v/>
      </c>
      <c r="CW12" s="10" t="str">
        <f t="shared" si="90"/>
        <v/>
      </c>
      <c r="CX12" s="10" t="str">
        <f t="shared" si="91"/>
        <v/>
      </c>
      <c r="CY12" s="10" t="str">
        <f t="shared" si="92"/>
        <v/>
      </c>
      <c r="CZ12" s="10" t="str">
        <f t="shared" si="93"/>
        <v/>
      </c>
      <c r="DA12" s="10" t="str">
        <f t="shared" si="94"/>
        <v/>
      </c>
      <c r="DB12" s="10" t="str">
        <f t="shared" si="95"/>
        <v/>
      </c>
      <c r="DC12" s="10" t="str">
        <f t="shared" si="96"/>
        <v/>
      </c>
      <c r="DD12" s="10" t="str">
        <f t="shared" si="97"/>
        <v/>
      </c>
      <c r="DE12" s="10" t="str">
        <f t="shared" si="98"/>
        <v/>
      </c>
      <c r="DF12" s="10" t="str">
        <f t="shared" si="99"/>
        <v/>
      </c>
      <c r="DG12" s="10" t="str">
        <f t="shared" si="100"/>
        <v/>
      </c>
      <c r="DH12" s="10" t="str">
        <f t="shared" si="101"/>
        <v/>
      </c>
      <c r="DI12" s="10" t="str">
        <f t="shared" si="102"/>
        <v/>
      </c>
      <c r="DJ12" s="10" t="str">
        <f t="shared" si="103"/>
        <v/>
      </c>
    </row>
    <row r="13" spans="1:114" ht="15.75" customHeight="1" x14ac:dyDescent="0.4">
      <c r="A13" s="9">
        <f>MASANIELLO!C15</f>
        <v>0</v>
      </c>
      <c r="B13" s="9" t="e">
        <f t="shared" si="105"/>
        <v>#VALUE!</v>
      </c>
      <c r="C13" s="3" t="e">
        <f t="shared" si="106"/>
        <v>#VALUE!</v>
      </c>
      <c r="D13" s="3" t="e">
        <f t="shared" si="107"/>
        <v>#VALUE!</v>
      </c>
      <c r="E13" s="3" t="e">
        <f t="shared" si="108"/>
        <v>#VALUE!</v>
      </c>
      <c r="F13" s="3" t="e">
        <f t="shared" si="109"/>
        <v>#VALUE!</v>
      </c>
      <c r="G13" s="11" t="e">
        <f t="shared" si="110"/>
        <v>#VALUE!</v>
      </c>
      <c r="H13" s="9" t="e">
        <f t="shared" si="111"/>
        <v>#VALUE!</v>
      </c>
      <c r="I13" s="9" t="e">
        <f t="shared" si="112"/>
        <v>#VALUE!</v>
      </c>
      <c r="J13" s="6" t="e">
        <f t="shared" si="113"/>
        <v>#VALUE!</v>
      </c>
      <c r="M13" s="8">
        <f t="shared" si="104"/>
        <v>11</v>
      </c>
      <c r="N13" s="10">
        <f t="shared" si="3"/>
        <v>2.4031016717276996</v>
      </c>
      <c r="O13" s="10">
        <f t="shared" si="4"/>
        <v>1.9999999999999996</v>
      </c>
      <c r="P13" s="10">
        <f t="shared" si="5"/>
        <v>1.7127067269249672</v>
      </c>
      <c r="Q13" s="10">
        <f t="shared" si="6"/>
        <v>1.5058071254244521</v>
      </c>
      <c r="R13" s="10">
        <f t="shared" si="7"/>
        <v>1.3559457971301809</v>
      </c>
      <c r="S13" s="10">
        <f t="shared" si="8"/>
        <v>1.2473261678146474</v>
      </c>
      <c r="T13" s="10">
        <f t="shared" si="9"/>
        <v>1.1689727152028941</v>
      </c>
      <c r="U13" s="10">
        <f t="shared" si="10"/>
        <v>1.113038410540228</v>
      </c>
      <c r="V13" s="10">
        <f t="shared" si="11"/>
        <v>1.073749387556505</v>
      </c>
      <c r="W13" s="10">
        <f t="shared" si="12"/>
        <v>1.0467481583373537</v>
      </c>
      <c r="X13" s="10">
        <f t="shared" si="13"/>
        <v>1.0286892839675121</v>
      </c>
      <c r="Y13" s="10">
        <f t="shared" si="14"/>
        <v>1.0169922738432517</v>
      </c>
      <c r="Z13" s="10">
        <f t="shared" si="15"/>
        <v>1.0096862272559501</v>
      </c>
      <c r="AA13" s="10">
        <f t="shared" si="16"/>
        <v>1.0053014053040139</v>
      </c>
      <c r="AB13" s="10">
        <f t="shared" si="17"/>
        <v>1.0027801875306566</v>
      </c>
      <c r="AC13" s="10">
        <f t="shared" si="18"/>
        <v>1.0013945766336829</v>
      </c>
      <c r="AD13" s="10">
        <f t="shared" si="19"/>
        <v>1.0006680772119905</v>
      </c>
      <c r="AE13" s="10">
        <f t="shared" si="20"/>
        <v>1.000305222657585</v>
      </c>
      <c r="AF13" s="10">
        <f t="shared" si="21"/>
        <v>1.0001328103077296</v>
      </c>
      <c r="AG13" s="10">
        <f t="shared" si="22"/>
        <v>1.0000549661457971</v>
      </c>
      <c r="AH13" s="10">
        <f t="shared" si="23"/>
        <v>1.0000216080715245</v>
      </c>
      <c r="AI13" s="10">
        <f t="shared" si="24"/>
        <v>1.0000080569895153</v>
      </c>
      <c r="AJ13" s="10">
        <f t="shared" si="25"/>
        <v>1.0000028451326857</v>
      </c>
      <c r="AK13" s="10">
        <f t="shared" si="26"/>
        <v>1.00000094992549</v>
      </c>
      <c r="AL13" s="10">
        <f t="shared" si="27"/>
        <v>1.0000002993336312</v>
      </c>
      <c r="AM13" s="10">
        <f t="shared" si="28"/>
        <v>1.000000088848211</v>
      </c>
      <c r="AN13" s="10">
        <f t="shared" si="29"/>
        <v>1.0000000247874488</v>
      </c>
      <c r="AO13" s="10">
        <f t="shared" si="30"/>
        <v>1.0000000064843753</v>
      </c>
      <c r="AP13" s="10">
        <f t="shared" si="31"/>
        <v>1.0000000015863697</v>
      </c>
      <c r="AQ13" s="10">
        <f t="shared" si="32"/>
        <v>1.0000000003618683</v>
      </c>
      <c r="AR13" s="10">
        <f t="shared" si="33"/>
        <v>1.0000000000767104</v>
      </c>
      <c r="AS13" s="10">
        <f t="shared" si="34"/>
        <v>1.0000000000150546</v>
      </c>
      <c r="AT13" s="10">
        <f t="shared" si="35"/>
        <v>1.0000000000027234</v>
      </c>
      <c r="AU13" s="10">
        <f t="shared" si="36"/>
        <v>1.0000000000004519</v>
      </c>
      <c r="AV13" s="10">
        <f t="shared" si="37"/>
        <v>1.0000000000000684</v>
      </c>
      <c r="AW13" s="10">
        <f t="shared" si="38"/>
        <v>1.0000000000000095</v>
      </c>
      <c r="AX13" s="10">
        <f t="shared" si="39"/>
        <v>1.0000000000000013</v>
      </c>
      <c r="AY13" s="10">
        <f t="shared" si="40"/>
        <v>1.0000000000000002</v>
      </c>
      <c r="AZ13" s="10">
        <f t="shared" si="41"/>
        <v>1.0000000000000002</v>
      </c>
      <c r="BA13" s="10">
        <f t="shared" si="42"/>
        <v>1.0000000000000002</v>
      </c>
      <c r="BB13" s="10">
        <f t="shared" si="43"/>
        <v>1.0000000000000002</v>
      </c>
      <c r="BC13" s="10">
        <f t="shared" si="44"/>
        <v>1.0000000000000002</v>
      </c>
      <c r="BD13" s="10">
        <f t="shared" si="45"/>
        <v>1.0000000000000002</v>
      </c>
      <c r="BE13" s="10">
        <f t="shared" si="46"/>
        <v>1.0000000000000002</v>
      </c>
      <c r="BF13" s="10">
        <f t="shared" si="47"/>
        <v>1.0000000000000002</v>
      </c>
      <c r="BG13" s="10">
        <f t="shared" si="48"/>
        <v>1.0000000000000002</v>
      </c>
      <c r="BH13" s="10">
        <f t="shared" si="49"/>
        <v>1</v>
      </c>
      <c r="BI13" s="10" t="str">
        <f t="shared" si="50"/>
        <v/>
      </c>
      <c r="BJ13" s="10" t="str">
        <f t="shared" si="51"/>
        <v/>
      </c>
      <c r="BK13" s="10" t="str">
        <f t="shared" si="52"/>
        <v/>
      </c>
      <c r="BL13" s="10" t="str">
        <f t="shared" si="53"/>
        <v/>
      </c>
      <c r="BM13" s="10" t="str">
        <f t="shared" si="54"/>
        <v/>
      </c>
      <c r="BN13" s="10" t="str">
        <f t="shared" si="55"/>
        <v/>
      </c>
      <c r="BO13" s="10" t="str">
        <f t="shared" si="56"/>
        <v/>
      </c>
      <c r="BP13" s="10" t="str">
        <f t="shared" si="57"/>
        <v/>
      </c>
      <c r="BQ13" s="10" t="str">
        <f t="shared" si="58"/>
        <v/>
      </c>
      <c r="BR13" s="10" t="str">
        <f t="shared" si="59"/>
        <v/>
      </c>
      <c r="BS13" s="10" t="str">
        <f t="shared" si="60"/>
        <v/>
      </c>
      <c r="BT13" s="10" t="str">
        <f t="shared" si="61"/>
        <v/>
      </c>
      <c r="BU13" s="10" t="str">
        <f t="shared" si="62"/>
        <v/>
      </c>
      <c r="BV13" s="10" t="str">
        <f t="shared" si="63"/>
        <v/>
      </c>
      <c r="BW13" s="10" t="str">
        <f t="shared" si="64"/>
        <v/>
      </c>
      <c r="BX13" s="10" t="str">
        <f t="shared" si="65"/>
        <v/>
      </c>
      <c r="BY13" s="10" t="str">
        <f t="shared" si="66"/>
        <v/>
      </c>
      <c r="BZ13" s="10" t="str">
        <f t="shared" si="67"/>
        <v/>
      </c>
      <c r="CA13" s="10" t="str">
        <f t="shared" si="68"/>
        <v/>
      </c>
      <c r="CB13" s="10" t="str">
        <f t="shared" si="69"/>
        <v/>
      </c>
      <c r="CC13" s="10" t="str">
        <f t="shared" si="70"/>
        <v/>
      </c>
      <c r="CD13" s="10" t="str">
        <f t="shared" si="71"/>
        <v/>
      </c>
      <c r="CE13" s="10" t="str">
        <f t="shared" si="72"/>
        <v/>
      </c>
      <c r="CF13" s="10" t="str">
        <f t="shared" si="73"/>
        <v/>
      </c>
      <c r="CG13" s="10" t="str">
        <f t="shared" si="74"/>
        <v/>
      </c>
      <c r="CH13" s="10" t="str">
        <f t="shared" si="75"/>
        <v/>
      </c>
      <c r="CI13" s="10" t="str">
        <f t="shared" si="76"/>
        <v/>
      </c>
      <c r="CJ13" s="10" t="str">
        <f t="shared" si="77"/>
        <v/>
      </c>
      <c r="CK13" s="10" t="str">
        <f t="shared" si="78"/>
        <v/>
      </c>
      <c r="CL13" s="10" t="str">
        <f t="shared" si="79"/>
        <v/>
      </c>
      <c r="CM13" s="10" t="str">
        <f t="shared" si="80"/>
        <v/>
      </c>
      <c r="CN13" s="10" t="str">
        <f t="shared" si="81"/>
        <v/>
      </c>
      <c r="CO13" s="10" t="str">
        <f t="shared" si="82"/>
        <v/>
      </c>
      <c r="CP13" s="10" t="str">
        <f t="shared" si="83"/>
        <v/>
      </c>
      <c r="CQ13" s="10" t="str">
        <f t="shared" si="84"/>
        <v/>
      </c>
      <c r="CR13" s="10" t="str">
        <f t="shared" si="85"/>
        <v/>
      </c>
      <c r="CS13" s="10" t="str">
        <f t="shared" si="86"/>
        <v/>
      </c>
      <c r="CT13" s="10" t="str">
        <f t="shared" si="87"/>
        <v/>
      </c>
      <c r="CU13" s="10" t="str">
        <f t="shared" si="88"/>
        <v/>
      </c>
      <c r="CV13" s="10" t="str">
        <f t="shared" si="89"/>
        <v/>
      </c>
      <c r="CW13" s="10" t="str">
        <f t="shared" si="90"/>
        <v/>
      </c>
      <c r="CX13" s="10" t="str">
        <f t="shared" si="91"/>
        <v/>
      </c>
      <c r="CY13" s="10" t="str">
        <f t="shared" si="92"/>
        <v/>
      </c>
      <c r="CZ13" s="10" t="str">
        <f t="shared" si="93"/>
        <v/>
      </c>
      <c r="DA13" s="10" t="str">
        <f t="shared" si="94"/>
        <v/>
      </c>
      <c r="DB13" s="10" t="str">
        <f t="shared" si="95"/>
        <v/>
      </c>
      <c r="DC13" s="10" t="str">
        <f t="shared" si="96"/>
        <v/>
      </c>
      <c r="DD13" s="10" t="str">
        <f t="shared" si="97"/>
        <v/>
      </c>
      <c r="DE13" s="10" t="str">
        <f t="shared" si="98"/>
        <v/>
      </c>
      <c r="DF13" s="10" t="str">
        <f t="shared" si="99"/>
        <v/>
      </c>
      <c r="DG13" s="10" t="str">
        <f t="shared" si="100"/>
        <v/>
      </c>
      <c r="DH13" s="10" t="str">
        <f t="shared" si="101"/>
        <v/>
      </c>
      <c r="DI13" s="10" t="str">
        <f t="shared" si="102"/>
        <v/>
      </c>
      <c r="DJ13" s="10" t="str">
        <f t="shared" si="103"/>
        <v/>
      </c>
    </row>
    <row r="14" spans="1:114" ht="15.75" customHeight="1" x14ac:dyDescent="0.4">
      <c r="A14" s="9">
        <f>MASANIELLO!C16</f>
        <v>0</v>
      </c>
      <c r="B14" s="9" t="e">
        <f t="shared" si="105"/>
        <v>#VALUE!</v>
      </c>
      <c r="C14" s="3" t="e">
        <f t="shared" si="106"/>
        <v>#VALUE!</v>
      </c>
      <c r="D14" s="3" t="e">
        <f t="shared" si="107"/>
        <v>#VALUE!</v>
      </c>
      <c r="E14" s="3" t="e">
        <f t="shared" si="108"/>
        <v>#VALUE!</v>
      </c>
      <c r="F14" s="3" t="e">
        <f t="shared" si="109"/>
        <v>#VALUE!</v>
      </c>
      <c r="G14" s="11" t="e">
        <f t="shared" si="110"/>
        <v>#VALUE!</v>
      </c>
      <c r="H14" s="9" t="e">
        <f t="shared" si="111"/>
        <v>#VALUE!</v>
      </c>
      <c r="I14" s="9" t="e">
        <f t="shared" si="112"/>
        <v>#VALUE!</v>
      </c>
      <c r="J14" s="6" t="e">
        <f t="shared" si="113"/>
        <v>#VALUE!</v>
      </c>
      <c r="M14" s="8">
        <f t="shared" si="104"/>
        <v>12</v>
      </c>
      <c r="N14" s="10">
        <f t="shared" si="3"/>
        <v>2.6690545694253633</v>
      </c>
      <c r="O14" s="10">
        <f t="shared" si="4"/>
        <v>2.1853469095278761</v>
      </c>
      <c r="P14" s="10">
        <f t="shared" si="5"/>
        <v>1.8436348818746229</v>
      </c>
      <c r="Q14" s="10">
        <f t="shared" si="6"/>
        <v>1.5991415848939485</v>
      </c>
      <c r="R14" s="10">
        <f t="shared" si="7"/>
        <v>1.4227668398116253</v>
      </c>
      <c r="S14" s="10">
        <f t="shared" si="8"/>
        <v>1.2951197706508855</v>
      </c>
      <c r="T14" s="10">
        <f t="shared" si="9"/>
        <v>1.2029344649328892</v>
      </c>
      <c r="U14" s="10">
        <f t="shared" si="10"/>
        <v>1.1368759569427564</v>
      </c>
      <c r="V14" s="10">
        <f t="shared" si="11"/>
        <v>1.0901799664172112</v>
      </c>
      <c r="W14" s="10">
        <f t="shared" si="12"/>
        <v>1.0578067200442853</v>
      </c>
      <c r="X14" s="10">
        <f t="shared" si="13"/>
        <v>1.0359184220757123</v>
      </c>
      <c r="Y14" s="10">
        <f t="shared" si="14"/>
        <v>1.0215603434531757</v>
      </c>
      <c r="Z14" s="10">
        <f t="shared" si="15"/>
        <v>1.0124648760628874</v>
      </c>
      <c r="AA14" s="10">
        <f t="shared" si="16"/>
        <v>1.0069227883745193</v>
      </c>
      <c r="AB14" s="10">
        <f t="shared" si="17"/>
        <v>1.0036852354569561</v>
      </c>
      <c r="AC14" s="10">
        <f t="shared" si="18"/>
        <v>1.0018767703423057</v>
      </c>
      <c r="AD14" s="10">
        <f t="shared" si="19"/>
        <v>1.0009128468522175</v>
      </c>
      <c r="AE14" s="10">
        <f t="shared" si="20"/>
        <v>1.0004234272575665</v>
      </c>
      <c r="AF14" s="10">
        <f t="shared" si="21"/>
        <v>1.0001870459871312</v>
      </c>
      <c r="AG14" s="10">
        <f t="shared" si="22"/>
        <v>1.0000785805099266</v>
      </c>
      <c r="AH14" s="10">
        <f t="shared" si="23"/>
        <v>1.0000313528968301</v>
      </c>
      <c r="AI14" s="10">
        <f t="shared" si="24"/>
        <v>1.0000118634361339</v>
      </c>
      <c r="AJ14" s="10">
        <f t="shared" si="25"/>
        <v>1.0000042505718747</v>
      </c>
      <c r="AK14" s="10">
        <f t="shared" si="26"/>
        <v>1.0000014396974475</v>
      </c>
      <c r="AL14" s="10">
        <f t="shared" si="27"/>
        <v>1.000000460154012</v>
      </c>
      <c r="AM14" s="10">
        <f t="shared" si="28"/>
        <v>1.0000001385133024</v>
      </c>
      <c r="AN14" s="10">
        <f t="shared" si="29"/>
        <v>1.000000039183125</v>
      </c>
      <c r="AO14" s="10">
        <f t="shared" si="30"/>
        <v>1.000000010391773</v>
      </c>
      <c r="AP14" s="10">
        <f t="shared" si="31"/>
        <v>1.0000000025769775</v>
      </c>
      <c r="AQ14" s="10">
        <f t="shared" si="32"/>
        <v>1.0000000005957619</v>
      </c>
      <c r="AR14" s="10">
        <f t="shared" si="33"/>
        <v>1.0000000001279747</v>
      </c>
      <c r="AS14" s="10">
        <f t="shared" si="34"/>
        <v>1.0000000000254461</v>
      </c>
      <c r="AT14" s="10">
        <f t="shared" si="35"/>
        <v>1.0000000000046632</v>
      </c>
      <c r="AU14" s="10">
        <f t="shared" si="36"/>
        <v>1.0000000000007838</v>
      </c>
      <c r="AV14" s="10">
        <f t="shared" si="37"/>
        <v>1.0000000000001201</v>
      </c>
      <c r="AW14" s="10">
        <f t="shared" si="38"/>
        <v>1.0000000000000167</v>
      </c>
      <c r="AX14" s="10">
        <f t="shared" si="39"/>
        <v>1.0000000000000022</v>
      </c>
      <c r="AY14" s="10">
        <f t="shared" si="40"/>
        <v>1.0000000000000004</v>
      </c>
      <c r="AZ14" s="10">
        <f t="shared" si="41"/>
        <v>1.0000000000000002</v>
      </c>
      <c r="BA14" s="10">
        <f t="shared" si="42"/>
        <v>1.0000000000000002</v>
      </c>
      <c r="BB14" s="10">
        <f t="shared" si="43"/>
        <v>1.0000000000000002</v>
      </c>
      <c r="BC14" s="10">
        <f t="shared" si="44"/>
        <v>1.0000000000000002</v>
      </c>
      <c r="BD14" s="10">
        <f t="shared" si="45"/>
        <v>1.0000000000000002</v>
      </c>
      <c r="BE14" s="10">
        <f t="shared" si="46"/>
        <v>1.0000000000000002</v>
      </c>
      <c r="BF14" s="10">
        <f t="shared" si="47"/>
        <v>1.0000000000000002</v>
      </c>
      <c r="BG14" s="10">
        <f t="shared" si="48"/>
        <v>1.0000000000000002</v>
      </c>
      <c r="BH14" s="10">
        <f t="shared" si="49"/>
        <v>1</v>
      </c>
      <c r="BI14" s="10" t="str">
        <f t="shared" si="50"/>
        <v/>
      </c>
      <c r="BJ14" s="10" t="str">
        <f t="shared" si="51"/>
        <v/>
      </c>
      <c r="BK14" s="10" t="str">
        <f t="shared" si="52"/>
        <v/>
      </c>
      <c r="BL14" s="10" t="str">
        <f t="shared" si="53"/>
        <v/>
      </c>
      <c r="BM14" s="10" t="str">
        <f t="shared" si="54"/>
        <v/>
      </c>
      <c r="BN14" s="10" t="str">
        <f t="shared" si="55"/>
        <v/>
      </c>
      <c r="BO14" s="10" t="str">
        <f t="shared" si="56"/>
        <v/>
      </c>
      <c r="BP14" s="10" t="str">
        <f t="shared" si="57"/>
        <v/>
      </c>
      <c r="BQ14" s="10" t="str">
        <f t="shared" si="58"/>
        <v/>
      </c>
      <c r="BR14" s="10" t="str">
        <f t="shared" si="59"/>
        <v/>
      </c>
      <c r="BS14" s="10" t="str">
        <f t="shared" si="60"/>
        <v/>
      </c>
      <c r="BT14" s="10" t="str">
        <f t="shared" si="61"/>
        <v/>
      </c>
      <c r="BU14" s="10" t="str">
        <f t="shared" si="62"/>
        <v/>
      </c>
      <c r="BV14" s="10" t="str">
        <f t="shared" si="63"/>
        <v/>
      </c>
      <c r="BW14" s="10" t="str">
        <f t="shared" si="64"/>
        <v/>
      </c>
      <c r="BX14" s="10" t="str">
        <f t="shared" si="65"/>
        <v/>
      </c>
      <c r="BY14" s="10" t="str">
        <f t="shared" si="66"/>
        <v/>
      </c>
      <c r="BZ14" s="10" t="str">
        <f t="shared" si="67"/>
        <v/>
      </c>
      <c r="CA14" s="10" t="str">
        <f t="shared" si="68"/>
        <v/>
      </c>
      <c r="CB14" s="10" t="str">
        <f t="shared" si="69"/>
        <v/>
      </c>
      <c r="CC14" s="10" t="str">
        <f t="shared" si="70"/>
        <v/>
      </c>
      <c r="CD14" s="10" t="str">
        <f t="shared" si="71"/>
        <v/>
      </c>
      <c r="CE14" s="10" t="str">
        <f t="shared" si="72"/>
        <v/>
      </c>
      <c r="CF14" s="10" t="str">
        <f t="shared" si="73"/>
        <v/>
      </c>
      <c r="CG14" s="10" t="str">
        <f t="shared" si="74"/>
        <v/>
      </c>
      <c r="CH14" s="10" t="str">
        <f t="shared" si="75"/>
        <v/>
      </c>
      <c r="CI14" s="10" t="str">
        <f t="shared" si="76"/>
        <v/>
      </c>
      <c r="CJ14" s="10" t="str">
        <f t="shared" si="77"/>
        <v/>
      </c>
      <c r="CK14" s="10" t="str">
        <f t="shared" si="78"/>
        <v/>
      </c>
      <c r="CL14" s="10" t="str">
        <f t="shared" si="79"/>
        <v/>
      </c>
      <c r="CM14" s="10" t="str">
        <f t="shared" si="80"/>
        <v/>
      </c>
      <c r="CN14" s="10" t="str">
        <f t="shared" si="81"/>
        <v/>
      </c>
      <c r="CO14" s="10" t="str">
        <f t="shared" si="82"/>
        <v/>
      </c>
      <c r="CP14" s="10" t="str">
        <f t="shared" si="83"/>
        <v/>
      </c>
      <c r="CQ14" s="10" t="str">
        <f t="shared" si="84"/>
        <v/>
      </c>
      <c r="CR14" s="10" t="str">
        <f t="shared" si="85"/>
        <v/>
      </c>
      <c r="CS14" s="10" t="str">
        <f t="shared" si="86"/>
        <v/>
      </c>
      <c r="CT14" s="10" t="str">
        <f t="shared" si="87"/>
        <v/>
      </c>
      <c r="CU14" s="10" t="str">
        <f t="shared" si="88"/>
        <v/>
      </c>
      <c r="CV14" s="10" t="str">
        <f t="shared" si="89"/>
        <v/>
      </c>
      <c r="CW14" s="10" t="str">
        <f t="shared" si="90"/>
        <v/>
      </c>
      <c r="CX14" s="10" t="str">
        <f t="shared" si="91"/>
        <v/>
      </c>
      <c r="CY14" s="10" t="str">
        <f t="shared" si="92"/>
        <v/>
      </c>
      <c r="CZ14" s="10" t="str">
        <f t="shared" si="93"/>
        <v/>
      </c>
      <c r="DA14" s="10" t="str">
        <f t="shared" si="94"/>
        <v/>
      </c>
      <c r="DB14" s="10" t="str">
        <f t="shared" si="95"/>
        <v/>
      </c>
      <c r="DC14" s="10" t="str">
        <f t="shared" si="96"/>
        <v/>
      </c>
      <c r="DD14" s="10" t="str">
        <f t="shared" si="97"/>
        <v/>
      </c>
      <c r="DE14" s="10" t="str">
        <f t="shared" si="98"/>
        <v/>
      </c>
      <c r="DF14" s="10" t="str">
        <f t="shared" si="99"/>
        <v/>
      </c>
      <c r="DG14" s="10" t="str">
        <f t="shared" si="100"/>
        <v/>
      </c>
      <c r="DH14" s="10" t="str">
        <f t="shared" si="101"/>
        <v/>
      </c>
      <c r="DI14" s="10" t="str">
        <f t="shared" si="102"/>
        <v/>
      </c>
      <c r="DJ14" s="10" t="str">
        <f t="shared" si="103"/>
        <v/>
      </c>
    </row>
    <row r="15" spans="1:114" ht="15.75" customHeight="1" x14ac:dyDescent="0.4">
      <c r="A15" s="9">
        <f>MASANIELLO!C17</f>
        <v>0</v>
      </c>
      <c r="B15" s="9" t="e">
        <f t="shared" si="105"/>
        <v>#VALUE!</v>
      </c>
      <c r="C15" s="3" t="e">
        <f t="shared" si="106"/>
        <v>#VALUE!</v>
      </c>
      <c r="D15" s="3" t="e">
        <f t="shared" si="107"/>
        <v>#VALUE!</v>
      </c>
      <c r="E15" s="3" t="e">
        <f t="shared" si="108"/>
        <v>#VALUE!</v>
      </c>
      <c r="F15" s="3" t="e">
        <f t="shared" si="109"/>
        <v>#VALUE!</v>
      </c>
      <c r="G15" s="11" t="e">
        <f t="shared" si="110"/>
        <v>#VALUE!</v>
      </c>
      <c r="H15" s="9" t="e">
        <f t="shared" si="111"/>
        <v>#VALUE!</v>
      </c>
      <c r="I15" s="9" t="e">
        <f t="shared" si="112"/>
        <v>#VALUE!</v>
      </c>
      <c r="J15" s="6" t="e">
        <f t="shared" si="113"/>
        <v>#VALUE!</v>
      </c>
      <c r="M15" s="8">
        <f t="shared" si="104"/>
        <v>13</v>
      </c>
      <c r="N15" s="10">
        <f t="shared" si="3"/>
        <v>2.9927351501526149</v>
      </c>
      <c r="O15" s="10">
        <f t="shared" si="4"/>
        <v>2.4085561267903919</v>
      </c>
      <c r="P15" s="10">
        <f t="shared" si="5"/>
        <v>1.9999999999999996</v>
      </c>
      <c r="Q15" s="10">
        <f t="shared" si="6"/>
        <v>1.7099468604624584</v>
      </c>
      <c r="R15" s="10">
        <f t="shared" si="7"/>
        <v>1.5018228337686588</v>
      </c>
      <c r="S15" s="10">
        <f t="shared" si="8"/>
        <v>1.3516176506911468</v>
      </c>
      <c r="T15" s="10">
        <f t="shared" si="9"/>
        <v>1.2431556243553059</v>
      </c>
      <c r="U15" s="10">
        <f t="shared" si="10"/>
        <v>1.1652343759953563</v>
      </c>
      <c r="V15" s="10">
        <f t="shared" si="11"/>
        <v>1.1098650660161631</v>
      </c>
      <c r="W15" s="10">
        <f t="shared" si="12"/>
        <v>1.0711809862275901</v>
      </c>
      <c r="X15" s="10">
        <f t="shared" si="13"/>
        <v>1.0447623051904433</v>
      </c>
      <c r="Y15" s="10">
        <f t="shared" si="14"/>
        <v>1.0272230086063101</v>
      </c>
      <c r="Z15" s="10">
        <f t="shared" si="15"/>
        <v>1.0159597679919619</v>
      </c>
      <c r="AA15" s="10">
        <f t="shared" si="16"/>
        <v>1.0089939464934474</v>
      </c>
      <c r="AB15" s="10">
        <f t="shared" si="17"/>
        <v>1.0048601157545645</v>
      </c>
      <c r="AC15" s="10">
        <f t="shared" si="18"/>
        <v>1.0025130992859814</v>
      </c>
      <c r="AD15" s="10">
        <f t="shared" si="19"/>
        <v>1.0012412486851878</v>
      </c>
      <c r="AE15" s="10">
        <f t="shared" si="20"/>
        <v>1.0005846603767392</v>
      </c>
      <c r="AF15" s="10">
        <f t="shared" si="21"/>
        <v>1.0002622460918797</v>
      </c>
      <c r="AG15" s="10">
        <f t="shared" si="22"/>
        <v>1.0001118571886789</v>
      </c>
      <c r="AH15" s="10">
        <f t="shared" si="23"/>
        <v>1.0000453060455279</v>
      </c>
      <c r="AI15" s="10">
        <f t="shared" si="24"/>
        <v>1.00001740013749</v>
      </c>
      <c r="AJ15" s="10">
        <f t="shared" si="25"/>
        <v>1.0000063267960866</v>
      </c>
      <c r="AK15" s="10">
        <f t="shared" si="26"/>
        <v>1.0000021743562839</v>
      </c>
      <c r="AL15" s="10">
        <f t="shared" si="27"/>
        <v>1.0000007050396909</v>
      </c>
      <c r="AM15" s="10">
        <f t="shared" si="28"/>
        <v>1.0000002152684528</v>
      </c>
      <c r="AN15" s="10">
        <f t="shared" si="29"/>
        <v>1.0000000617581635</v>
      </c>
      <c r="AO15" s="10">
        <f t="shared" si="30"/>
        <v>1.0000000166080873</v>
      </c>
      <c r="AP15" s="10">
        <f t="shared" si="31"/>
        <v>1.0000000041754584</v>
      </c>
      <c r="AQ15" s="10">
        <f t="shared" si="32"/>
        <v>1.0000000009784966</v>
      </c>
      <c r="AR15" s="10">
        <f t="shared" si="33"/>
        <v>1.0000000002130269</v>
      </c>
      <c r="AS15" s="10">
        <f t="shared" si="34"/>
        <v>1.0000000000429226</v>
      </c>
      <c r="AT15" s="10">
        <f t="shared" si="35"/>
        <v>1.0000000000079696</v>
      </c>
      <c r="AU15" s="10">
        <f t="shared" si="36"/>
        <v>1.0000000000013569</v>
      </c>
      <c r="AV15" s="10">
        <f t="shared" si="37"/>
        <v>1.0000000000002107</v>
      </c>
      <c r="AW15" s="10">
        <f t="shared" si="38"/>
        <v>1.0000000000000298</v>
      </c>
      <c r="AX15" s="10">
        <f t="shared" si="39"/>
        <v>1.0000000000000038</v>
      </c>
      <c r="AY15" s="10">
        <f t="shared" si="40"/>
        <v>1.0000000000000007</v>
      </c>
      <c r="AZ15" s="10">
        <f t="shared" si="41"/>
        <v>1.0000000000000002</v>
      </c>
      <c r="BA15" s="10">
        <f t="shared" si="42"/>
        <v>1.0000000000000002</v>
      </c>
      <c r="BB15" s="10">
        <f t="shared" si="43"/>
        <v>1.0000000000000002</v>
      </c>
      <c r="BC15" s="10">
        <f t="shared" si="44"/>
        <v>1.0000000000000002</v>
      </c>
      <c r="BD15" s="10">
        <f t="shared" si="45"/>
        <v>1.0000000000000002</v>
      </c>
      <c r="BE15" s="10">
        <f t="shared" si="46"/>
        <v>1.0000000000000002</v>
      </c>
      <c r="BF15" s="10">
        <f t="shared" si="47"/>
        <v>1.0000000000000002</v>
      </c>
      <c r="BG15" s="10">
        <f t="shared" si="48"/>
        <v>1.0000000000000002</v>
      </c>
      <c r="BH15" s="10">
        <f t="shared" si="49"/>
        <v>1</v>
      </c>
      <c r="BI15" s="10" t="str">
        <f t="shared" si="50"/>
        <v/>
      </c>
      <c r="BJ15" s="10" t="str">
        <f t="shared" si="51"/>
        <v/>
      </c>
      <c r="BK15" s="10" t="str">
        <f t="shared" si="52"/>
        <v/>
      </c>
      <c r="BL15" s="10" t="str">
        <f t="shared" si="53"/>
        <v/>
      </c>
      <c r="BM15" s="10" t="str">
        <f t="shared" si="54"/>
        <v/>
      </c>
      <c r="BN15" s="10" t="str">
        <f t="shared" si="55"/>
        <v/>
      </c>
      <c r="BO15" s="10" t="str">
        <f t="shared" si="56"/>
        <v/>
      </c>
      <c r="BP15" s="10" t="str">
        <f t="shared" si="57"/>
        <v/>
      </c>
      <c r="BQ15" s="10" t="str">
        <f t="shared" si="58"/>
        <v/>
      </c>
      <c r="BR15" s="10" t="str">
        <f t="shared" si="59"/>
        <v/>
      </c>
      <c r="BS15" s="10" t="str">
        <f t="shared" si="60"/>
        <v/>
      </c>
      <c r="BT15" s="10" t="str">
        <f t="shared" si="61"/>
        <v/>
      </c>
      <c r="BU15" s="10" t="str">
        <f t="shared" si="62"/>
        <v/>
      </c>
      <c r="BV15" s="10" t="str">
        <f t="shared" si="63"/>
        <v/>
      </c>
      <c r="BW15" s="10" t="str">
        <f t="shared" si="64"/>
        <v/>
      </c>
      <c r="BX15" s="10" t="str">
        <f t="shared" si="65"/>
        <v/>
      </c>
      <c r="BY15" s="10" t="str">
        <f t="shared" si="66"/>
        <v/>
      </c>
      <c r="BZ15" s="10" t="str">
        <f t="shared" si="67"/>
        <v/>
      </c>
      <c r="CA15" s="10" t="str">
        <f t="shared" si="68"/>
        <v/>
      </c>
      <c r="CB15" s="10" t="str">
        <f t="shared" si="69"/>
        <v/>
      </c>
      <c r="CC15" s="10" t="str">
        <f t="shared" si="70"/>
        <v/>
      </c>
      <c r="CD15" s="10" t="str">
        <f t="shared" si="71"/>
        <v/>
      </c>
      <c r="CE15" s="10" t="str">
        <f t="shared" si="72"/>
        <v/>
      </c>
      <c r="CF15" s="10" t="str">
        <f t="shared" si="73"/>
        <v/>
      </c>
      <c r="CG15" s="10" t="str">
        <f t="shared" si="74"/>
        <v/>
      </c>
      <c r="CH15" s="10" t="str">
        <f t="shared" si="75"/>
        <v/>
      </c>
      <c r="CI15" s="10" t="str">
        <f t="shared" si="76"/>
        <v/>
      </c>
      <c r="CJ15" s="10" t="str">
        <f t="shared" si="77"/>
        <v/>
      </c>
      <c r="CK15" s="10" t="str">
        <f t="shared" si="78"/>
        <v/>
      </c>
      <c r="CL15" s="10" t="str">
        <f t="shared" si="79"/>
        <v/>
      </c>
      <c r="CM15" s="10" t="str">
        <f t="shared" si="80"/>
        <v/>
      </c>
      <c r="CN15" s="10" t="str">
        <f t="shared" si="81"/>
        <v/>
      </c>
      <c r="CO15" s="10" t="str">
        <f t="shared" si="82"/>
        <v/>
      </c>
      <c r="CP15" s="10" t="str">
        <f t="shared" si="83"/>
        <v/>
      </c>
      <c r="CQ15" s="10" t="str">
        <f t="shared" si="84"/>
        <v/>
      </c>
      <c r="CR15" s="10" t="str">
        <f t="shared" si="85"/>
        <v/>
      </c>
      <c r="CS15" s="10" t="str">
        <f t="shared" si="86"/>
        <v/>
      </c>
      <c r="CT15" s="10" t="str">
        <f t="shared" si="87"/>
        <v/>
      </c>
      <c r="CU15" s="10" t="str">
        <f t="shared" si="88"/>
        <v/>
      </c>
      <c r="CV15" s="10" t="str">
        <f t="shared" si="89"/>
        <v/>
      </c>
      <c r="CW15" s="10" t="str">
        <f t="shared" si="90"/>
        <v/>
      </c>
      <c r="CX15" s="10" t="str">
        <f t="shared" si="91"/>
        <v/>
      </c>
      <c r="CY15" s="10" t="str">
        <f t="shared" si="92"/>
        <v/>
      </c>
      <c r="CZ15" s="10" t="str">
        <f t="shared" si="93"/>
        <v/>
      </c>
      <c r="DA15" s="10" t="str">
        <f t="shared" si="94"/>
        <v/>
      </c>
      <c r="DB15" s="10" t="str">
        <f t="shared" si="95"/>
        <v/>
      </c>
      <c r="DC15" s="10" t="str">
        <f t="shared" si="96"/>
        <v/>
      </c>
      <c r="DD15" s="10" t="str">
        <f t="shared" si="97"/>
        <v/>
      </c>
      <c r="DE15" s="10" t="str">
        <f t="shared" si="98"/>
        <v/>
      </c>
      <c r="DF15" s="10" t="str">
        <f t="shared" si="99"/>
        <v/>
      </c>
      <c r="DG15" s="10" t="str">
        <f t="shared" si="100"/>
        <v/>
      </c>
      <c r="DH15" s="10" t="str">
        <f t="shared" si="101"/>
        <v/>
      </c>
      <c r="DI15" s="10" t="str">
        <f t="shared" si="102"/>
        <v/>
      </c>
      <c r="DJ15" s="10" t="str">
        <f t="shared" si="103"/>
        <v/>
      </c>
    </row>
    <row r="16" spans="1:114" ht="15.75" customHeight="1" x14ac:dyDescent="0.4">
      <c r="A16" s="9">
        <f>MASANIELLO!C18</f>
        <v>0</v>
      </c>
      <c r="B16" s="9" t="e">
        <f t="shared" si="105"/>
        <v>#VALUE!</v>
      </c>
      <c r="C16" s="3" t="e">
        <f t="shared" si="106"/>
        <v>#VALUE!</v>
      </c>
      <c r="D16" s="3" t="e">
        <f t="shared" si="107"/>
        <v>#VALUE!</v>
      </c>
      <c r="E16" s="3" t="e">
        <f t="shared" si="108"/>
        <v>#VALUE!</v>
      </c>
      <c r="F16" s="3" t="e">
        <f t="shared" si="109"/>
        <v>#VALUE!</v>
      </c>
      <c r="G16" s="11" t="e">
        <f t="shared" si="110"/>
        <v>#VALUE!</v>
      </c>
      <c r="H16" s="9" t="e">
        <f t="shared" si="111"/>
        <v>#VALUE!</v>
      </c>
      <c r="I16" s="9" t="e">
        <f t="shared" si="112"/>
        <v>#VALUE!</v>
      </c>
      <c r="J16" s="6" t="e">
        <f t="shared" si="113"/>
        <v>#VALUE!</v>
      </c>
      <c r="M16" s="8">
        <f t="shared" si="104"/>
        <v>14</v>
      </c>
      <c r="N16" s="10">
        <f t="shared" si="3"/>
        <v>3.389625917843873</v>
      </c>
      <c r="O16" s="10">
        <f t="shared" si="4"/>
        <v>2.6790460659929813</v>
      </c>
      <c r="P16" s="10">
        <f t="shared" si="5"/>
        <v>2.1876772498572179</v>
      </c>
      <c r="Q16" s="10">
        <f t="shared" si="6"/>
        <v>1.8419795867271336</v>
      </c>
      <c r="R16" s="10">
        <f t="shared" si="7"/>
        <v>1.5955762740842985</v>
      </c>
      <c r="S16" s="10">
        <f t="shared" si="8"/>
        <v>1.4184755415200239</v>
      </c>
      <c r="T16" s="10">
        <f t="shared" si="9"/>
        <v>1.2907785802412299</v>
      </c>
      <c r="U16" s="10">
        <f t="shared" si="10"/>
        <v>1.1989217051165981</v>
      </c>
      <c r="V16" s="10">
        <f t="shared" si="11"/>
        <v>1.1333884030735268</v>
      </c>
      <c r="W16" s="10">
        <f t="shared" si="12"/>
        <v>1.0872983229099535</v>
      </c>
      <c r="X16" s="10">
        <f t="shared" si="13"/>
        <v>1.0555344939445686</v>
      </c>
      <c r="Y16" s="10">
        <f t="shared" si="14"/>
        <v>1.0342077649842218</v>
      </c>
      <c r="Z16" s="10">
        <f t="shared" si="15"/>
        <v>1.0203319655823802</v>
      </c>
      <c r="AA16" s="10">
        <f t="shared" si="16"/>
        <v>1.0116248809004302</v>
      </c>
      <c r="AB16" s="10">
        <f t="shared" si="17"/>
        <v>1.0063766611397891</v>
      </c>
      <c r="AC16" s="10">
        <f t="shared" si="18"/>
        <v>1.0033481341661599</v>
      </c>
      <c r="AD16" s="10">
        <f t="shared" si="19"/>
        <v>1.0016794531628994</v>
      </c>
      <c r="AE16" s="10">
        <f t="shared" si="20"/>
        <v>1.0008034274422448</v>
      </c>
      <c r="AF16" s="10">
        <f t="shared" si="21"/>
        <v>1.0003659889315488</v>
      </c>
      <c r="AG16" s="10">
        <f t="shared" si="22"/>
        <v>1.000158524767258</v>
      </c>
      <c r="AH16" s="10">
        <f t="shared" si="23"/>
        <v>1.0000651939649323</v>
      </c>
      <c r="AI16" s="10">
        <f t="shared" si="24"/>
        <v>1.0000254189171147</v>
      </c>
      <c r="AJ16" s="10">
        <f t="shared" si="25"/>
        <v>1.0000093814864621</v>
      </c>
      <c r="AK16" s="10">
        <f t="shared" si="26"/>
        <v>1.0000032721243728</v>
      </c>
      <c r="AL16" s="10">
        <f t="shared" si="27"/>
        <v>1.0000010765906053</v>
      </c>
      <c r="AM16" s="10">
        <f t="shared" si="28"/>
        <v>1.0000003334890526</v>
      </c>
      <c r="AN16" s="10">
        <f t="shared" si="29"/>
        <v>1.0000000970478808</v>
      </c>
      <c r="AO16" s="10">
        <f t="shared" si="30"/>
        <v>1.0000000264684483</v>
      </c>
      <c r="AP16" s="10">
        <f t="shared" si="31"/>
        <v>1.0000000067477264</v>
      </c>
      <c r="AQ16" s="10">
        <f t="shared" si="32"/>
        <v>1.0000000016031905</v>
      </c>
      <c r="AR16" s="10">
        <f t="shared" si="33"/>
        <v>1.000000000353803</v>
      </c>
      <c r="AS16" s="10">
        <f t="shared" si="34"/>
        <v>1.0000000000722509</v>
      </c>
      <c r="AT16" s="10">
        <f t="shared" si="35"/>
        <v>1.0000000000135942</v>
      </c>
      <c r="AU16" s="10">
        <f t="shared" si="36"/>
        <v>1.000000000002345</v>
      </c>
      <c r="AV16" s="10">
        <f t="shared" si="37"/>
        <v>1.0000000000003688</v>
      </c>
      <c r="AW16" s="10">
        <f t="shared" si="38"/>
        <v>1.0000000000000526</v>
      </c>
      <c r="AX16" s="10">
        <f t="shared" si="39"/>
        <v>1.0000000000000069</v>
      </c>
      <c r="AY16" s="10">
        <f t="shared" si="40"/>
        <v>1.0000000000000009</v>
      </c>
      <c r="AZ16" s="10">
        <f t="shared" si="41"/>
        <v>1.0000000000000002</v>
      </c>
      <c r="BA16" s="10">
        <f t="shared" si="42"/>
        <v>1.0000000000000002</v>
      </c>
      <c r="BB16" s="10">
        <f t="shared" si="43"/>
        <v>1.0000000000000002</v>
      </c>
      <c r="BC16" s="10">
        <f t="shared" si="44"/>
        <v>1.0000000000000002</v>
      </c>
      <c r="BD16" s="10">
        <f t="shared" si="45"/>
        <v>1.0000000000000002</v>
      </c>
      <c r="BE16" s="10">
        <f t="shared" si="46"/>
        <v>1.0000000000000002</v>
      </c>
      <c r="BF16" s="10">
        <f t="shared" si="47"/>
        <v>1.0000000000000002</v>
      </c>
      <c r="BG16" s="10">
        <f t="shared" si="48"/>
        <v>1.0000000000000002</v>
      </c>
      <c r="BH16" s="10">
        <f t="shared" si="49"/>
        <v>1</v>
      </c>
      <c r="BI16" s="10" t="str">
        <f t="shared" si="50"/>
        <v/>
      </c>
      <c r="BJ16" s="10" t="str">
        <f t="shared" si="51"/>
        <v/>
      </c>
      <c r="BK16" s="10" t="str">
        <f t="shared" si="52"/>
        <v/>
      </c>
      <c r="BL16" s="10" t="str">
        <f t="shared" si="53"/>
        <v/>
      </c>
      <c r="BM16" s="10" t="str">
        <f t="shared" si="54"/>
        <v/>
      </c>
      <c r="BN16" s="10" t="str">
        <f t="shared" si="55"/>
        <v/>
      </c>
      <c r="BO16" s="10" t="str">
        <f t="shared" si="56"/>
        <v/>
      </c>
      <c r="BP16" s="10" t="str">
        <f t="shared" si="57"/>
        <v/>
      </c>
      <c r="BQ16" s="10" t="str">
        <f t="shared" si="58"/>
        <v/>
      </c>
      <c r="BR16" s="10" t="str">
        <f t="shared" si="59"/>
        <v/>
      </c>
      <c r="BS16" s="10" t="str">
        <f t="shared" si="60"/>
        <v/>
      </c>
      <c r="BT16" s="10" t="str">
        <f t="shared" si="61"/>
        <v/>
      </c>
      <c r="BU16" s="10" t="str">
        <f t="shared" si="62"/>
        <v/>
      </c>
      <c r="BV16" s="10" t="str">
        <f t="shared" si="63"/>
        <v/>
      </c>
      <c r="BW16" s="10" t="str">
        <f t="shared" si="64"/>
        <v/>
      </c>
      <c r="BX16" s="10" t="str">
        <f t="shared" si="65"/>
        <v/>
      </c>
      <c r="BY16" s="10" t="str">
        <f t="shared" si="66"/>
        <v/>
      </c>
      <c r="BZ16" s="10" t="str">
        <f t="shared" si="67"/>
        <v/>
      </c>
      <c r="CA16" s="10" t="str">
        <f t="shared" si="68"/>
        <v/>
      </c>
      <c r="CB16" s="10" t="str">
        <f t="shared" si="69"/>
        <v/>
      </c>
      <c r="CC16" s="10" t="str">
        <f t="shared" si="70"/>
        <v/>
      </c>
      <c r="CD16" s="10" t="str">
        <f t="shared" si="71"/>
        <v/>
      </c>
      <c r="CE16" s="10" t="str">
        <f t="shared" si="72"/>
        <v/>
      </c>
      <c r="CF16" s="10" t="str">
        <f t="shared" si="73"/>
        <v/>
      </c>
      <c r="CG16" s="10" t="str">
        <f t="shared" si="74"/>
        <v/>
      </c>
      <c r="CH16" s="10" t="str">
        <f t="shared" si="75"/>
        <v/>
      </c>
      <c r="CI16" s="10" t="str">
        <f t="shared" si="76"/>
        <v/>
      </c>
      <c r="CJ16" s="10" t="str">
        <f t="shared" si="77"/>
        <v/>
      </c>
      <c r="CK16" s="10" t="str">
        <f t="shared" si="78"/>
        <v/>
      </c>
      <c r="CL16" s="10" t="str">
        <f t="shared" si="79"/>
        <v/>
      </c>
      <c r="CM16" s="10" t="str">
        <f t="shared" si="80"/>
        <v/>
      </c>
      <c r="CN16" s="10" t="str">
        <f t="shared" si="81"/>
        <v/>
      </c>
      <c r="CO16" s="10" t="str">
        <f t="shared" si="82"/>
        <v/>
      </c>
      <c r="CP16" s="10" t="str">
        <f t="shared" si="83"/>
        <v/>
      </c>
      <c r="CQ16" s="10" t="str">
        <f t="shared" si="84"/>
        <v/>
      </c>
      <c r="CR16" s="10" t="str">
        <f t="shared" si="85"/>
        <v/>
      </c>
      <c r="CS16" s="10" t="str">
        <f t="shared" si="86"/>
        <v/>
      </c>
      <c r="CT16" s="10" t="str">
        <f t="shared" si="87"/>
        <v/>
      </c>
      <c r="CU16" s="10" t="str">
        <f t="shared" si="88"/>
        <v/>
      </c>
      <c r="CV16" s="10" t="str">
        <f t="shared" si="89"/>
        <v/>
      </c>
      <c r="CW16" s="10" t="str">
        <f t="shared" si="90"/>
        <v/>
      </c>
      <c r="CX16" s="10" t="str">
        <f t="shared" si="91"/>
        <v/>
      </c>
      <c r="CY16" s="10" t="str">
        <f t="shared" si="92"/>
        <v/>
      </c>
      <c r="CZ16" s="10" t="str">
        <f t="shared" si="93"/>
        <v/>
      </c>
      <c r="DA16" s="10" t="str">
        <f t="shared" si="94"/>
        <v/>
      </c>
      <c r="DB16" s="10" t="str">
        <f t="shared" si="95"/>
        <v/>
      </c>
      <c r="DC16" s="10" t="str">
        <f t="shared" si="96"/>
        <v/>
      </c>
      <c r="DD16" s="10" t="str">
        <f t="shared" si="97"/>
        <v/>
      </c>
      <c r="DE16" s="10" t="str">
        <f t="shared" si="98"/>
        <v/>
      </c>
      <c r="DF16" s="10" t="str">
        <f t="shared" si="99"/>
        <v/>
      </c>
      <c r="DG16" s="10" t="str">
        <f t="shared" si="100"/>
        <v/>
      </c>
      <c r="DH16" s="10" t="str">
        <f t="shared" si="101"/>
        <v/>
      </c>
      <c r="DI16" s="10" t="str">
        <f t="shared" si="102"/>
        <v/>
      </c>
      <c r="DJ16" s="10" t="str">
        <f t="shared" si="103"/>
        <v/>
      </c>
    </row>
    <row r="17" spans="1:114" ht="15.75" customHeight="1" x14ac:dyDescent="0.4">
      <c r="A17" s="9">
        <f>MASANIELLO!C19</f>
        <v>0</v>
      </c>
      <c r="B17" s="9" t="e">
        <f t="shared" si="105"/>
        <v>#VALUE!</v>
      </c>
      <c r="C17" s="3" t="e">
        <f t="shared" si="106"/>
        <v>#VALUE!</v>
      </c>
      <c r="D17" s="3" t="e">
        <f t="shared" si="107"/>
        <v>#VALUE!</v>
      </c>
      <c r="E17" s="3" t="e">
        <f t="shared" si="108"/>
        <v>#VALUE!</v>
      </c>
      <c r="F17" s="3" t="e">
        <f t="shared" si="109"/>
        <v>#VALUE!</v>
      </c>
      <c r="G17" s="11" t="e">
        <f t="shared" si="110"/>
        <v>#VALUE!</v>
      </c>
      <c r="H17" s="9" t="e">
        <f t="shared" si="111"/>
        <v>#VALUE!</v>
      </c>
      <c r="I17" s="9" t="e">
        <f t="shared" si="112"/>
        <v>#VALUE!</v>
      </c>
      <c r="J17" s="6" t="e">
        <f t="shared" si="113"/>
        <v>#VALUE!</v>
      </c>
      <c r="M17" s="8">
        <f t="shared" si="104"/>
        <v>15</v>
      </c>
      <c r="N17" s="10">
        <f t="shared" si="3"/>
        <v>3.8802874522580089</v>
      </c>
      <c r="O17" s="10">
        <f t="shared" si="4"/>
        <v>3.0091229517807854</v>
      </c>
      <c r="P17" s="10">
        <f t="shared" si="5"/>
        <v>2.4142247838414703</v>
      </c>
      <c r="Q17" s="10">
        <f t="shared" si="6"/>
        <v>1.9999999999999996</v>
      </c>
      <c r="R17" s="10">
        <f t="shared" si="7"/>
        <v>1.7071011704968788</v>
      </c>
      <c r="S17" s="10">
        <f t="shared" si="8"/>
        <v>1.4977296183459798</v>
      </c>
      <c r="T17" s="10">
        <f t="shared" si="9"/>
        <v>1.3471875694962483</v>
      </c>
      <c r="U17" s="10">
        <f t="shared" si="10"/>
        <v>1.2389036204392383</v>
      </c>
      <c r="V17" s="10">
        <f t="shared" si="11"/>
        <v>1.1614397063356121</v>
      </c>
      <c r="W17" s="10">
        <f t="shared" si="12"/>
        <v>1.1066601457333569</v>
      </c>
      <c r="X17" s="10">
        <f t="shared" si="13"/>
        <v>1.068602348877272</v>
      </c>
      <c r="Y17" s="10">
        <f t="shared" si="14"/>
        <v>1.0427823892875792</v>
      </c>
      <c r="Z17" s="10">
        <f t="shared" si="15"/>
        <v>1.0257730059806502</v>
      </c>
      <c r="AA17" s="10">
        <f t="shared" si="16"/>
        <v>1.0149483427895425</v>
      </c>
      <c r="AB17" s="10">
        <f t="shared" si="17"/>
        <v>1.0083231134132993</v>
      </c>
      <c r="AC17" s="10">
        <f t="shared" si="18"/>
        <v>1.0044377091940759</v>
      </c>
      <c r="AD17" s="10">
        <f t="shared" si="19"/>
        <v>1.002260920434173</v>
      </c>
      <c r="AE17" s="10">
        <f t="shared" si="20"/>
        <v>1.0010986601834022</v>
      </c>
      <c r="AF17" s="10">
        <f t="shared" si="21"/>
        <v>1.0005083687831784</v>
      </c>
      <c r="AG17" s="10">
        <f t="shared" si="22"/>
        <v>1.0002236495975969</v>
      </c>
      <c r="AH17" s="10">
        <f t="shared" si="23"/>
        <v>1.000093408416957</v>
      </c>
      <c r="AI17" s="10">
        <f t="shared" si="24"/>
        <v>1.0000369811048249</v>
      </c>
      <c r="AJ17" s="10">
        <f t="shared" si="25"/>
        <v>1.00001385699676</v>
      </c>
      <c r="AK17" s="10">
        <f t="shared" si="26"/>
        <v>1.0000049060162239</v>
      </c>
      <c r="AL17" s="10">
        <f t="shared" si="27"/>
        <v>1.0000016382378607</v>
      </c>
      <c r="AM17" s="10">
        <f t="shared" si="28"/>
        <v>1.000000514943981</v>
      </c>
      <c r="AN17" s="10">
        <f t="shared" si="29"/>
        <v>1.0000001520341897</v>
      </c>
      <c r="AO17" s="10">
        <f t="shared" si="30"/>
        <v>1.0000000420615778</v>
      </c>
      <c r="AP17" s="10">
        <f t="shared" si="31"/>
        <v>1.0000000108753191</v>
      </c>
      <c r="AQ17" s="10">
        <f t="shared" si="32"/>
        <v>1.0000000026201337</v>
      </c>
      <c r="AR17" s="10">
        <f t="shared" si="33"/>
        <v>1.0000000005862473</v>
      </c>
      <c r="AS17" s="10">
        <f t="shared" si="34"/>
        <v>1.0000000001213587</v>
      </c>
      <c r="AT17" s="10">
        <f t="shared" si="35"/>
        <v>1.000000000023143</v>
      </c>
      <c r="AU17" s="10">
        <f t="shared" si="36"/>
        <v>1.0000000000040454</v>
      </c>
      <c r="AV17" s="10">
        <f t="shared" si="37"/>
        <v>1.0000000000006446</v>
      </c>
      <c r="AW17" s="10">
        <f t="shared" si="38"/>
        <v>1.000000000000093</v>
      </c>
      <c r="AX17" s="10">
        <f t="shared" si="39"/>
        <v>1.0000000000000122</v>
      </c>
      <c r="AY17" s="10">
        <f t="shared" si="40"/>
        <v>1.0000000000000016</v>
      </c>
      <c r="AZ17" s="10">
        <f t="shared" si="41"/>
        <v>1.0000000000000002</v>
      </c>
      <c r="BA17" s="10">
        <f t="shared" si="42"/>
        <v>1.0000000000000002</v>
      </c>
      <c r="BB17" s="10">
        <f t="shared" si="43"/>
        <v>1.0000000000000002</v>
      </c>
      <c r="BC17" s="10">
        <f t="shared" si="44"/>
        <v>1.0000000000000002</v>
      </c>
      <c r="BD17" s="10">
        <f t="shared" si="45"/>
        <v>1.0000000000000002</v>
      </c>
      <c r="BE17" s="10">
        <f t="shared" si="46"/>
        <v>1.0000000000000002</v>
      </c>
      <c r="BF17" s="10">
        <f t="shared" si="47"/>
        <v>1.0000000000000002</v>
      </c>
      <c r="BG17" s="10">
        <f t="shared" si="48"/>
        <v>1.0000000000000002</v>
      </c>
      <c r="BH17" s="10">
        <f t="shared" si="49"/>
        <v>1</v>
      </c>
      <c r="BI17" s="10" t="str">
        <f t="shared" si="50"/>
        <v/>
      </c>
      <c r="BJ17" s="10" t="str">
        <f t="shared" si="51"/>
        <v/>
      </c>
      <c r="BK17" s="10" t="str">
        <f t="shared" si="52"/>
        <v/>
      </c>
      <c r="BL17" s="10" t="str">
        <f t="shared" si="53"/>
        <v/>
      </c>
      <c r="BM17" s="10" t="str">
        <f t="shared" si="54"/>
        <v/>
      </c>
      <c r="BN17" s="10" t="str">
        <f t="shared" si="55"/>
        <v/>
      </c>
      <c r="BO17" s="10" t="str">
        <f t="shared" si="56"/>
        <v/>
      </c>
      <c r="BP17" s="10" t="str">
        <f t="shared" si="57"/>
        <v/>
      </c>
      <c r="BQ17" s="10" t="str">
        <f t="shared" si="58"/>
        <v/>
      </c>
      <c r="BR17" s="10" t="str">
        <f t="shared" si="59"/>
        <v/>
      </c>
      <c r="BS17" s="10" t="str">
        <f t="shared" si="60"/>
        <v/>
      </c>
      <c r="BT17" s="10" t="str">
        <f t="shared" si="61"/>
        <v/>
      </c>
      <c r="BU17" s="10" t="str">
        <f t="shared" si="62"/>
        <v/>
      </c>
      <c r="BV17" s="10" t="str">
        <f t="shared" si="63"/>
        <v/>
      </c>
      <c r="BW17" s="10" t="str">
        <f t="shared" si="64"/>
        <v/>
      </c>
      <c r="BX17" s="10" t="str">
        <f t="shared" si="65"/>
        <v/>
      </c>
      <c r="BY17" s="10" t="str">
        <f t="shared" si="66"/>
        <v/>
      </c>
      <c r="BZ17" s="10" t="str">
        <f t="shared" si="67"/>
        <v/>
      </c>
      <c r="CA17" s="10" t="str">
        <f t="shared" si="68"/>
        <v/>
      </c>
      <c r="CB17" s="10" t="str">
        <f t="shared" si="69"/>
        <v/>
      </c>
      <c r="CC17" s="10" t="str">
        <f t="shared" si="70"/>
        <v/>
      </c>
      <c r="CD17" s="10" t="str">
        <f t="shared" si="71"/>
        <v/>
      </c>
      <c r="CE17" s="10" t="str">
        <f t="shared" si="72"/>
        <v/>
      </c>
      <c r="CF17" s="10" t="str">
        <f t="shared" si="73"/>
        <v/>
      </c>
      <c r="CG17" s="10" t="str">
        <f t="shared" si="74"/>
        <v/>
      </c>
      <c r="CH17" s="10" t="str">
        <f t="shared" si="75"/>
        <v/>
      </c>
      <c r="CI17" s="10" t="str">
        <f t="shared" si="76"/>
        <v/>
      </c>
      <c r="CJ17" s="10" t="str">
        <f t="shared" si="77"/>
        <v/>
      </c>
      <c r="CK17" s="10" t="str">
        <f t="shared" si="78"/>
        <v/>
      </c>
      <c r="CL17" s="10" t="str">
        <f t="shared" si="79"/>
        <v/>
      </c>
      <c r="CM17" s="10" t="str">
        <f t="shared" si="80"/>
        <v/>
      </c>
      <c r="CN17" s="10" t="str">
        <f t="shared" si="81"/>
        <v/>
      </c>
      <c r="CO17" s="10" t="str">
        <f t="shared" si="82"/>
        <v/>
      </c>
      <c r="CP17" s="10" t="str">
        <f t="shared" si="83"/>
        <v/>
      </c>
      <c r="CQ17" s="10" t="str">
        <f t="shared" si="84"/>
        <v/>
      </c>
      <c r="CR17" s="10" t="str">
        <f t="shared" si="85"/>
        <v/>
      </c>
      <c r="CS17" s="10" t="str">
        <f t="shared" si="86"/>
        <v/>
      </c>
      <c r="CT17" s="10" t="str">
        <f t="shared" si="87"/>
        <v/>
      </c>
      <c r="CU17" s="10" t="str">
        <f t="shared" si="88"/>
        <v/>
      </c>
      <c r="CV17" s="10" t="str">
        <f t="shared" si="89"/>
        <v/>
      </c>
      <c r="CW17" s="10" t="str">
        <f t="shared" si="90"/>
        <v/>
      </c>
      <c r="CX17" s="10" t="str">
        <f t="shared" si="91"/>
        <v/>
      </c>
      <c r="CY17" s="10" t="str">
        <f t="shared" si="92"/>
        <v/>
      </c>
      <c r="CZ17" s="10" t="str">
        <f t="shared" si="93"/>
        <v/>
      </c>
      <c r="DA17" s="10" t="str">
        <f t="shared" si="94"/>
        <v/>
      </c>
      <c r="DB17" s="10" t="str">
        <f t="shared" si="95"/>
        <v/>
      </c>
      <c r="DC17" s="10" t="str">
        <f t="shared" si="96"/>
        <v/>
      </c>
      <c r="DD17" s="10" t="str">
        <f t="shared" si="97"/>
        <v/>
      </c>
      <c r="DE17" s="10" t="str">
        <f t="shared" si="98"/>
        <v/>
      </c>
      <c r="DF17" s="10" t="str">
        <f t="shared" si="99"/>
        <v/>
      </c>
      <c r="DG17" s="10" t="str">
        <f t="shared" si="100"/>
        <v/>
      </c>
      <c r="DH17" s="10" t="str">
        <f t="shared" si="101"/>
        <v/>
      </c>
      <c r="DI17" s="10" t="str">
        <f t="shared" si="102"/>
        <v/>
      </c>
      <c r="DJ17" s="10" t="str">
        <f t="shared" si="103"/>
        <v/>
      </c>
    </row>
    <row r="18" spans="1:114" ht="15.75" customHeight="1" x14ac:dyDescent="0.4">
      <c r="A18" s="9">
        <f>MASANIELLO!C20</f>
        <v>0</v>
      </c>
      <c r="B18" s="9" t="e">
        <f t="shared" si="105"/>
        <v>#VALUE!</v>
      </c>
      <c r="C18" s="3" t="e">
        <f t="shared" si="106"/>
        <v>#VALUE!</v>
      </c>
      <c r="D18" s="3" t="e">
        <f t="shared" si="107"/>
        <v>#VALUE!</v>
      </c>
      <c r="E18" s="3" t="e">
        <f t="shared" si="108"/>
        <v>#VALUE!</v>
      </c>
      <c r="F18" s="3" t="e">
        <f t="shared" si="109"/>
        <v>#VALUE!</v>
      </c>
      <c r="G18" s="11" t="e">
        <f t="shared" si="110"/>
        <v>#VALUE!</v>
      </c>
      <c r="H18" s="9" t="e">
        <f t="shared" si="111"/>
        <v>#VALUE!</v>
      </c>
      <c r="I18" s="9" t="e">
        <f t="shared" si="112"/>
        <v>#VALUE!</v>
      </c>
      <c r="J18" s="6" t="e">
        <f t="shared" si="113"/>
        <v>#VALUE!</v>
      </c>
      <c r="M18" s="8">
        <f t="shared" si="104"/>
        <v>16</v>
      </c>
      <c r="N18" s="10">
        <f t="shared" si="3"/>
        <v>4.4923158696495271</v>
      </c>
      <c r="O18" s="10">
        <f t="shared" si="4"/>
        <v>3.4150276549400824</v>
      </c>
      <c r="P18" s="10">
        <f t="shared" si="5"/>
        <v>2.6894582615846034</v>
      </c>
      <c r="Q18" s="10">
        <f t="shared" si="6"/>
        <v>2.190095079395022</v>
      </c>
      <c r="R18" s="10">
        <f t="shared" si="7"/>
        <v>1.8402689980941214</v>
      </c>
      <c r="S18" s="10">
        <f t="shared" si="8"/>
        <v>1.5919057148307785</v>
      </c>
      <c r="T18" s="10">
        <f t="shared" si="9"/>
        <v>1.4140739332547352</v>
      </c>
      <c r="U18" s="10">
        <f t="shared" si="10"/>
        <v>1.2863429418543275</v>
      </c>
      <c r="V18" s="10">
        <f t="shared" si="11"/>
        <v>1.1948388966302199</v>
      </c>
      <c r="W18" s="10">
        <f t="shared" si="12"/>
        <v>1.1298569487411634</v>
      </c>
      <c r="X18" s="10">
        <f t="shared" si="13"/>
        <v>1.0843966759183299</v>
      </c>
      <c r="Y18" s="10">
        <f t="shared" si="14"/>
        <v>1.0532615081236112</v>
      </c>
      <c r="Z18" s="10">
        <f t="shared" si="15"/>
        <v>1.0325097341867784</v>
      </c>
      <c r="AA18" s="10">
        <f t="shared" si="16"/>
        <v>1.0191236170315039</v>
      </c>
      <c r="AB18" s="10">
        <f t="shared" si="17"/>
        <v>1.0108071405379728</v>
      </c>
      <c r="AC18" s="10">
        <f t="shared" si="18"/>
        <v>1.005851265198209</v>
      </c>
      <c r="AD18" s="10">
        <f t="shared" si="19"/>
        <v>1.0030281206482212</v>
      </c>
      <c r="AE18" s="10">
        <f t="shared" si="20"/>
        <v>1.0014948929615319</v>
      </c>
      <c r="AF18" s="10">
        <f t="shared" si="21"/>
        <v>1.000702740813407</v>
      </c>
      <c r="AG18" s="10">
        <f t="shared" si="22"/>
        <v>1.0003140722461963</v>
      </c>
      <c r="AH18" s="10">
        <f t="shared" si="23"/>
        <v>1.0001332432948968</v>
      </c>
      <c r="AI18" s="10">
        <f t="shared" si="24"/>
        <v>1.0000535767121028</v>
      </c>
      <c r="AJ18" s="10">
        <f t="shared" si="25"/>
        <v>1.0000203860483363</v>
      </c>
      <c r="AK18" s="10">
        <f t="shared" si="26"/>
        <v>1.0000073280304382</v>
      </c>
      <c r="AL18" s="10">
        <f t="shared" si="27"/>
        <v>1.0000024840137416</v>
      </c>
      <c r="AM18" s="10">
        <f t="shared" si="28"/>
        <v>1.0000007924634109</v>
      </c>
      <c r="AN18" s="10">
        <f t="shared" si="29"/>
        <v>1.0000002374247052</v>
      </c>
      <c r="AO18" s="10">
        <f t="shared" si="30"/>
        <v>1.0000000666436888</v>
      </c>
      <c r="AP18" s="10">
        <f t="shared" si="31"/>
        <v>1.0000000174794679</v>
      </c>
      <c r="AQ18" s="10">
        <f t="shared" si="32"/>
        <v>1.0000000042711708</v>
      </c>
      <c r="AR18" s="10">
        <f t="shared" si="33"/>
        <v>1.0000000009690966</v>
      </c>
      <c r="AS18" s="10">
        <f t="shared" si="34"/>
        <v>1.000000000203398</v>
      </c>
      <c r="AT18" s="10">
        <f t="shared" si="35"/>
        <v>1.0000000000393197</v>
      </c>
      <c r="AU18" s="10">
        <f t="shared" si="36"/>
        <v>1.0000000000069662</v>
      </c>
      <c r="AV18" s="10">
        <f t="shared" si="37"/>
        <v>1.0000000000011247</v>
      </c>
      <c r="AW18" s="10">
        <f t="shared" si="38"/>
        <v>1.0000000000001645</v>
      </c>
      <c r="AX18" s="10">
        <f t="shared" si="39"/>
        <v>1.0000000000000218</v>
      </c>
      <c r="AY18" s="10">
        <f t="shared" si="40"/>
        <v>1.0000000000000027</v>
      </c>
      <c r="AZ18" s="10">
        <f t="shared" si="41"/>
        <v>1.0000000000000004</v>
      </c>
      <c r="BA18" s="10">
        <f t="shared" si="42"/>
        <v>1.0000000000000002</v>
      </c>
      <c r="BB18" s="10">
        <f t="shared" si="43"/>
        <v>1.0000000000000002</v>
      </c>
      <c r="BC18" s="10">
        <f t="shared" si="44"/>
        <v>1.0000000000000002</v>
      </c>
      <c r="BD18" s="10">
        <f t="shared" si="45"/>
        <v>1.0000000000000002</v>
      </c>
      <c r="BE18" s="10">
        <f t="shared" si="46"/>
        <v>1.0000000000000002</v>
      </c>
      <c r="BF18" s="10">
        <f t="shared" si="47"/>
        <v>1.0000000000000002</v>
      </c>
      <c r="BG18" s="10">
        <f t="shared" si="48"/>
        <v>1.0000000000000002</v>
      </c>
      <c r="BH18" s="10">
        <f t="shared" si="49"/>
        <v>1</v>
      </c>
      <c r="BI18" s="10" t="str">
        <f t="shared" si="50"/>
        <v/>
      </c>
      <c r="BJ18" s="10" t="str">
        <f t="shared" si="51"/>
        <v/>
      </c>
      <c r="BK18" s="10" t="str">
        <f t="shared" si="52"/>
        <v/>
      </c>
      <c r="BL18" s="10" t="str">
        <f t="shared" si="53"/>
        <v/>
      </c>
      <c r="BM18" s="10" t="str">
        <f t="shared" si="54"/>
        <v/>
      </c>
      <c r="BN18" s="10" t="str">
        <f t="shared" si="55"/>
        <v/>
      </c>
      <c r="BO18" s="10" t="str">
        <f t="shared" si="56"/>
        <v/>
      </c>
      <c r="BP18" s="10" t="str">
        <f t="shared" si="57"/>
        <v/>
      </c>
      <c r="BQ18" s="10" t="str">
        <f t="shared" si="58"/>
        <v/>
      </c>
      <c r="BR18" s="10" t="str">
        <f t="shared" si="59"/>
        <v/>
      </c>
      <c r="BS18" s="10" t="str">
        <f t="shared" si="60"/>
        <v/>
      </c>
      <c r="BT18" s="10" t="str">
        <f t="shared" si="61"/>
        <v/>
      </c>
      <c r="BU18" s="10" t="str">
        <f t="shared" si="62"/>
        <v/>
      </c>
      <c r="BV18" s="10" t="str">
        <f t="shared" si="63"/>
        <v/>
      </c>
      <c r="BW18" s="10" t="str">
        <f t="shared" si="64"/>
        <v/>
      </c>
      <c r="BX18" s="10" t="str">
        <f t="shared" si="65"/>
        <v/>
      </c>
      <c r="BY18" s="10" t="str">
        <f t="shared" si="66"/>
        <v/>
      </c>
      <c r="BZ18" s="10" t="str">
        <f t="shared" si="67"/>
        <v/>
      </c>
      <c r="CA18" s="10" t="str">
        <f t="shared" si="68"/>
        <v/>
      </c>
      <c r="CB18" s="10" t="str">
        <f t="shared" si="69"/>
        <v/>
      </c>
      <c r="CC18" s="10" t="str">
        <f t="shared" si="70"/>
        <v/>
      </c>
      <c r="CD18" s="10" t="str">
        <f t="shared" si="71"/>
        <v/>
      </c>
      <c r="CE18" s="10" t="str">
        <f t="shared" si="72"/>
        <v/>
      </c>
      <c r="CF18" s="10" t="str">
        <f t="shared" si="73"/>
        <v/>
      </c>
      <c r="CG18" s="10" t="str">
        <f t="shared" si="74"/>
        <v/>
      </c>
      <c r="CH18" s="10" t="str">
        <f t="shared" si="75"/>
        <v/>
      </c>
      <c r="CI18" s="10" t="str">
        <f t="shared" si="76"/>
        <v/>
      </c>
      <c r="CJ18" s="10" t="str">
        <f t="shared" si="77"/>
        <v/>
      </c>
      <c r="CK18" s="10" t="str">
        <f t="shared" si="78"/>
        <v/>
      </c>
      <c r="CL18" s="10" t="str">
        <f t="shared" si="79"/>
        <v/>
      </c>
      <c r="CM18" s="10" t="str">
        <f t="shared" si="80"/>
        <v/>
      </c>
      <c r="CN18" s="10" t="str">
        <f t="shared" si="81"/>
        <v/>
      </c>
      <c r="CO18" s="10" t="str">
        <f t="shared" si="82"/>
        <v/>
      </c>
      <c r="CP18" s="10" t="str">
        <f t="shared" si="83"/>
        <v/>
      </c>
      <c r="CQ18" s="10" t="str">
        <f t="shared" si="84"/>
        <v/>
      </c>
      <c r="CR18" s="10" t="str">
        <f t="shared" si="85"/>
        <v/>
      </c>
      <c r="CS18" s="10" t="str">
        <f t="shared" si="86"/>
        <v/>
      </c>
      <c r="CT18" s="10" t="str">
        <f t="shared" si="87"/>
        <v/>
      </c>
      <c r="CU18" s="10" t="str">
        <f t="shared" si="88"/>
        <v/>
      </c>
      <c r="CV18" s="10" t="str">
        <f t="shared" si="89"/>
        <v/>
      </c>
      <c r="CW18" s="10" t="str">
        <f t="shared" si="90"/>
        <v/>
      </c>
      <c r="CX18" s="10" t="str">
        <f t="shared" si="91"/>
        <v/>
      </c>
      <c r="CY18" s="10" t="str">
        <f t="shared" si="92"/>
        <v/>
      </c>
      <c r="CZ18" s="10" t="str">
        <f t="shared" si="93"/>
        <v/>
      </c>
      <c r="DA18" s="10" t="str">
        <f t="shared" si="94"/>
        <v/>
      </c>
      <c r="DB18" s="10" t="str">
        <f t="shared" si="95"/>
        <v/>
      </c>
      <c r="DC18" s="10" t="str">
        <f t="shared" si="96"/>
        <v/>
      </c>
      <c r="DD18" s="10" t="str">
        <f t="shared" si="97"/>
        <v/>
      </c>
      <c r="DE18" s="10" t="str">
        <f t="shared" si="98"/>
        <v/>
      </c>
      <c r="DF18" s="10" t="str">
        <f t="shared" si="99"/>
        <v/>
      </c>
      <c r="DG18" s="10" t="str">
        <f t="shared" si="100"/>
        <v/>
      </c>
      <c r="DH18" s="10" t="str">
        <f t="shared" si="101"/>
        <v/>
      </c>
      <c r="DI18" s="10" t="str">
        <f t="shared" si="102"/>
        <v/>
      </c>
      <c r="DJ18" s="10" t="str">
        <f t="shared" si="103"/>
        <v/>
      </c>
    </row>
    <row r="19" spans="1:114" ht="15.75" customHeight="1" x14ac:dyDescent="0.4">
      <c r="A19" s="9">
        <f>MASANIELLO!C21</f>
        <v>0</v>
      </c>
      <c r="B19" s="9" t="e">
        <f t="shared" si="105"/>
        <v>#VALUE!</v>
      </c>
      <c r="C19" s="3" t="e">
        <f t="shared" si="106"/>
        <v>#VALUE!</v>
      </c>
      <c r="D19" s="3" t="e">
        <f t="shared" si="107"/>
        <v>#VALUE!</v>
      </c>
      <c r="E19" s="3" t="e">
        <f t="shared" si="108"/>
        <v>#VALUE!</v>
      </c>
      <c r="F19" s="3" t="e">
        <f t="shared" si="109"/>
        <v>#VALUE!</v>
      </c>
      <c r="G19" s="11" t="e">
        <f t="shared" si="110"/>
        <v>#VALUE!</v>
      </c>
      <c r="H19" s="9" t="e">
        <f t="shared" si="111"/>
        <v>#VALUE!</v>
      </c>
      <c r="I19" s="9" t="e">
        <f t="shared" si="112"/>
        <v>#VALUE!</v>
      </c>
      <c r="J19" s="6" t="e">
        <f t="shared" si="113"/>
        <v>#VALUE!</v>
      </c>
      <c r="M19" s="8">
        <f t="shared" si="104"/>
        <v>17</v>
      </c>
      <c r="N19" s="10">
        <f t="shared" si="3"/>
        <v>5.2631662546958555</v>
      </c>
      <c r="O19" s="10">
        <f t="shared" si="4"/>
        <v>3.9184189739961157</v>
      </c>
      <c r="P19" s="10">
        <f t="shared" si="5"/>
        <v>3.0262513027446301</v>
      </c>
      <c r="Q19" s="10">
        <f t="shared" si="6"/>
        <v>2.4201216919869606</v>
      </c>
      <c r="R19" s="10">
        <f t="shared" si="7"/>
        <v>1.9999999999999996</v>
      </c>
      <c r="S19" s="10">
        <f t="shared" si="8"/>
        <v>1.7041650061698943</v>
      </c>
      <c r="T19" s="10">
        <f t="shared" si="9"/>
        <v>1.4935221996627288</v>
      </c>
      <c r="U19" s="10">
        <f t="shared" si="10"/>
        <v>1.342651281022452</v>
      </c>
      <c r="V19" s="10">
        <f t="shared" si="11"/>
        <v>1.2345674412529666</v>
      </c>
      <c r="W19" s="10">
        <f t="shared" si="12"/>
        <v>1.1575875743723494</v>
      </c>
      <c r="X19" s="10">
        <f t="shared" si="13"/>
        <v>1.1034238440590265</v>
      </c>
      <c r="Y19" s="10">
        <f t="shared" si="14"/>
        <v>1.0660145838184036</v>
      </c>
      <c r="Z19" s="10">
        <f t="shared" si="15"/>
        <v>1.0408099634178924</v>
      </c>
      <c r="AA19" s="10">
        <f t="shared" si="16"/>
        <v>1.0243408425516034</v>
      </c>
      <c r="AB19" s="10">
        <f t="shared" si="17"/>
        <v>1.013959267484061</v>
      </c>
      <c r="AC19" s="10">
        <f t="shared" si="18"/>
        <v>1.0076745510866736</v>
      </c>
      <c r="AD19" s="10">
        <f t="shared" si="19"/>
        <v>1.0040345654980636</v>
      </c>
      <c r="AE19" s="10">
        <f t="shared" si="20"/>
        <v>1.0020236914996796</v>
      </c>
      <c r="AF19" s="10">
        <f t="shared" si="21"/>
        <v>1.000966652255312</v>
      </c>
      <c r="AG19" s="10">
        <f t="shared" si="22"/>
        <v>1.0004389684987953</v>
      </c>
      <c r="AH19" s="10">
        <f t="shared" si="23"/>
        <v>1.0001892071741634</v>
      </c>
      <c r="AI19" s="10">
        <f t="shared" si="24"/>
        <v>1.0000772856780062</v>
      </c>
      <c r="AJ19" s="10">
        <f t="shared" si="25"/>
        <v>1.0000298688703162</v>
      </c>
      <c r="AK19" s="10">
        <f t="shared" si="26"/>
        <v>1.0000109034061972</v>
      </c>
      <c r="AL19" s="10">
        <f t="shared" si="27"/>
        <v>1.0000037526802454</v>
      </c>
      <c r="AM19" s="10">
        <f t="shared" si="28"/>
        <v>1.0000012153504569</v>
      </c>
      <c r="AN19" s="10">
        <f t="shared" si="29"/>
        <v>1.0000003695767221</v>
      </c>
      <c r="AO19" s="10">
        <f t="shared" si="30"/>
        <v>1.0000001052727234</v>
      </c>
      <c r="AP19" s="10">
        <f t="shared" si="31"/>
        <v>1.0000000280146575</v>
      </c>
      <c r="AQ19" s="10">
        <f t="shared" si="32"/>
        <v>1.0000000069442785</v>
      </c>
      <c r="AR19" s="10">
        <f t="shared" si="33"/>
        <v>1.000000001598063</v>
      </c>
      <c r="AS19" s="10">
        <f t="shared" si="34"/>
        <v>1.0000000003401299</v>
      </c>
      <c r="AT19" s="10">
        <f t="shared" si="35"/>
        <v>1.000000000066666</v>
      </c>
      <c r="AU19" s="10">
        <f t="shared" si="36"/>
        <v>1.0000000000119733</v>
      </c>
      <c r="AV19" s="10">
        <f t="shared" si="37"/>
        <v>1.0000000000019591</v>
      </c>
      <c r="AW19" s="10">
        <f t="shared" si="38"/>
        <v>1.0000000000002902</v>
      </c>
      <c r="AX19" s="10">
        <f t="shared" si="39"/>
        <v>1.0000000000000389</v>
      </c>
      <c r="AY19" s="10">
        <f t="shared" si="40"/>
        <v>1.0000000000000047</v>
      </c>
      <c r="AZ19" s="10">
        <f t="shared" si="41"/>
        <v>1.0000000000000007</v>
      </c>
      <c r="BA19" s="10">
        <f t="shared" si="42"/>
        <v>1.0000000000000002</v>
      </c>
      <c r="BB19" s="10">
        <f t="shared" si="43"/>
        <v>1.0000000000000002</v>
      </c>
      <c r="BC19" s="10">
        <f t="shared" si="44"/>
        <v>1.0000000000000002</v>
      </c>
      <c r="BD19" s="10">
        <f t="shared" si="45"/>
        <v>1.0000000000000002</v>
      </c>
      <c r="BE19" s="10">
        <f t="shared" si="46"/>
        <v>1.0000000000000002</v>
      </c>
      <c r="BF19" s="10">
        <f t="shared" si="47"/>
        <v>1.0000000000000002</v>
      </c>
      <c r="BG19" s="10">
        <f t="shared" si="48"/>
        <v>1.0000000000000002</v>
      </c>
      <c r="BH19" s="10">
        <f t="shared" si="49"/>
        <v>1</v>
      </c>
      <c r="BI19" s="10" t="str">
        <f t="shared" si="50"/>
        <v/>
      </c>
      <c r="BJ19" s="10" t="str">
        <f t="shared" si="51"/>
        <v/>
      </c>
      <c r="BK19" s="10" t="str">
        <f t="shared" si="52"/>
        <v/>
      </c>
      <c r="BL19" s="10" t="str">
        <f t="shared" si="53"/>
        <v/>
      </c>
      <c r="BM19" s="10" t="str">
        <f t="shared" si="54"/>
        <v/>
      </c>
      <c r="BN19" s="10" t="str">
        <f t="shared" si="55"/>
        <v/>
      </c>
      <c r="BO19" s="10" t="str">
        <f t="shared" si="56"/>
        <v/>
      </c>
      <c r="BP19" s="10" t="str">
        <f t="shared" si="57"/>
        <v/>
      </c>
      <c r="BQ19" s="10" t="str">
        <f t="shared" si="58"/>
        <v/>
      </c>
      <c r="BR19" s="10" t="str">
        <f t="shared" si="59"/>
        <v/>
      </c>
      <c r="BS19" s="10" t="str">
        <f t="shared" si="60"/>
        <v/>
      </c>
      <c r="BT19" s="10" t="str">
        <f t="shared" si="61"/>
        <v/>
      </c>
      <c r="BU19" s="10" t="str">
        <f t="shared" si="62"/>
        <v/>
      </c>
      <c r="BV19" s="10" t="str">
        <f t="shared" si="63"/>
        <v/>
      </c>
      <c r="BW19" s="10" t="str">
        <f t="shared" si="64"/>
        <v/>
      </c>
      <c r="BX19" s="10" t="str">
        <f t="shared" si="65"/>
        <v/>
      </c>
      <c r="BY19" s="10" t="str">
        <f t="shared" si="66"/>
        <v/>
      </c>
      <c r="BZ19" s="10" t="str">
        <f t="shared" si="67"/>
        <v/>
      </c>
      <c r="CA19" s="10" t="str">
        <f t="shared" si="68"/>
        <v/>
      </c>
      <c r="CB19" s="10" t="str">
        <f t="shared" si="69"/>
        <v/>
      </c>
      <c r="CC19" s="10" t="str">
        <f t="shared" si="70"/>
        <v/>
      </c>
      <c r="CD19" s="10" t="str">
        <f t="shared" si="71"/>
        <v/>
      </c>
      <c r="CE19" s="10" t="str">
        <f t="shared" si="72"/>
        <v/>
      </c>
      <c r="CF19" s="10" t="str">
        <f t="shared" si="73"/>
        <v/>
      </c>
      <c r="CG19" s="10" t="str">
        <f t="shared" si="74"/>
        <v/>
      </c>
      <c r="CH19" s="10" t="str">
        <f t="shared" si="75"/>
        <v/>
      </c>
      <c r="CI19" s="10" t="str">
        <f t="shared" si="76"/>
        <v/>
      </c>
      <c r="CJ19" s="10" t="str">
        <f t="shared" si="77"/>
        <v/>
      </c>
      <c r="CK19" s="10" t="str">
        <f t="shared" si="78"/>
        <v/>
      </c>
      <c r="CL19" s="10" t="str">
        <f t="shared" si="79"/>
        <v/>
      </c>
      <c r="CM19" s="10" t="str">
        <f t="shared" si="80"/>
        <v/>
      </c>
      <c r="CN19" s="10" t="str">
        <f t="shared" si="81"/>
        <v/>
      </c>
      <c r="CO19" s="10" t="str">
        <f t="shared" si="82"/>
        <v/>
      </c>
      <c r="CP19" s="10" t="str">
        <f t="shared" si="83"/>
        <v/>
      </c>
      <c r="CQ19" s="10" t="str">
        <f t="shared" si="84"/>
        <v/>
      </c>
      <c r="CR19" s="10" t="str">
        <f t="shared" si="85"/>
        <v/>
      </c>
      <c r="CS19" s="10" t="str">
        <f t="shared" si="86"/>
        <v/>
      </c>
      <c r="CT19" s="10" t="str">
        <f t="shared" si="87"/>
        <v/>
      </c>
      <c r="CU19" s="10" t="str">
        <f t="shared" si="88"/>
        <v/>
      </c>
      <c r="CV19" s="10" t="str">
        <f t="shared" si="89"/>
        <v/>
      </c>
      <c r="CW19" s="10" t="str">
        <f t="shared" si="90"/>
        <v/>
      </c>
      <c r="CX19" s="10" t="str">
        <f t="shared" si="91"/>
        <v/>
      </c>
      <c r="CY19" s="10" t="str">
        <f t="shared" si="92"/>
        <v/>
      </c>
      <c r="CZ19" s="10" t="str">
        <f t="shared" si="93"/>
        <v/>
      </c>
      <c r="DA19" s="10" t="str">
        <f t="shared" si="94"/>
        <v/>
      </c>
      <c r="DB19" s="10" t="str">
        <f t="shared" si="95"/>
        <v/>
      </c>
      <c r="DC19" s="10" t="str">
        <f t="shared" si="96"/>
        <v/>
      </c>
      <c r="DD19" s="10" t="str">
        <f t="shared" si="97"/>
        <v/>
      </c>
      <c r="DE19" s="10" t="str">
        <f t="shared" si="98"/>
        <v/>
      </c>
      <c r="DF19" s="10" t="str">
        <f t="shared" si="99"/>
        <v/>
      </c>
      <c r="DG19" s="10" t="str">
        <f t="shared" si="100"/>
        <v/>
      </c>
      <c r="DH19" s="10" t="str">
        <f t="shared" si="101"/>
        <v/>
      </c>
      <c r="DI19" s="10" t="str">
        <f t="shared" si="102"/>
        <v/>
      </c>
      <c r="DJ19" s="10" t="str">
        <f t="shared" si="103"/>
        <v/>
      </c>
    </row>
    <row r="20" spans="1:114" ht="15.75" customHeight="1" x14ac:dyDescent="0.4">
      <c r="A20" s="9">
        <f>MASANIELLO!C22</f>
        <v>0</v>
      </c>
      <c r="B20" s="9" t="e">
        <f t="shared" si="105"/>
        <v>#VALUE!</v>
      </c>
      <c r="C20" s="3" t="e">
        <f t="shared" si="106"/>
        <v>#VALUE!</v>
      </c>
      <c r="D20" s="3" t="e">
        <f t="shared" si="107"/>
        <v>#VALUE!</v>
      </c>
      <c r="E20" s="3" t="e">
        <f t="shared" si="108"/>
        <v>#VALUE!</v>
      </c>
      <c r="F20" s="3" t="e">
        <f t="shared" si="109"/>
        <v>#VALUE!</v>
      </c>
      <c r="G20" s="11" t="e">
        <f t="shared" si="110"/>
        <v>#VALUE!</v>
      </c>
      <c r="H20" s="9" t="e">
        <f t="shared" si="111"/>
        <v>#VALUE!</v>
      </c>
      <c r="I20" s="9" t="e">
        <f t="shared" si="112"/>
        <v>#VALUE!</v>
      </c>
      <c r="J20" s="6" t="e">
        <f t="shared" si="113"/>
        <v>#VALUE!</v>
      </c>
      <c r="M20" s="8">
        <f t="shared" si="104"/>
        <v>18</v>
      </c>
      <c r="N20" s="10">
        <f t="shared" si="3"/>
        <v>6.24427548945516</v>
      </c>
      <c r="O20" s="10">
        <f t="shared" si="4"/>
        <v>4.5484996710258701</v>
      </c>
      <c r="P20" s="10">
        <f t="shared" si="5"/>
        <v>3.4416628008912689</v>
      </c>
      <c r="Q20" s="10">
        <f t="shared" si="6"/>
        <v>2.700320431318342</v>
      </c>
      <c r="R20" s="10">
        <f t="shared" si="7"/>
        <v>2.1926059444618566</v>
      </c>
      <c r="S20" s="10">
        <f t="shared" si="8"/>
        <v>1.8384999292043884</v>
      </c>
      <c r="T20" s="10">
        <f t="shared" si="9"/>
        <v>1.5881244391238951</v>
      </c>
      <c r="U20" s="10">
        <f t="shared" si="10"/>
        <v>1.4095569624253497</v>
      </c>
      <c r="V20" s="10">
        <f t="shared" si="11"/>
        <v>1.2818092412872901</v>
      </c>
      <c r="W20" s="10">
        <f t="shared" si="12"/>
        <v>1.1906841091797586</v>
      </c>
      <c r="X20" s="10">
        <f t="shared" si="13"/>
        <v>1.1262811979918446</v>
      </c>
      <c r="Y20" s="10">
        <f t="shared" si="14"/>
        <v>1.0814757949753673</v>
      </c>
      <c r="Z20" s="10">
        <f t="shared" si="15"/>
        <v>1.050989220935505</v>
      </c>
      <c r="AA20" s="10">
        <f t="shared" si="16"/>
        <v>1.0308259949344225</v>
      </c>
      <c r="AB20" s="10">
        <f t="shared" si="17"/>
        <v>1.0179367790523599</v>
      </c>
      <c r="AC20" s="10">
        <f t="shared" si="18"/>
        <v>1.0100127185873304</v>
      </c>
      <c r="AD20" s="10">
        <f t="shared" si="19"/>
        <v>1.0053471842428567</v>
      </c>
      <c r="AE20" s="10">
        <f t="shared" si="20"/>
        <v>1.0027253698917811</v>
      </c>
      <c r="AF20" s="10">
        <f t="shared" si="21"/>
        <v>1.0013229944496036</v>
      </c>
      <c r="AG20" s="10">
        <f t="shared" si="22"/>
        <v>1.0006105635947704</v>
      </c>
      <c r="AH20" s="10">
        <f t="shared" si="23"/>
        <v>1.0002674322465492</v>
      </c>
      <c r="AI20" s="10">
        <f t="shared" si="24"/>
        <v>1.0001109943358724</v>
      </c>
      <c r="AJ20" s="10">
        <f t="shared" si="25"/>
        <v>1.0000435792923588</v>
      </c>
      <c r="AK20" s="10">
        <f t="shared" si="26"/>
        <v>1.0000161588242036</v>
      </c>
      <c r="AL20" s="10">
        <f t="shared" si="27"/>
        <v>1.0000056480434285</v>
      </c>
      <c r="AM20" s="10">
        <f t="shared" si="28"/>
        <v>1.0000018573242471</v>
      </c>
      <c r="AN20" s="10">
        <f t="shared" si="29"/>
        <v>1.0000005733774913</v>
      </c>
      <c r="AO20" s="10">
        <f t="shared" si="30"/>
        <v>1.0000001657760362</v>
      </c>
      <c r="AP20" s="10">
        <f t="shared" si="31"/>
        <v>1.000000044769418</v>
      </c>
      <c r="AQ20" s="10">
        <f t="shared" si="32"/>
        <v>1.0000000112598981</v>
      </c>
      <c r="AR20" s="10">
        <f t="shared" si="33"/>
        <v>1.0000000026286588</v>
      </c>
      <c r="AS20" s="10">
        <f t="shared" si="34"/>
        <v>1.0000000005674672</v>
      </c>
      <c r="AT20" s="10">
        <f t="shared" si="35"/>
        <v>1.0000000001127924</v>
      </c>
      <c r="AU20" s="10">
        <f t="shared" si="36"/>
        <v>1.0000000000205396</v>
      </c>
      <c r="AV20" s="10">
        <f t="shared" si="37"/>
        <v>1.0000000000034068</v>
      </c>
      <c r="AW20" s="10">
        <f t="shared" si="38"/>
        <v>1.0000000000005114</v>
      </c>
      <c r="AX20" s="10">
        <f t="shared" si="39"/>
        <v>1.0000000000000691</v>
      </c>
      <c r="AY20" s="10">
        <f t="shared" si="40"/>
        <v>1.0000000000000084</v>
      </c>
      <c r="AZ20" s="10">
        <f t="shared" si="41"/>
        <v>1.0000000000000011</v>
      </c>
      <c r="BA20" s="10">
        <f t="shared" si="42"/>
        <v>1.0000000000000002</v>
      </c>
      <c r="BB20" s="10">
        <f t="shared" si="43"/>
        <v>1.0000000000000002</v>
      </c>
      <c r="BC20" s="10">
        <f t="shared" si="44"/>
        <v>1.0000000000000002</v>
      </c>
      <c r="BD20" s="10">
        <f t="shared" si="45"/>
        <v>1.0000000000000002</v>
      </c>
      <c r="BE20" s="10">
        <f t="shared" si="46"/>
        <v>1.0000000000000002</v>
      </c>
      <c r="BF20" s="10">
        <f t="shared" si="47"/>
        <v>1.0000000000000002</v>
      </c>
      <c r="BG20" s="10">
        <f t="shared" si="48"/>
        <v>1.0000000000000002</v>
      </c>
      <c r="BH20" s="10">
        <f t="shared" si="49"/>
        <v>1</v>
      </c>
      <c r="BI20" s="10" t="str">
        <f t="shared" si="50"/>
        <v/>
      </c>
      <c r="BJ20" s="10" t="str">
        <f t="shared" si="51"/>
        <v/>
      </c>
      <c r="BK20" s="10" t="str">
        <f t="shared" si="52"/>
        <v/>
      </c>
      <c r="BL20" s="10" t="str">
        <f t="shared" si="53"/>
        <v/>
      </c>
      <c r="BM20" s="10" t="str">
        <f t="shared" si="54"/>
        <v/>
      </c>
      <c r="BN20" s="10" t="str">
        <f t="shared" si="55"/>
        <v/>
      </c>
      <c r="BO20" s="10" t="str">
        <f t="shared" si="56"/>
        <v/>
      </c>
      <c r="BP20" s="10" t="str">
        <f t="shared" si="57"/>
        <v/>
      </c>
      <c r="BQ20" s="10" t="str">
        <f t="shared" si="58"/>
        <v/>
      </c>
      <c r="BR20" s="10" t="str">
        <f t="shared" si="59"/>
        <v/>
      </c>
      <c r="BS20" s="10" t="str">
        <f t="shared" si="60"/>
        <v/>
      </c>
      <c r="BT20" s="10" t="str">
        <f t="shared" si="61"/>
        <v/>
      </c>
      <c r="BU20" s="10" t="str">
        <f t="shared" si="62"/>
        <v/>
      </c>
      <c r="BV20" s="10" t="str">
        <f t="shared" si="63"/>
        <v/>
      </c>
      <c r="BW20" s="10" t="str">
        <f t="shared" si="64"/>
        <v/>
      </c>
      <c r="BX20" s="10" t="str">
        <f t="shared" si="65"/>
        <v/>
      </c>
      <c r="BY20" s="10" t="str">
        <f t="shared" si="66"/>
        <v/>
      </c>
      <c r="BZ20" s="10" t="str">
        <f t="shared" si="67"/>
        <v/>
      </c>
      <c r="CA20" s="10" t="str">
        <f t="shared" si="68"/>
        <v/>
      </c>
      <c r="CB20" s="10" t="str">
        <f t="shared" si="69"/>
        <v/>
      </c>
      <c r="CC20" s="10" t="str">
        <f t="shared" si="70"/>
        <v/>
      </c>
      <c r="CD20" s="10" t="str">
        <f t="shared" si="71"/>
        <v/>
      </c>
      <c r="CE20" s="10" t="str">
        <f t="shared" si="72"/>
        <v/>
      </c>
      <c r="CF20" s="10" t="str">
        <f t="shared" si="73"/>
        <v/>
      </c>
      <c r="CG20" s="10" t="str">
        <f t="shared" si="74"/>
        <v/>
      </c>
      <c r="CH20" s="10" t="str">
        <f t="shared" si="75"/>
        <v/>
      </c>
      <c r="CI20" s="10" t="str">
        <f t="shared" si="76"/>
        <v/>
      </c>
      <c r="CJ20" s="10" t="str">
        <f t="shared" si="77"/>
        <v/>
      </c>
      <c r="CK20" s="10" t="str">
        <f t="shared" si="78"/>
        <v/>
      </c>
      <c r="CL20" s="10" t="str">
        <f t="shared" si="79"/>
        <v/>
      </c>
      <c r="CM20" s="10" t="str">
        <f t="shared" si="80"/>
        <v/>
      </c>
      <c r="CN20" s="10" t="str">
        <f t="shared" si="81"/>
        <v/>
      </c>
      <c r="CO20" s="10" t="str">
        <f t="shared" si="82"/>
        <v/>
      </c>
      <c r="CP20" s="10" t="str">
        <f t="shared" si="83"/>
        <v/>
      </c>
      <c r="CQ20" s="10" t="str">
        <f t="shared" si="84"/>
        <v/>
      </c>
      <c r="CR20" s="10" t="str">
        <f t="shared" si="85"/>
        <v/>
      </c>
      <c r="CS20" s="10" t="str">
        <f t="shared" si="86"/>
        <v/>
      </c>
      <c r="CT20" s="10" t="str">
        <f t="shared" si="87"/>
        <v/>
      </c>
      <c r="CU20" s="10" t="str">
        <f t="shared" si="88"/>
        <v/>
      </c>
      <c r="CV20" s="10" t="str">
        <f t="shared" si="89"/>
        <v/>
      </c>
      <c r="CW20" s="10" t="str">
        <f t="shared" si="90"/>
        <v/>
      </c>
      <c r="CX20" s="10" t="str">
        <f t="shared" si="91"/>
        <v/>
      </c>
      <c r="CY20" s="10" t="str">
        <f t="shared" si="92"/>
        <v/>
      </c>
      <c r="CZ20" s="10" t="str">
        <f t="shared" si="93"/>
        <v/>
      </c>
      <c r="DA20" s="10" t="str">
        <f t="shared" si="94"/>
        <v/>
      </c>
      <c r="DB20" s="10" t="str">
        <f t="shared" si="95"/>
        <v/>
      </c>
      <c r="DC20" s="10" t="str">
        <f t="shared" si="96"/>
        <v/>
      </c>
      <c r="DD20" s="10" t="str">
        <f t="shared" si="97"/>
        <v/>
      </c>
      <c r="DE20" s="10" t="str">
        <f t="shared" si="98"/>
        <v/>
      </c>
      <c r="DF20" s="10" t="str">
        <f t="shared" si="99"/>
        <v/>
      </c>
      <c r="DG20" s="10" t="str">
        <f t="shared" si="100"/>
        <v/>
      </c>
      <c r="DH20" s="10" t="str">
        <f t="shared" si="101"/>
        <v/>
      </c>
      <c r="DI20" s="10" t="str">
        <f t="shared" si="102"/>
        <v/>
      </c>
      <c r="DJ20" s="10" t="str">
        <f t="shared" si="103"/>
        <v/>
      </c>
    </row>
    <row r="21" spans="1:114" ht="15.75" customHeight="1" x14ac:dyDescent="0.4">
      <c r="A21" s="9">
        <f>MASANIELLO!C23</f>
        <v>0</v>
      </c>
      <c r="B21" s="9" t="e">
        <f t="shared" si="105"/>
        <v>#VALUE!</v>
      </c>
      <c r="C21" s="3" t="e">
        <f t="shared" si="106"/>
        <v>#VALUE!</v>
      </c>
      <c r="D21" s="3" t="e">
        <f t="shared" si="107"/>
        <v>#VALUE!</v>
      </c>
      <c r="E21" s="3" t="e">
        <f t="shared" si="108"/>
        <v>#VALUE!</v>
      </c>
      <c r="F21" s="3" t="e">
        <f t="shared" si="109"/>
        <v>#VALUE!</v>
      </c>
      <c r="G21" s="11" t="e">
        <f t="shared" si="110"/>
        <v>#VALUE!</v>
      </c>
      <c r="H21" s="9" t="e">
        <f t="shared" si="111"/>
        <v>#VALUE!</v>
      </c>
      <c r="I21" s="9" t="e">
        <f t="shared" si="112"/>
        <v>#VALUE!</v>
      </c>
      <c r="J21" s="6" t="e">
        <f t="shared" si="113"/>
        <v>#VALUE!</v>
      </c>
      <c r="M21" s="8">
        <f t="shared" si="104"/>
        <v>19</v>
      </c>
      <c r="N21" s="10">
        <f t="shared" si="3"/>
        <v>7.5071606205713657</v>
      </c>
      <c r="O21" s="10">
        <f t="shared" si="4"/>
        <v>5.3451008564483864</v>
      </c>
      <c r="P21" s="10">
        <f t="shared" si="5"/>
        <v>3.958542651761324</v>
      </c>
      <c r="Q21" s="10">
        <f t="shared" si="6"/>
        <v>3.0441749314836875</v>
      </c>
      <c r="R21" s="10">
        <f t="shared" si="7"/>
        <v>2.4262622063443908</v>
      </c>
      <c r="S21" s="10">
        <f t="shared" si="8"/>
        <v>1.9999999999999996</v>
      </c>
      <c r="T21" s="10">
        <f t="shared" si="9"/>
        <v>1.7011333509026147</v>
      </c>
      <c r="U21" s="10">
        <f t="shared" si="10"/>
        <v>1.4891949238777658</v>
      </c>
      <c r="V21" s="10">
        <f t="shared" si="11"/>
        <v>1.3380042533457019</v>
      </c>
      <c r="W21" s="10">
        <f t="shared" si="12"/>
        <v>1.2301442551134205</v>
      </c>
      <c r="X21" s="10">
        <f t="shared" si="13"/>
        <v>1.1536768582042767</v>
      </c>
      <c r="Y21" s="10">
        <f t="shared" si="14"/>
        <v>1.1001564541486821</v>
      </c>
      <c r="Z21" s="10">
        <f t="shared" si="15"/>
        <v>1.0634189388972386</v>
      </c>
      <c r="AA21" s="10">
        <f t="shared" si="16"/>
        <v>1.0388467141676938</v>
      </c>
      <c r="AB21" s="10">
        <f t="shared" si="17"/>
        <v>1.0229281793945253</v>
      </c>
      <c r="AC21" s="10">
        <f t="shared" si="18"/>
        <v>1.012993853470024</v>
      </c>
      <c r="AD21" s="10">
        <f t="shared" si="19"/>
        <v>1.0070490785549842</v>
      </c>
      <c r="AE21" s="10">
        <f t="shared" si="20"/>
        <v>1.0036510325655872</v>
      </c>
      <c r="AF21" s="10">
        <f t="shared" si="21"/>
        <v>1.001801413113383</v>
      </c>
      <c r="AG21" s="10">
        <f t="shared" si="22"/>
        <v>1.0008450325133982</v>
      </c>
      <c r="AH21" s="10">
        <f t="shared" si="23"/>
        <v>1.0003762045089257</v>
      </c>
      <c r="AI21" s="10">
        <f t="shared" si="24"/>
        <v>1.0001586836355127</v>
      </c>
      <c r="AJ21" s="10">
        <f t="shared" si="25"/>
        <v>1.000063309583832</v>
      </c>
      <c r="AK21" s="10">
        <f t="shared" si="26"/>
        <v>1.0000238497793899</v>
      </c>
      <c r="AL21" s="10">
        <f t="shared" si="27"/>
        <v>1.0000084679873149</v>
      </c>
      <c r="AM21" s="10">
        <f t="shared" si="28"/>
        <v>1.0000028281154461</v>
      </c>
      <c r="AN21" s="10">
        <f t="shared" si="29"/>
        <v>1.0000008865349326</v>
      </c>
      <c r="AO21" s="10">
        <f t="shared" si="30"/>
        <v>1.0000002602202462</v>
      </c>
      <c r="AP21" s="10">
        <f t="shared" si="31"/>
        <v>1.0000000713318438</v>
      </c>
      <c r="AQ21" s="10">
        <f t="shared" si="32"/>
        <v>1.0000000182069937</v>
      </c>
      <c r="AR21" s="10">
        <f t="shared" si="33"/>
        <v>1.000000004312803</v>
      </c>
      <c r="AS21" s="10">
        <f t="shared" si="34"/>
        <v>1.0000000009445145</v>
      </c>
      <c r="AT21" s="10">
        <f t="shared" si="35"/>
        <v>1.0000000001904199</v>
      </c>
      <c r="AU21" s="10">
        <f t="shared" si="36"/>
        <v>1.000000000035165</v>
      </c>
      <c r="AV21" s="10">
        <f t="shared" si="37"/>
        <v>1.0000000000059142</v>
      </c>
      <c r="AW21" s="10">
        <f t="shared" si="38"/>
        <v>1.0000000000008997</v>
      </c>
      <c r="AX21" s="10">
        <f t="shared" si="39"/>
        <v>1.0000000000001228</v>
      </c>
      <c r="AY21" s="10">
        <f t="shared" si="40"/>
        <v>1.0000000000000151</v>
      </c>
      <c r="AZ21" s="10">
        <f t="shared" si="41"/>
        <v>1.0000000000000018</v>
      </c>
      <c r="BA21" s="10">
        <f t="shared" si="42"/>
        <v>1.0000000000000002</v>
      </c>
      <c r="BB21" s="10">
        <f t="shared" si="43"/>
        <v>1.0000000000000002</v>
      </c>
      <c r="BC21" s="10">
        <f t="shared" si="44"/>
        <v>1.0000000000000002</v>
      </c>
      <c r="BD21" s="10">
        <f t="shared" si="45"/>
        <v>1.0000000000000002</v>
      </c>
      <c r="BE21" s="10">
        <f t="shared" si="46"/>
        <v>1.0000000000000002</v>
      </c>
      <c r="BF21" s="10">
        <f t="shared" si="47"/>
        <v>1.0000000000000002</v>
      </c>
      <c r="BG21" s="10">
        <f t="shared" si="48"/>
        <v>1.0000000000000002</v>
      </c>
      <c r="BH21" s="10">
        <f t="shared" si="49"/>
        <v>1</v>
      </c>
      <c r="BI21" s="10" t="str">
        <f t="shared" si="50"/>
        <v/>
      </c>
      <c r="BJ21" s="10" t="str">
        <f t="shared" si="51"/>
        <v/>
      </c>
      <c r="BK21" s="10" t="str">
        <f t="shared" si="52"/>
        <v/>
      </c>
      <c r="BL21" s="10" t="str">
        <f t="shared" si="53"/>
        <v/>
      </c>
      <c r="BM21" s="10" t="str">
        <f t="shared" si="54"/>
        <v/>
      </c>
      <c r="BN21" s="10" t="str">
        <f t="shared" si="55"/>
        <v/>
      </c>
      <c r="BO21" s="10" t="str">
        <f t="shared" si="56"/>
        <v/>
      </c>
      <c r="BP21" s="10" t="str">
        <f t="shared" si="57"/>
        <v/>
      </c>
      <c r="BQ21" s="10" t="str">
        <f t="shared" si="58"/>
        <v/>
      </c>
      <c r="BR21" s="10" t="str">
        <f t="shared" si="59"/>
        <v/>
      </c>
      <c r="BS21" s="10" t="str">
        <f t="shared" si="60"/>
        <v/>
      </c>
      <c r="BT21" s="10" t="str">
        <f t="shared" si="61"/>
        <v/>
      </c>
      <c r="BU21" s="10" t="str">
        <f t="shared" si="62"/>
        <v/>
      </c>
      <c r="BV21" s="10" t="str">
        <f t="shared" si="63"/>
        <v/>
      </c>
      <c r="BW21" s="10" t="str">
        <f t="shared" si="64"/>
        <v/>
      </c>
      <c r="BX21" s="10" t="str">
        <f t="shared" si="65"/>
        <v/>
      </c>
      <c r="BY21" s="10" t="str">
        <f t="shared" si="66"/>
        <v/>
      </c>
      <c r="BZ21" s="10" t="str">
        <f t="shared" si="67"/>
        <v/>
      </c>
      <c r="CA21" s="10" t="str">
        <f t="shared" si="68"/>
        <v/>
      </c>
      <c r="CB21" s="10" t="str">
        <f t="shared" si="69"/>
        <v/>
      </c>
      <c r="CC21" s="10" t="str">
        <f t="shared" si="70"/>
        <v/>
      </c>
      <c r="CD21" s="10" t="str">
        <f t="shared" si="71"/>
        <v/>
      </c>
      <c r="CE21" s="10" t="str">
        <f t="shared" si="72"/>
        <v/>
      </c>
      <c r="CF21" s="10" t="str">
        <f t="shared" si="73"/>
        <v/>
      </c>
      <c r="CG21" s="10" t="str">
        <f t="shared" si="74"/>
        <v/>
      </c>
      <c r="CH21" s="10" t="str">
        <f t="shared" si="75"/>
        <v/>
      </c>
      <c r="CI21" s="10" t="str">
        <f t="shared" si="76"/>
        <v/>
      </c>
      <c r="CJ21" s="10" t="str">
        <f t="shared" si="77"/>
        <v/>
      </c>
      <c r="CK21" s="10" t="str">
        <f t="shared" si="78"/>
        <v/>
      </c>
      <c r="CL21" s="10" t="str">
        <f t="shared" si="79"/>
        <v/>
      </c>
      <c r="CM21" s="10" t="str">
        <f t="shared" si="80"/>
        <v/>
      </c>
      <c r="CN21" s="10" t="str">
        <f t="shared" si="81"/>
        <v/>
      </c>
      <c r="CO21" s="10" t="str">
        <f t="shared" si="82"/>
        <v/>
      </c>
      <c r="CP21" s="10" t="str">
        <f t="shared" si="83"/>
        <v/>
      </c>
      <c r="CQ21" s="10" t="str">
        <f t="shared" si="84"/>
        <v/>
      </c>
      <c r="CR21" s="10" t="str">
        <f t="shared" si="85"/>
        <v/>
      </c>
      <c r="CS21" s="10" t="str">
        <f t="shared" si="86"/>
        <v/>
      </c>
      <c r="CT21" s="10" t="str">
        <f t="shared" si="87"/>
        <v/>
      </c>
      <c r="CU21" s="10" t="str">
        <f t="shared" si="88"/>
        <v/>
      </c>
      <c r="CV21" s="10" t="str">
        <f t="shared" si="89"/>
        <v/>
      </c>
      <c r="CW21" s="10" t="str">
        <f t="shared" si="90"/>
        <v/>
      </c>
      <c r="CX21" s="10" t="str">
        <f t="shared" si="91"/>
        <v/>
      </c>
      <c r="CY21" s="10" t="str">
        <f t="shared" si="92"/>
        <v/>
      </c>
      <c r="CZ21" s="10" t="str">
        <f t="shared" si="93"/>
        <v/>
      </c>
      <c r="DA21" s="10" t="str">
        <f t="shared" si="94"/>
        <v/>
      </c>
      <c r="DB21" s="10" t="str">
        <f t="shared" si="95"/>
        <v/>
      </c>
      <c r="DC21" s="10" t="str">
        <f t="shared" si="96"/>
        <v/>
      </c>
      <c r="DD21" s="10" t="str">
        <f t="shared" si="97"/>
        <v/>
      </c>
      <c r="DE21" s="10" t="str">
        <f t="shared" si="98"/>
        <v/>
      </c>
      <c r="DF21" s="10" t="str">
        <f t="shared" si="99"/>
        <v/>
      </c>
      <c r="DG21" s="10" t="str">
        <f t="shared" si="100"/>
        <v/>
      </c>
      <c r="DH21" s="10" t="str">
        <f t="shared" si="101"/>
        <v/>
      </c>
      <c r="DI21" s="10" t="str">
        <f t="shared" si="102"/>
        <v/>
      </c>
      <c r="DJ21" s="10" t="str">
        <f t="shared" si="103"/>
        <v/>
      </c>
    </row>
    <row r="22" spans="1:114" ht="15.75" customHeight="1" x14ac:dyDescent="0.4">
      <c r="A22" s="9">
        <f>MASANIELLO!C24</f>
        <v>0</v>
      </c>
      <c r="B22" s="9" t="e">
        <f t="shared" si="105"/>
        <v>#VALUE!</v>
      </c>
      <c r="C22" s="3" t="e">
        <f t="shared" si="106"/>
        <v>#VALUE!</v>
      </c>
      <c r="D22" s="3" t="e">
        <f t="shared" si="107"/>
        <v>#VALUE!</v>
      </c>
      <c r="E22" s="3" t="e">
        <f t="shared" si="108"/>
        <v>#VALUE!</v>
      </c>
      <c r="F22" s="3" t="e">
        <f t="shared" si="109"/>
        <v>#VALUE!</v>
      </c>
      <c r="G22" s="11" t="e">
        <f t="shared" si="110"/>
        <v>#VALUE!</v>
      </c>
      <c r="H22" s="9" t="e">
        <f t="shared" si="111"/>
        <v>#VALUE!</v>
      </c>
      <c r="I22" s="9" t="e">
        <f t="shared" si="112"/>
        <v>#VALUE!</v>
      </c>
      <c r="J22" s="6" t="e">
        <f t="shared" si="113"/>
        <v>#VALUE!</v>
      </c>
      <c r="M22" s="8">
        <f t="shared" si="104"/>
        <v>20</v>
      </c>
      <c r="N22" s="10">
        <f t="shared" si="3"/>
        <v>9.1525624372761047</v>
      </c>
      <c r="O22" s="10">
        <f t="shared" si="4"/>
        <v>6.3632139068351607</v>
      </c>
      <c r="P22" s="10">
        <f t="shared" si="5"/>
        <v>4.6078462992228424</v>
      </c>
      <c r="Q22" s="10">
        <f t="shared" si="6"/>
        <v>3.4696282763892312</v>
      </c>
      <c r="R22" s="10">
        <f t="shared" si="7"/>
        <v>2.7116647216856156</v>
      </c>
      <c r="S22" s="10">
        <f t="shared" si="8"/>
        <v>2.1952158927972261</v>
      </c>
      <c r="T22" s="10">
        <f t="shared" si="9"/>
        <v>1.836668928204801</v>
      </c>
      <c r="U22" s="10">
        <f t="shared" si="10"/>
        <v>1.5842265645430946</v>
      </c>
      <c r="V22" s="10">
        <f t="shared" si="11"/>
        <v>1.4049192380733788</v>
      </c>
      <c r="W22" s="10">
        <f t="shared" si="12"/>
        <v>1.2771736701243086</v>
      </c>
      <c r="X22" s="10">
        <f t="shared" si="13"/>
        <v>1.1864553637746105</v>
      </c>
      <c r="Y22" s="10">
        <f t="shared" si="14"/>
        <v>1.1226608207779778</v>
      </c>
      <c r="Z22" s="10">
        <f t="shared" si="15"/>
        <v>1.0785365826524114</v>
      </c>
      <c r="AA22" s="10">
        <f t="shared" si="16"/>
        <v>1.0487192392183371</v>
      </c>
      <c r="AB22" s="10">
        <f t="shared" si="17"/>
        <v>1.029158333287004</v>
      </c>
      <c r="AC22" s="10">
        <f t="shared" si="18"/>
        <v>1.0167730018379915</v>
      </c>
      <c r="AD22" s="10">
        <f t="shared" si="19"/>
        <v>1.0092426937989285</v>
      </c>
      <c r="AE22" s="10">
        <f t="shared" si="20"/>
        <v>1.0048649783893404</v>
      </c>
      <c r="AF22" s="10">
        <f t="shared" si="21"/>
        <v>1.0024400162624263</v>
      </c>
      <c r="AG22" s="10">
        <f t="shared" si="22"/>
        <v>1.0011636230890018</v>
      </c>
      <c r="AH22" s="10">
        <f t="shared" si="23"/>
        <v>1.0005266446372605</v>
      </c>
      <c r="AI22" s="10">
        <f t="shared" si="24"/>
        <v>1.0002258096144283</v>
      </c>
      <c r="AJ22" s="10">
        <f t="shared" si="25"/>
        <v>1.0000915666657519</v>
      </c>
      <c r="AK22" s="10">
        <f t="shared" si="26"/>
        <v>1.0000350540986467</v>
      </c>
      <c r="AL22" s="10">
        <f t="shared" si="27"/>
        <v>1.0000126457111949</v>
      </c>
      <c r="AM22" s="10">
        <f t="shared" si="28"/>
        <v>1.0000042902983406</v>
      </c>
      <c r="AN22" s="10">
        <f t="shared" si="29"/>
        <v>1.0000013659368276</v>
      </c>
      <c r="AO22" s="10">
        <f t="shared" si="30"/>
        <v>1.0000004071334974</v>
      </c>
      <c r="AP22" s="10">
        <f t="shared" si="31"/>
        <v>1.0000001133070382</v>
      </c>
      <c r="AQ22" s="10">
        <f t="shared" si="32"/>
        <v>1.0000000293566529</v>
      </c>
      <c r="AR22" s="10">
        <f t="shared" si="33"/>
        <v>1.0000000070573345</v>
      </c>
      <c r="AS22" s="10">
        <f t="shared" si="34"/>
        <v>1.0000000015682715</v>
      </c>
      <c r="AT22" s="10">
        <f t="shared" si="35"/>
        <v>1.0000000003207572</v>
      </c>
      <c r="AU22" s="10">
        <f t="shared" si="36"/>
        <v>1.0000000000600826</v>
      </c>
      <c r="AV22" s="10">
        <f t="shared" si="37"/>
        <v>1.0000000000102476</v>
      </c>
      <c r="AW22" s="10">
        <f t="shared" si="38"/>
        <v>1.0000000000015807</v>
      </c>
      <c r="AX22" s="10">
        <f t="shared" si="39"/>
        <v>1.0000000000002187</v>
      </c>
      <c r="AY22" s="10">
        <f t="shared" si="40"/>
        <v>1.0000000000000271</v>
      </c>
      <c r="AZ22" s="10">
        <f t="shared" si="41"/>
        <v>1.0000000000000031</v>
      </c>
      <c r="BA22" s="10">
        <f t="shared" si="42"/>
        <v>1.0000000000000004</v>
      </c>
      <c r="BB22" s="10">
        <f t="shared" si="43"/>
        <v>1.0000000000000002</v>
      </c>
      <c r="BC22" s="10">
        <f t="shared" si="44"/>
        <v>1.0000000000000002</v>
      </c>
      <c r="BD22" s="10">
        <f t="shared" si="45"/>
        <v>1.0000000000000002</v>
      </c>
      <c r="BE22" s="10">
        <f t="shared" si="46"/>
        <v>1.0000000000000002</v>
      </c>
      <c r="BF22" s="10">
        <f t="shared" si="47"/>
        <v>1.0000000000000002</v>
      </c>
      <c r="BG22" s="10">
        <f t="shared" si="48"/>
        <v>1.0000000000000002</v>
      </c>
      <c r="BH22" s="10">
        <f t="shared" si="49"/>
        <v>1</v>
      </c>
      <c r="BI22" s="10" t="str">
        <f t="shared" si="50"/>
        <v/>
      </c>
      <c r="BJ22" s="10" t="str">
        <f t="shared" si="51"/>
        <v/>
      </c>
      <c r="BK22" s="10" t="str">
        <f t="shared" si="52"/>
        <v/>
      </c>
      <c r="BL22" s="10" t="str">
        <f t="shared" si="53"/>
        <v/>
      </c>
      <c r="BM22" s="10" t="str">
        <f t="shared" si="54"/>
        <v/>
      </c>
      <c r="BN22" s="10" t="str">
        <f t="shared" si="55"/>
        <v/>
      </c>
      <c r="BO22" s="10" t="str">
        <f t="shared" si="56"/>
        <v/>
      </c>
      <c r="BP22" s="10" t="str">
        <f t="shared" si="57"/>
        <v/>
      </c>
      <c r="BQ22" s="10" t="str">
        <f t="shared" si="58"/>
        <v/>
      </c>
      <c r="BR22" s="10" t="str">
        <f t="shared" si="59"/>
        <v/>
      </c>
      <c r="BS22" s="10" t="str">
        <f t="shared" si="60"/>
        <v/>
      </c>
      <c r="BT22" s="10" t="str">
        <f t="shared" si="61"/>
        <v/>
      </c>
      <c r="BU22" s="10" t="str">
        <f t="shared" si="62"/>
        <v/>
      </c>
      <c r="BV22" s="10" t="str">
        <f t="shared" si="63"/>
        <v/>
      </c>
      <c r="BW22" s="10" t="str">
        <f t="shared" si="64"/>
        <v/>
      </c>
      <c r="BX22" s="10" t="str">
        <f t="shared" si="65"/>
        <v/>
      </c>
      <c r="BY22" s="10" t="str">
        <f t="shared" si="66"/>
        <v/>
      </c>
      <c r="BZ22" s="10" t="str">
        <f t="shared" si="67"/>
        <v/>
      </c>
      <c r="CA22" s="10" t="str">
        <f t="shared" si="68"/>
        <v/>
      </c>
      <c r="CB22" s="10" t="str">
        <f t="shared" si="69"/>
        <v/>
      </c>
      <c r="CC22" s="10" t="str">
        <f t="shared" si="70"/>
        <v/>
      </c>
      <c r="CD22" s="10" t="str">
        <f t="shared" si="71"/>
        <v/>
      </c>
      <c r="CE22" s="10" t="str">
        <f t="shared" si="72"/>
        <v/>
      </c>
      <c r="CF22" s="10" t="str">
        <f t="shared" si="73"/>
        <v/>
      </c>
      <c r="CG22" s="10" t="str">
        <f t="shared" si="74"/>
        <v/>
      </c>
      <c r="CH22" s="10" t="str">
        <f t="shared" si="75"/>
        <v/>
      </c>
      <c r="CI22" s="10" t="str">
        <f t="shared" si="76"/>
        <v/>
      </c>
      <c r="CJ22" s="10" t="str">
        <f t="shared" si="77"/>
        <v/>
      </c>
      <c r="CK22" s="10" t="str">
        <f t="shared" si="78"/>
        <v/>
      </c>
      <c r="CL22" s="10" t="str">
        <f t="shared" si="79"/>
        <v/>
      </c>
      <c r="CM22" s="10" t="str">
        <f t="shared" si="80"/>
        <v/>
      </c>
      <c r="CN22" s="10" t="str">
        <f t="shared" si="81"/>
        <v/>
      </c>
      <c r="CO22" s="10" t="str">
        <f t="shared" si="82"/>
        <v/>
      </c>
      <c r="CP22" s="10" t="str">
        <f t="shared" si="83"/>
        <v/>
      </c>
      <c r="CQ22" s="10" t="str">
        <f t="shared" si="84"/>
        <v/>
      </c>
      <c r="CR22" s="10" t="str">
        <f t="shared" si="85"/>
        <v/>
      </c>
      <c r="CS22" s="10" t="str">
        <f t="shared" si="86"/>
        <v/>
      </c>
      <c r="CT22" s="10" t="str">
        <f t="shared" si="87"/>
        <v/>
      </c>
      <c r="CU22" s="10" t="str">
        <f t="shared" si="88"/>
        <v/>
      </c>
      <c r="CV22" s="10" t="str">
        <f t="shared" si="89"/>
        <v/>
      </c>
      <c r="CW22" s="10" t="str">
        <f t="shared" si="90"/>
        <v/>
      </c>
      <c r="CX22" s="10" t="str">
        <f t="shared" si="91"/>
        <v/>
      </c>
      <c r="CY22" s="10" t="str">
        <f t="shared" si="92"/>
        <v/>
      </c>
      <c r="CZ22" s="10" t="str">
        <f t="shared" si="93"/>
        <v/>
      </c>
      <c r="DA22" s="10" t="str">
        <f t="shared" si="94"/>
        <v/>
      </c>
      <c r="DB22" s="10" t="str">
        <f t="shared" si="95"/>
        <v/>
      </c>
      <c r="DC22" s="10" t="str">
        <f t="shared" si="96"/>
        <v/>
      </c>
      <c r="DD22" s="10" t="str">
        <f t="shared" si="97"/>
        <v/>
      </c>
      <c r="DE22" s="10" t="str">
        <f t="shared" si="98"/>
        <v/>
      </c>
      <c r="DF22" s="10" t="str">
        <f t="shared" si="99"/>
        <v/>
      </c>
      <c r="DG22" s="10" t="str">
        <f t="shared" si="100"/>
        <v/>
      </c>
      <c r="DH22" s="10" t="str">
        <f t="shared" si="101"/>
        <v/>
      </c>
      <c r="DI22" s="10" t="str">
        <f t="shared" si="102"/>
        <v/>
      </c>
      <c r="DJ22" s="10" t="str">
        <f t="shared" si="103"/>
        <v/>
      </c>
    </row>
    <row r="23" spans="1:114" ht="15.75" customHeight="1" x14ac:dyDescent="0.4">
      <c r="A23" s="9">
        <f>MASANIELLO!C25</f>
        <v>0</v>
      </c>
      <c r="B23" s="9" t="e">
        <f t="shared" si="105"/>
        <v>#VALUE!</v>
      </c>
      <c r="C23" s="3" t="e">
        <f t="shared" si="106"/>
        <v>#VALUE!</v>
      </c>
      <c r="D23" s="3" t="e">
        <f t="shared" si="107"/>
        <v>#VALUE!</v>
      </c>
      <c r="E23" s="3" t="e">
        <f t="shared" si="108"/>
        <v>#VALUE!</v>
      </c>
      <c r="F23" s="3" t="e">
        <f t="shared" si="109"/>
        <v>#VALUE!</v>
      </c>
      <c r="G23" s="11" t="e">
        <f t="shared" si="110"/>
        <v>#VALUE!</v>
      </c>
      <c r="H23" s="9" t="e">
        <f t="shared" si="111"/>
        <v>#VALUE!</v>
      </c>
      <c r="I23" s="9" t="e">
        <f t="shared" si="112"/>
        <v>#VALUE!</v>
      </c>
      <c r="J23" s="6" t="e">
        <f t="shared" si="113"/>
        <v>#VALUE!</v>
      </c>
      <c r="M23" s="8">
        <f t="shared" si="104"/>
        <v>21</v>
      </c>
      <c r="N23" s="10">
        <f t="shared" si="3"/>
        <v>11.324351604961461</v>
      </c>
      <c r="O23" s="10">
        <f t="shared" si="4"/>
        <v>7.6797387395471546</v>
      </c>
      <c r="P23" s="10">
        <f t="shared" si="5"/>
        <v>5.4320129635858869</v>
      </c>
      <c r="Q23" s="10">
        <f t="shared" si="6"/>
        <v>4.0008251553025973</v>
      </c>
      <c r="R23" s="10">
        <f t="shared" si="7"/>
        <v>3.0629542360838715</v>
      </c>
      <c r="S23" s="10">
        <f t="shared" si="8"/>
        <v>2.4326631468398516</v>
      </c>
      <c r="T23" s="10">
        <f t="shared" si="9"/>
        <v>1.9999999999999996</v>
      </c>
      <c r="U23" s="10">
        <f t="shared" si="10"/>
        <v>1.6980007842079177</v>
      </c>
      <c r="V23" s="10">
        <f t="shared" si="11"/>
        <v>1.4847417274259609</v>
      </c>
      <c r="W23" s="10">
        <f t="shared" si="12"/>
        <v>1.3332416746217131</v>
      </c>
      <c r="X23" s="10">
        <f t="shared" si="13"/>
        <v>1.2256311089827934</v>
      </c>
      <c r="Y23" s="10">
        <f t="shared" si="14"/>
        <v>1.1497064539484958</v>
      </c>
      <c r="Z23" s="10">
        <f t="shared" si="15"/>
        <v>1.0968583828082177</v>
      </c>
      <c r="AA23" s="10">
        <f t="shared" si="16"/>
        <v>1.0608168167975682</v>
      </c>
      <c r="AB23" s="10">
        <f t="shared" si="17"/>
        <v>1.0368944725624236</v>
      </c>
      <c r="AC23" s="10">
        <f t="shared" si="18"/>
        <v>1.02153677585556</v>
      </c>
      <c r="AD23" s="10">
        <f t="shared" si="19"/>
        <v>1.0120534517914488</v>
      </c>
      <c r="AE23" s="10">
        <f t="shared" si="20"/>
        <v>1.0064475051021153</v>
      </c>
      <c r="AF23" s="10">
        <f t="shared" si="21"/>
        <v>1.0032874205578837</v>
      </c>
      <c r="AG23" s="10">
        <f t="shared" si="22"/>
        <v>1.001594042241116</v>
      </c>
      <c r="AH23" s="10">
        <f t="shared" si="23"/>
        <v>1.0007335737095899</v>
      </c>
      <c r="AI23" s="10">
        <f t="shared" si="24"/>
        <v>1.0003198011237449</v>
      </c>
      <c r="AJ23" s="10">
        <f t="shared" si="25"/>
        <v>1.0001318357666114</v>
      </c>
      <c r="AK23" s="10">
        <f t="shared" si="26"/>
        <v>1.0000513008075353</v>
      </c>
      <c r="AL23" s="10">
        <f t="shared" si="27"/>
        <v>1.0000188079176335</v>
      </c>
      <c r="AM23" s="10">
        <f t="shared" si="28"/>
        <v>1.0000064835806997</v>
      </c>
      <c r="AN23" s="10">
        <f t="shared" si="29"/>
        <v>1.0000020970256023</v>
      </c>
      <c r="AO23" s="10">
        <f t="shared" si="30"/>
        <v>1.0000006348491219</v>
      </c>
      <c r="AP23" s="10">
        <f t="shared" si="31"/>
        <v>1.0000001794179765</v>
      </c>
      <c r="AQ23" s="10">
        <f t="shared" si="32"/>
        <v>1.0000000471961088</v>
      </c>
      <c r="AR23" s="10">
        <f t="shared" si="33"/>
        <v>1.0000000115171979</v>
      </c>
      <c r="AS23" s="10">
        <f t="shared" si="34"/>
        <v>1.0000000025974709</v>
      </c>
      <c r="AT23" s="10">
        <f t="shared" si="35"/>
        <v>1.0000000005390721</v>
      </c>
      <c r="AU23" s="10">
        <f t="shared" si="36"/>
        <v>1.0000000001024423</v>
      </c>
      <c r="AV23" s="10">
        <f t="shared" si="37"/>
        <v>1.0000000000177229</v>
      </c>
      <c r="AW23" s="10">
        <f t="shared" si="38"/>
        <v>1.0000000000027724</v>
      </c>
      <c r="AX23" s="10">
        <f t="shared" si="39"/>
        <v>1.000000000000389</v>
      </c>
      <c r="AY23" s="10">
        <f t="shared" si="40"/>
        <v>1.0000000000000486</v>
      </c>
      <c r="AZ23" s="10">
        <f t="shared" si="41"/>
        <v>1.0000000000000056</v>
      </c>
      <c r="BA23" s="10">
        <f t="shared" si="42"/>
        <v>1.0000000000000007</v>
      </c>
      <c r="BB23" s="10">
        <f t="shared" si="43"/>
        <v>1.0000000000000002</v>
      </c>
      <c r="BC23" s="10">
        <f t="shared" si="44"/>
        <v>1.0000000000000002</v>
      </c>
      <c r="BD23" s="10">
        <f t="shared" si="45"/>
        <v>1.0000000000000002</v>
      </c>
      <c r="BE23" s="10">
        <f t="shared" si="46"/>
        <v>1.0000000000000002</v>
      </c>
      <c r="BF23" s="10">
        <f t="shared" si="47"/>
        <v>1.0000000000000002</v>
      </c>
      <c r="BG23" s="10">
        <f t="shared" si="48"/>
        <v>1.0000000000000002</v>
      </c>
      <c r="BH23" s="10">
        <f t="shared" si="49"/>
        <v>1</v>
      </c>
      <c r="BI23" s="10" t="str">
        <f t="shared" si="50"/>
        <v/>
      </c>
      <c r="BJ23" s="10" t="str">
        <f t="shared" si="51"/>
        <v/>
      </c>
      <c r="BK23" s="10" t="str">
        <f t="shared" si="52"/>
        <v/>
      </c>
      <c r="BL23" s="10" t="str">
        <f t="shared" si="53"/>
        <v/>
      </c>
      <c r="BM23" s="10" t="str">
        <f t="shared" si="54"/>
        <v/>
      </c>
      <c r="BN23" s="10" t="str">
        <f t="shared" si="55"/>
        <v/>
      </c>
      <c r="BO23" s="10" t="str">
        <f t="shared" si="56"/>
        <v/>
      </c>
      <c r="BP23" s="10" t="str">
        <f t="shared" si="57"/>
        <v/>
      </c>
      <c r="BQ23" s="10" t="str">
        <f t="shared" si="58"/>
        <v/>
      </c>
      <c r="BR23" s="10" t="str">
        <f t="shared" si="59"/>
        <v/>
      </c>
      <c r="BS23" s="10" t="str">
        <f t="shared" si="60"/>
        <v/>
      </c>
      <c r="BT23" s="10" t="str">
        <f t="shared" si="61"/>
        <v/>
      </c>
      <c r="BU23" s="10" t="str">
        <f t="shared" si="62"/>
        <v/>
      </c>
      <c r="BV23" s="10" t="str">
        <f t="shared" si="63"/>
        <v/>
      </c>
      <c r="BW23" s="10" t="str">
        <f t="shared" si="64"/>
        <v/>
      </c>
      <c r="BX23" s="10" t="str">
        <f t="shared" si="65"/>
        <v/>
      </c>
      <c r="BY23" s="10" t="str">
        <f t="shared" si="66"/>
        <v/>
      </c>
      <c r="BZ23" s="10" t="str">
        <f t="shared" si="67"/>
        <v/>
      </c>
      <c r="CA23" s="10" t="str">
        <f t="shared" si="68"/>
        <v/>
      </c>
      <c r="CB23" s="10" t="str">
        <f t="shared" si="69"/>
        <v/>
      </c>
      <c r="CC23" s="10" t="str">
        <f t="shared" si="70"/>
        <v/>
      </c>
      <c r="CD23" s="10" t="str">
        <f t="shared" si="71"/>
        <v/>
      </c>
      <c r="CE23" s="10" t="str">
        <f t="shared" si="72"/>
        <v/>
      </c>
      <c r="CF23" s="10" t="str">
        <f t="shared" si="73"/>
        <v/>
      </c>
      <c r="CG23" s="10" t="str">
        <f t="shared" si="74"/>
        <v/>
      </c>
      <c r="CH23" s="10" t="str">
        <f t="shared" si="75"/>
        <v/>
      </c>
      <c r="CI23" s="10" t="str">
        <f t="shared" si="76"/>
        <v/>
      </c>
      <c r="CJ23" s="10" t="str">
        <f t="shared" si="77"/>
        <v/>
      </c>
      <c r="CK23" s="10" t="str">
        <f t="shared" si="78"/>
        <v/>
      </c>
      <c r="CL23" s="10" t="str">
        <f t="shared" si="79"/>
        <v/>
      </c>
      <c r="CM23" s="10" t="str">
        <f t="shared" si="80"/>
        <v/>
      </c>
      <c r="CN23" s="10" t="str">
        <f t="shared" si="81"/>
        <v/>
      </c>
      <c r="CO23" s="10" t="str">
        <f t="shared" si="82"/>
        <v/>
      </c>
      <c r="CP23" s="10" t="str">
        <f t="shared" si="83"/>
        <v/>
      </c>
      <c r="CQ23" s="10" t="str">
        <f t="shared" si="84"/>
        <v/>
      </c>
      <c r="CR23" s="10" t="str">
        <f t="shared" si="85"/>
        <v/>
      </c>
      <c r="CS23" s="10" t="str">
        <f t="shared" si="86"/>
        <v/>
      </c>
      <c r="CT23" s="10" t="str">
        <f t="shared" si="87"/>
        <v/>
      </c>
      <c r="CU23" s="10" t="str">
        <f t="shared" si="88"/>
        <v/>
      </c>
      <c r="CV23" s="10" t="str">
        <f t="shared" si="89"/>
        <v/>
      </c>
      <c r="CW23" s="10" t="str">
        <f t="shared" si="90"/>
        <v/>
      </c>
      <c r="CX23" s="10" t="str">
        <f t="shared" si="91"/>
        <v/>
      </c>
      <c r="CY23" s="10" t="str">
        <f t="shared" si="92"/>
        <v/>
      </c>
      <c r="CZ23" s="10" t="str">
        <f t="shared" si="93"/>
        <v/>
      </c>
      <c r="DA23" s="10" t="str">
        <f t="shared" si="94"/>
        <v/>
      </c>
      <c r="DB23" s="10" t="str">
        <f t="shared" si="95"/>
        <v/>
      </c>
      <c r="DC23" s="10" t="str">
        <f t="shared" si="96"/>
        <v/>
      </c>
      <c r="DD23" s="10" t="str">
        <f t="shared" si="97"/>
        <v/>
      </c>
      <c r="DE23" s="10" t="str">
        <f t="shared" si="98"/>
        <v/>
      </c>
      <c r="DF23" s="10" t="str">
        <f t="shared" si="99"/>
        <v/>
      </c>
      <c r="DG23" s="10" t="str">
        <f t="shared" si="100"/>
        <v/>
      </c>
      <c r="DH23" s="10" t="str">
        <f t="shared" si="101"/>
        <v/>
      </c>
      <c r="DI23" s="10" t="str">
        <f t="shared" si="102"/>
        <v/>
      </c>
      <c r="DJ23" s="10" t="str">
        <f t="shared" si="103"/>
        <v/>
      </c>
    </row>
    <row r="24" spans="1:114" ht="15.75" customHeight="1" x14ac:dyDescent="0.4">
      <c r="A24" s="9">
        <f>MASANIELLO!C26</f>
        <v>0</v>
      </c>
      <c r="B24" s="9" t="e">
        <f t="shared" si="105"/>
        <v>#VALUE!</v>
      </c>
      <c r="C24" s="3" t="e">
        <f t="shared" si="106"/>
        <v>#VALUE!</v>
      </c>
      <c r="D24" s="3" t="e">
        <f t="shared" si="107"/>
        <v>#VALUE!</v>
      </c>
      <c r="E24" s="3" t="e">
        <f t="shared" si="108"/>
        <v>#VALUE!</v>
      </c>
      <c r="F24" s="3" t="e">
        <f t="shared" si="109"/>
        <v>#VALUE!</v>
      </c>
      <c r="G24" s="11" t="e">
        <f t="shared" si="110"/>
        <v>#VALUE!</v>
      </c>
      <c r="H24" s="9" t="e">
        <f t="shared" si="111"/>
        <v>#VALUE!</v>
      </c>
      <c r="I24" s="9" t="e">
        <f t="shared" si="112"/>
        <v>#VALUE!</v>
      </c>
      <c r="J24" s="6" t="e">
        <f t="shared" si="113"/>
        <v>#VALUE!</v>
      </c>
      <c r="M24" s="8">
        <f t="shared" si="104"/>
        <v>22</v>
      </c>
      <c r="N24" s="10">
        <f t="shared" si="3"/>
        <v>14.230997496044795</v>
      </c>
      <c r="O24" s="10">
        <f t="shared" si="4"/>
        <v>9.4036744547724833</v>
      </c>
      <c r="P24" s="10">
        <f t="shared" si="5"/>
        <v>6.4899616270813718</v>
      </c>
      <c r="Q24" s="10">
        <f t="shared" si="6"/>
        <v>4.6706378764852374</v>
      </c>
      <c r="R24" s="10">
        <f t="shared" si="7"/>
        <v>3.4990316202365799</v>
      </c>
      <c r="S24" s="10">
        <f t="shared" si="8"/>
        <v>2.7235265176747845</v>
      </c>
      <c r="T24" s="10">
        <f t="shared" si="9"/>
        <v>2.1979315330917806</v>
      </c>
      <c r="U24" s="10">
        <f t="shared" si="10"/>
        <v>1.8347722489774239</v>
      </c>
      <c r="V24" s="10">
        <f t="shared" si="11"/>
        <v>1.5802057524180733</v>
      </c>
      <c r="W24" s="10">
        <f t="shared" si="12"/>
        <v>1.4001550008020032</v>
      </c>
      <c r="X24" s="10">
        <f t="shared" si="13"/>
        <v>1.2724322130510826</v>
      </c>
      <c r="Y24" s="10">
        <f t="shared" si="14"/>
        <v>1.1821506356377995</v>
      </c>
      <c r="Z24" s="10">
        <f t="shared" si="15"/>
        <v>1.1189955662111701</v>
      </c>
      <c r="AA24" s="10">
        <f t="shared" si="16"/>
        <v>1.0755800913951443</v>
      </c>
      <c r="AB24" s="10">
        <f t="shared" si="17"/>
        <v>1.0464533323645244</v>
      </c>
      <c r="AC24" s="10">
        <f t="shared" si="18"/>
        <v>1.0275086634152188</v>
      </c>
      <c r="AD24" s="10">
        <f t="shared" si="19"/>
        <v>1.0156339044781442</v>
      </c>
      <c r="AE24" s="10">
        <f t="shared" si="20"/>
        <v>1.0084981550326531</v>
      </c>
      <c r="AF24" s="10">
        <f t="shared" si="21"/>
        <v>1.0044051777090282</v>
      </c>
      <c r="AG24" s="10">
        <f t="shared" si="22"/>
        <v>1.0021721484441373</v>
      </c>
      <c r="AH24" s="10">
        <f t="shared" si="23"/>
        <v>1.0010166026183931</v>
      </c>
      <c r="AI24" s="10">
        <f t="shared" si="24"/>
        <v>1.0004507048035689</v>
      </c>
      <c r="AJ24" s="10">
        <f t="shared" si="25"/>
        <v>1.0001889316955468</v>
      </c>
      <c r="AK24" s="10">
        <f t="shared" si="26"/>
        <v>1.0000747463559625</v>
      </c>
      <c r="AL24" s="10">
        <f t="shared" si="27"/>
        <v>1.0000278563583878</v>
      </c>
      <c r="AM24" s="10">
        <f t="shared" si="28"/>
        <v>1.0000097596406219</v>
      </c>
      <c r="AN24" s="10">
        <f t="shared" si="29"/>
        <v>1.000003207542242</v>
      </c>
      <c r="AO24" s="10">
        <f t="shared" si="30"/>
        <v>1.0000009865114292</v>
      </c>
      <c r="AP24" s="10">
        <f t="shared" si="31"/>
        <v>1.000000283187062</v>
      </c>
      <c r="AQ24" s="10">
        <f t="shared" si="32"/>
        <v>1.0000000756489129</v>
      </c>
      <c r="AR24" s="10">
        <f t="shared" si="33"/>
        <v>1.0000000187433065</v>
      </c>
      <c r="AS24" s="10">
        <f t="shared" si="34"/>
        <v>1.0000000042910899</v>
      </c>
      <c r="AT24" s="10">
        <f t="shared" si="35"/>
        <v>1.0000000009038517</v>
      </c>
      <c r="AU24" s="10">
        <f t="shared" si="36"/>
        <v>1.0000000001742926</v>
      </c>
      <c r="AV24" s="10">
        <f t="shared" si="37"/>
        <v>1.0000000000305918</v>
      </c>
      <c r="AW24" s="10">
        <f t="shared" si="38"/>
        <v>1.0000000000048541</v>
      </c>
      <c r="AX24" s="10">
        <f t="shared" si="39"/>
        <v>1.0000000000006908</v>
      </c>
      <c r="AY24" s="10">
        <f t="shared" si="40"/>
        <v>1.0000000000000873</v>
      </c>
      <c r="AZ24" s="10">
        <f t="shared" si="41"/>
        <v>1.00000000000001</v>
      </c>
      <c r="BA24" s="10">
        <f t="shared" si="42"/>
        <v>1.0000000000000011</v>
      </c>
      <c r="BB24" s="10">
        <f t="shared" si="43"/>
        <v>1.0000000000000002</v>
      </c>
      <c r="BC24" s="10">
        <f t="shared" si="44"/>
        <v>1.0000000000000002</v>
      </c>
      <c r="BD24" s="10">
        <f t="shared" si="45"/>
        <v>1.0000000000000002</v>
      </c>
      <c r="BE24" s="10">
        <f t="shared" si="46"/>
        <v>1.0000000000000002</v>
      </c>
      <c r="BF24" s="10">
        <f t="shared" si="47"/>
        <v>1.0000000000000002</v>
      </c>
      <c r="BG24" s="10">
        <f t="shared" si="48"/>
        <v>1.0000000000000002</v>
      </c>
      <c r="BH24" s="10">
        <f t="shared" si="49"/>
        <v>1</v>
      </c>
      <c r="BI24" s="10" t="str">
        <f t="shared" si="50"/>
        <v/>
      </c>
      <c r="BJ24" s="10" t="str">
        <f t="shared" si="51"/>
        <v/>
      </c>
      <c r="BK24" s="10" t="str">
        <f t="shared" si="52"/>
        <v/>
      </c>
      <c r="BL24" s="10" t="str">
        <f t="shared" si="53"/>
        <v/>
      </c>
      <c r="BM24" s="10" t="str">
        <f t="shared" si="54"/>
        <v/>
      </c>
      <c r="BN24" s="10" t="str">
        <f t="shared" si="55"/>
        <v/>
      </c>
      <c r="BO24" s="10" t="str">
        <f t="shared" si="56"/>
        <v/>
      </c>
      <c r="BP24" s="10" t="str">
        <f t="shared" si="57"/>
        <v/>
      </c>
      <c r="BQ24" s="10" t="str">
        <f t="shared" si="58"/>
        <v/>
      </c>
      <c r="BR24" s="10" t="str">
        <f t="shared" si="59"/>
        <v/>
      </c>
      <c r="BS24" s="10" t="str">
        <f t="shared" si="60"/>
        <v/>
      </c>
      <c r="BT24" s="10" t="str">
        <f t="shared" si="61"/>
        <v/>
      </c>
      <c r="BU24" s="10" t="str">
        <f t="shared" si="62"/>
        <v/>
      </c>
      <c r="BV24" s="10" t="str">
        <f t="shared" si="63"/>
        <v/>
      </c>
      <c r="BW24" s="10" t="str">
        <f t="shared" si="64"/>
        <v/>
      </c>
      <c r="BX24" s="10" t="str">
        <f t="shared" si="65"/>
        <v/>
      </c>
      <c r="BY24" s="10" t="str">
        <f t="shared" si="66"/>
        <v/>
      </c>
      <c r="BZ24" s="10" t="str">
        <f t="shared" si="67"/>
        <v/>
      </c>
      <c r="CA24" s="10" t="str">
        <f t="shared" si="68"/>
        <v/>
      </c>
      <c r="CB24" s="10" t="str">
        <f t="shared" si="69"/>
        <v/>
      </c>
      <c r="CC24" s="10" t="str">
        <f t="shared" si="70"/>
        <v/>
      </c>
      <c r="CD24" s="10" t="str">
        <f t="shared" si="71"/>
        <v/>
      </c>
      <c r="CE24" s="10" t="str">
        <f t="shared" si="72"/>
        <v/>
      </c>
      <c r="CF24" s="10" t="str">
        <f t="shared" si="73"/>
        <v/>
      </c>
      <c r="CG24" s="10" t="str">
        <f t="shared" si="74"/>
        <v/>
      </c>
      <c r="CH24" s="10" t="str">
        <f t="shared" si="75"/>
        <v/>
      </c>
      <c r="CI24" s="10" t="str">
        <f t="shared" si="76"/>
        <v/>
      </c>
      <c r="CJ24" s="10" t="str">
        <f t="shared" si="77"/>
        <v/>
      </c>
      <c r="CK24" s="10" t="str">
        <f t="shared" si="78"/>
        <v/>
      </c>
      <c r="CL24" s="10" t="str">
        <f t="shared" si="79"/>
        <v/>
      </c>
      <c r="CM24" s="10" t="str">
        <f t="shared" si="80"/>
        <v/>
      </c>
      <c r="CN24" s="10" t="str">
        <f t="shared" si="81"/>
        <v/>
      </c>
      <c r="CO24" s="10" t="str">
        <f t="shared" si="82"/>
        <v/>
      </c>
      <c r="CP24" s="10" t="str">
        <f t="shared" si="83"/>
        <v/>
      </c>
      <c r="CQ24" s="10" t="str">
        <f t="shared" si="84"/>
        <v/>
      </c>
      <c r="CR24" s="10" t="str">
        <f t="shared" si="85"/>
        <v/>
      </c>
      <c r="CS24" s="10" t="str">
        <f t="shared" si="86"/>
        <v/>
      </c>
      <c r="CT24" s="10" t="str">
        <f t="shared" si="87"/>
        <v/>
      </c>
      <c r="CU24" s="10" t="str">
        <f t="shared" si="88"/>
        <v/>
      </c>
      <c r="CV24" s="10" t="str">
        <f t="shared" si="89"/>
        <v/>
      </c>
      <c r="CW24" s="10" t="str">
        <f t="shared" si="90"/>
        <v/>
      </c>
      <c r="CX24" s="10" t="str">
        <f t="shared" si="91"/>
        <v/>
      </c>
      <c r="CY24" s="10" t="str">
        <f t="shared" si="92"/>
        <v/>
      </c>
      <c r="CZ24" s="10" t="str">
        <f t="shared" si="93"/>
        <v/>
      </c>
      <c r="DA24" s="10" t="str">
        <f t="shared" si="94"/>
        <v/>
      </c>
      <c r="DB24" s="10" t="str">
        <f t="shared" si="95"/>
        <v/>
      </c>
      <c r="DC24" s="10" t="str">
        <f t="shared" si="96"/>
        <v/>
      </c>
      <c r="DD24" s="10" t="str">
        <f t="shared" si="97"/>
        <v/>
      </c>
      <c r="DE24" s="10" t="str">
        <f t="shared" si="98"/>
        <v/>
      </c>
      <c r="DF24" s="10" t="str">
        <f t="shared" si="99"/>
        <v/>
      </c>
      <c r="DG24" s="10" t="str">
        <f t="shared" si="100"/>
        <v/>
      </c>
      <c r="DH24" s="10" t="str">
        <f t="shared" si="101"/>
        <v/>
      </c>
      <c r="DI24" s="10" t="str">
        <f t="shared" si="102"/>
        <v/>
      </c>
      <c r="DJ24" s="10" t="str">
        <f t="shared" si="103"/>
        <v/>
      </c>
    </row>
    <row r="25" spans="1:114" ht="15.75" customHeight="1" x14ac:dyDescent="0.4">
      <c r="A25" s="9">
        <f>MASANIELLO!C27</f>
        <v>0</v>
      </c>
      <c r="B25" s="9" t="e">
        <f t="shared" si="105"/>
        <v>#VALUE!</v>
      </c>
      <c r="C25" s="3" t="e">
        <f t="shared" si="106"/>
        <v>#VALUE!</v>
      </c>
      <c r="D25" s="3" t="e">
        <f t="shared" si="107"/>
        <v>#VALUE!</v>
      </c>
      <c r="E25" s="3" t="e">
        <f t="shared" si="108"/>
        <v>#VALUE!</v>
      </c>
      <c r="F25" s="3" t="e">
        <f t="shared" si="109"/>
        <v>#VALUE!</v>
      </c>
      <c r="G25" s="11" t="e">
        <f t="shared" si="110"/>
        <v>#VALUE!</v>
      </c>
      <c r="H25" s="9" t="e">
        <f t="shared" si="111"/>
        <v>#VALUE!</v>
      </c>
      <c r="I25" s="9" t="e">
        <f t="shared" si="112"/>
        <v>#VALUE!</v>
      </c>
      <c r="J25" s="6" t="e">
        <f t="shared" si="113"/>
        <v>#VALUE!</v>
      </c>
      <c r="M25" s="8">
        <f t="shared" si="104"/>
        <v>23</v>
      </c>
      <c r="N25" s="10">
        <f t="shared" si="3"/>
        <v>18.179240202748563</v>
      </c>
      <c r="O25" s="10">
        <f t="shared" si="4"/>
        <v>11.691737504169417</v>
      </c>
      <c r="P25" s="10">
        <f t="shared" si="5"/>
        <v>7.8645823936175887</v>
      </c>
      <c r="Q25" s="10">
        <f t="shared" si="6"/>
        <v>5.5243766224043327</v>
      </c>
      <c r="R25" s="10">
        <f t="shared" si="7"/>
        <v>4.0454524897303257</v>
      </c>
      <c r="S25" s="10">
        <f t="shared" si="8"/>
        <v>3.0826560474052642</v>
      </c>
      <c r="T25" s="10">
        <f t="shared" si="9"/>
        <v>2.4393429810829979</v>
      </c>
      <c r="U25" s="10">
        <f t="shared" si="10"/>
        <v>1.9999999999999996</v>
      </c>
      <c r="V25" s="10">
        <f t="shared" si="11"/>
        <v>1.6947614384776966</v>
      </c>
      <c r="W25" s="10">
        <f t="shared" si="12"/>
        <v>1.4801560974246697</v>
      </c>
      <c r="X25" s="10">
        <f t="shared" si="13"/>
        <v>1.3283584306017362</v>
      </c>
      <c r="Y25" s="10">
        <f t="shared" si="14"/>
        <v>1.2210249241957631</v>
      </c>
      <c r="Z25" s="10">
        <f t="shared" si="15"/>
        <v>1.1456752854958459</v>
      </c>
      <c r="AA25" s="10">
        <f t="shared" si="16"/>
        <v>1.0935301675345126</v>
      </c>
      <c r="AB25" s="10">
        <f t="shared" si="17"/>
        <v>1.0582097920628639</v>
      </c>
      <c r="AC25" s="10">
        <f t="shared" si="18"/>
        <v>1.0349552253841534</v>
      </c>
      <c r="AD25" s="10">
        <f t="shared" si="19"/>
        <v>1.0201684928316979</v>
      </c>
      <c r="AE25" s="10">
        <f t="shared" si="20"/>
        <v>1.0111394496850601</v>
      </c>
      <c r="AF25" s="10">
        <f t="shared" si="21"/>
        <v>1.0058706235878818</v>
      </c>
      <c r="AG25" s="10">
        <f t="shared" si="22"/>
        <v>1.002943995614008</v>
      </c>
      <c r="AH25" s="10">
        <f t="shared" si="23"/>
        <v>1.0014014883593521</v>
      </c>
      <c r="AI25" s="10">
        <f t="shared" si="24"/>
        <v>1.0006320126231887</v>
      </c>
      <c r="AJ25" s="10">
        <f t="shared" si="25"/>
        <v>1.0002694626755717</v>
      </c>
      <c r="AK25" s="10">
        <f t="shared" si="26"/>
        <v>1.0001084136814613</v>
      </c>
      <c r="AL25" s="10">
        <f t="shared" si="27"/>
        <v>1.000041081297119</v>
      </c>
      <c r="AM25" s="10">
        <f t="shared" si="28"/>
        <v>1.0000146317694356</v>
      </c>
      <c r="AN25" s="10">
        <f t="shared" si="29"/>
        <v>1.0000048875592826</v>
      </c>
      <c r="AO25" s="10">
        <f t="shared" si="30"/>
        <v>1.0000015275308467</v>
      </c>
      <c r="AP25" s="10">
        <f t="shared" si="31"/>
        <v>1.0000004454925973</v>
      </c>
      <c r="AQ25" s="10">
        <f t="shared" si="32"/>
        <v>1.0000001208815792</v>
      </c>
      <c r="AR25" s="10">
        <f t="shared" si="33"/>
        <v>1.0000000304162509</v>
      </c>
      <c r="AS25" s="10">
        <f t="shared" si="34"/>
        <v>1.0000000070703623</v>
      </c>
      <c r="AT25" s="10">
        <f t="shared" si="35"/>
        <v>1.0000000015118176</v>
      </c>
      <c r="AU25" s="10">
        <f t="shared" si="36"/>
        <v>1.0000000002958858</v>
      </c>
      <c r="AV25" s="10">
        <f t="shared" si="37"/>
        <v>1.0000000000526994</v>
      </c>
      <c r="AW25" s="10">
        <f t="shared" si="38"/>
        <v>1.0000000000084839</v>
      </c>
      <c r="AX25" s="10">
        <f t="shared" si="39"/>
        <v>1.0000000000012246</v>
      </c>
      <c r="AY25" s="10">
        <f t="shared" si="40"/>
        <v>1.000000000000157</v>
      </c>
      <c r="AZ25" s="10">
        <f t="shared" si="41"/>
        <v>1.0000000000000178</v>
      </c>
      <c r="BA25" s="10">
        <f t="shared" si="42"/>
        <v>1.000000000000002</v>
      </c>
      <c r="BB25" s="10">
        <f t="shared" si="43"/>
        <v>1.0000000000000002</v>
      </c>
      <c r="BC25" s="10">
        <f t="shared" si="44"/>
        <v>1.0000000000000002</v>
      </c>
      <c r="BD25" s="10">
        <f t="shared" si="45"/>
        <v>1.0000000000000002</v>
      </c>
      <c r="BE25" s="10">
        <f t="shared" si="46"/>
        <v>1.0000000000000002</v>
      </c>
      <c r="BF25" s="10">
        <f t="shared" si="47"/>
        <v>1.0000000000000002</v>
      </c>
      <c r="BG25" s="10">
        <f t="shared" si="48"/>
        <v>1.0000000000000002</v>
      </c>
      <c r="BH25" s="10">
        <f t="shared" si="49"/>
        <v>1</v>
      </c>
      <c r="BI25" s="10" t="str">
        <f t="shared" si="50"/>
        <v/>
      </c>
      <c r="BJ25" s="10" t="str">
        <f t="shared" si="51"/>
        <v/>
      </c>
      <c r="BK25" s="10" t="str">
        <f t="shared" si="52"/>
        <v/>
      </c>
      <c r="BL25" s="10" t="str">
        <f t="shared" si="53"/>
        <v/>
      </c>
      <c r="BM25" s="10" t="str">
        <f t="shared" si="54"/>
        <v/>
      </c>
      <c r="BN25" s="10" t="str">
        <f t="shared" si="55"/>
        <v/>
      </c>
      <c r="BO25" s="10" t="str">
        <f t="shared" si="56"/>
        <v/>
      </c>
      <c r="BP25" s="10" t="str">
        <f t="shared" si="57"/>
        <v/>
      </c>
      <c r="BQ25" s="10" t="str">
        <f t="shared" si="58"/>
        <v/>
      </c>
      <c r="BR25" s="10" t="str">
        <f t="shared" si="59"/>
        <v/>
      </c>
      <c r="BS25" s="10" t="str">
        <f t="shared" si="60"/>
        <v/>
      </c>
      <c r="BT25" s="10" t="str">
        <f t="shared" si="61"/>
        <v/>
      </c>
      <c r="BU25" s="10" t="str">
        <f t="shared" si="62"/>
        <v/>
      </c>
      <c r="BV25" s="10" t="str">
        <f t="shared" si="63"/>
        <v/>
      </c>
      <c r="BW25" s="10" t="str">
        <f t="shared" si="64"/>
        <v/>
      </c>
      <c r="BX25" s="10" t="str">
        <f t="shared" si="65"/>
        <v/>
      </c>
      <c r="BY25" s="10" t="str">
        <f t="shared" si="66"/>
        <v/>
      </c>
      <c r="BZ25" s="10" t="str">
        <f t="shared" si="67"/>
        <v/>
      </c>
      <c r="CA25" s="10" t="str">
        <f t="shared" si="68"/>
        <v/>
      </c>
      <c r="CB25" s="10" t="str">
        <f t="shared" si="69"/>
        <v/>
      </c>
      <c r="CC25" s="10" t="str">
        <f t="shared" si="70"/>
        <v/>
      </c>
      <c r="CD25" s="10" t="str">
        <f t="shared" si="71"/>
        <v/>
      </c>
      <c r="CE25" s="10" t="str">
        <f t="shared" si="72"/>
        <v/>
      </c>
      <c r="CF25" s="10" t="str">
        <f t="shared" si="73"/>
        <v/>
      </c>
      <c r="CG25" s="10" t="str">
        <f t="shared" si="74"/>
        <v/>
      </c>
      <c r="CH25" s="10" t="str">
        <f t="shared" si="75"/>
        <v/>
      </c>
      <c r="CI25" s="10" t="str">
        <f t="shared" si="76"/>
        <v/>
      </c>
      <c r="CJ25" s="10" t="str">
        <f t="shared" si="77"/>
        <v/>
      </c>
      <c r="CK25" s="10" t="str">
        <f t="shared" si="78"/>
        <v/>
      </c>
      <c r="CL25" s="10" t="str">
        <f t="shared" si="79"/>
        <v/>
      </c>
      <c r="CM25" s="10" t="str">
        <f t="shared" si="80"/>
        <v/>
      </c>
      <c r="CN25" s="10" t="str">
        <f t="shared" si="81"/>
        <v/>
      </c>
      <c r="CO25" s="10" t="str">
        <f t="shared" si="82"/>
        <v/>
      </c>
      <c r="CP25" s="10" t="str">
        <f t="shared" si="83"/>
        <v/>
      </c>
      <c r="CQ25" s="10" t="str">
        <f t="shared" si="84"/>
        <v/>
      </c>
      <c r="CR25" s="10" t="str">
        <f t="shared" si="85"/>
        <v/>
      </c>
      <c r="CS25" s="10" t="str">
        <f t="shared" si="86"/>
        <v/>
      </c>
      <c r="CT25" s="10" t="str">
        <f t="shared" si="87"/>
        <v/>
      </c>
      <c r="CU25" s="10" t="str">
        <f t="shared" si="88"/>
        <v/>
      </c>
      <c r="CV25" s="10" t="str">
        <f t="shared" si="89"/>
        <v/>
      </c>
      <c r="CW25" s="10" t="str">
        <f t="shared" si="90"/>
        <v/>
      </c>
      <c r="CX25" s="10" t="str">
        <f t="shared" si="91"/>
        <v/>
      </c>
      <c r="CY25" s="10" t="str">
        <f t="shared" si="92"/>
        <v/>
      </c>
      <c r="CZ25" s="10" t="str">
        <f t="shared" si="93"/>
        <v/>
      </c>
      <c r="DA25" s="10" t="str">
        <f t="shared" si="94"/>
        <v/>
      </c>
      <c r="DB25" s="10" t="str">
        <f t="shared" si="95"/>
        <v/>
      </c>
      <c r="DC25" s="10" t="str">
        <f t="shared" si="96"/>
        <v/>
      </c>
      <c r="DD25" s="10" t="str">
        <f t="shared" si="97"/>
        <v/>
      </c>
      <c r="DE25" s="10" t="str">
        <f t="shared" si="98"/>
        <v/>
      </c>
      <c r="DF25" s="10" t="str">
        <f t="shared" si="99"/>
        <v/>
      </c>
      <c r="DG25" s="10" t="str">
        <f t="shared" si="100"/>
        <v/>
      </c>
      <c r="DH25" s="10" t="str">
        <f t="shared" si="101"/>
        <v/>
      </c>
      <c r="DI25" s="10" t="str">
        <f t="shared" si="102"/>
        <v/>
      </c>
      <c r="DJ25" s="10" t="str">
        <f t="shared" si="103"/>
        <v/>
      </c>
    </row>
    <row r="26" spans="1:114" ht="15.75" customHeight="1" x14ac:dyDescent="0.4">
      <c r="A26" s="9">
        <f>MASANIELLO!C28</f>
        <v>0</v>
      </c>
      <c r="B26" s="9" t="e">
        <f t="shared" si="105"/>
        <v>#VALUE!</v>
      </c>
      <c r="C26" s="3" t="e">
        <f t="shared" si="106"/>
        <v>#VALUE!</v>
      </c>
      <c r="D26" s="3" t="e">
        <f t="shared" si="107"/>
        <v>#VALUE!</v>
      </c>
      <c r="E26" s="3" t="e">
        <f t="shared" si="108"/>
        <v>#VALUE!</v>
      </c>
      <c r="F26" s="3" t="e">
        <f t="shared" si="109"/>
        <v>#VALUE!</v>
      </c>
      <c r="G26" s="11" t="e">
        <f t="shared" si="110"/>
        <v>#VALUE!</v>
      </c>
      <c r="H26" s="9" t="e">
        <f t="shared" si="111"/>
        <v>#VALUE!</v>
      </c>
      <c r="I26" s="9" t="e">
        <f t="shared" si="112"/>
        <v>#VALUE!</v>
      </c>
      <c r="J26" s="6" t="e">
        <f t="shared" si="113"/>
        <v>#VALUE!</v>
      </c>
      <c r="M26" s="8">
        <f t="shared" si="104"/>
        <v>24</v>
      </c>
      <c r="N26" s="10">
        <f t="shared" si="3"/>
        <v>23.627788795608314</v>
      </c>
      <c r="O26" s="10">
        <f t="shared" si="4"/>
        <v>14.772673815015375</v>
      </c>
      <c r="P26" s="10">
        <f t="shared" si="5"/>
        <v>9.6741344334438413</v>
      </c>
      <c r="Q26" s="10">
        <f t="shared" si="6"/>
        <v>6.6253138759792964</v>
      </c>
      <c r="R26" s="10">
        <f t="shared" si="7"/>
        <v>4.7371912301098895</v>
      </c>
      <c r="S26" s="10">
        <f t="shared" si="8"/>
        <v>3.529992495823068</v>
      </c>
      <c r="T26" s="10">
        <f t="shared" si="9"/>
        <v>2.7359448683018388</v>
      </c>
      <c r="U26" s="10">
        <f t="shared" si="10"/>
        <v>2.2007601033594768</v>
      </c>
      <c r="V26" s="10">
        <f t="shared" si="11"/>
        <v>1.8328058179166742</v>
      </c>
      <c r="W26" s="10">
        <f t="shared" si="12"/>
        <v>1.5760551606562447</v>
      </c>
      <c r="X26" s="10">
        <f t="shared" si="13"/>
        <v>1.3952580893623068</v>
      </c>
      <c r="Y26" s="10">
        <f t="shared" si="14"/>
        <v>1.2675806343392806</v>
      </c>
      <c r="Z26" s="10">
        <f t="shared" si="15"/>
        <v>1.1777678583003357</v>
      </c>
      <c r="AA26" s="10">
        <f t="shared" si="16"/>
        <v>1.115285278049694</v>
      </c>
      <c r="AB26" s="10">
        <f t="shared" si="17"/>
        <v>1.0726075425462964</v>
      </c>
      <c r="AC26" s="10">
        <f t="shared" si="18"/>
        <v>1.0441934476688268</v>
      </c>
      <c r="AD26" s="10">
        <f t="shared" si="19"/>
        <v>1.0258790349681153</v>
      </c>
      <c r="AE26" s="10">
        <f t="shared" si="20"/>
        <v>1.0145211740783302</v>
      </c>
      <c r="AF26" s="10">
        <f t="shared" si="21"/>
        <v>1.0077801951361913</v>
      </c>
      <c r="AG26" s="10">
        <f t="shared" si="22"/>
        <v>1.0039682749779808</v>
      </c>
      <c r="AH26" s="10">
        <f t="shared" si="23"/>
        <v>1.001921804122649</v>
      </c>
      <c r="AI26" s="10">
        <f t="shared" si="24"/>
        <v>1.0008817127339609</v>
      </c>
      <c r="AJ26" s="10">
        <f t="shared" si="25"/>
        <v>1.0003824370717787</v>
      </c>
      <c r="AK26" s="10">
        <f t="shared" si="26"/>
        <v>1.000156513793153</v>
      </c>
      <c r="AL26" s="10">
        <f t="shared" si="27"/>
        <v>1.0000603181960646</v>
      </c>
      <c r="AM26" s="10">
        <f t="shared" si="28"/>
        <v>1.0000218451382312</v>
      </c>
      <c r="AN26" s="10">
        <f t="shared" si="29"/>
        <v>1.0000074185047023</v>
      </c>
      <c r="AO26" s="10">
        <f t="shared" si="30"/>
        <v>1.000002356626674</v>
      </c>
      <c r="AP26" s="10">
        <f t="shared" si="31"/>
        <v>1.0000006984363938</v>
      </c>
      <c r="AQ26" s="10">
        <f t="shared" si="32"/>
        <v>1.0000001925489286</v>
      </c>
      <c r="AR26" s="10">
        <f t="shared" si="33"/>
        <v>1.00000004921424</v>
      </c>
      <c r="AS26" s="10">
        <f t="shared" si="34"/>
        <v>1.0000000116182624</v>
      </c>
      <c r="AT26" s="10">
        <f t="shared" si="35"/>
        <v>1.000000002522462</v>
      </c>
      <c r="AU26" s="10">
        <f t="shared" si="36"/>
        <v>1.0000000005011731</v>
      </c>
      <c r="AV26" s="10">
        <f t="shared" si="37"/>
        <v>1.0000000000905986</v>
      </c>
      <c r="AW26" s="10">
        <f t="shared" si="38"/>
        <v>1.0000000000148004</v>
      </c>
      <c r="AX26" s="10">
        <f t="shared" si="39"/>
        <v>1.0000000000021674</v>
      </c>
      <c r="AY26" s="10">
        <f t="shared" si="40"/>
        <v>1.0000000000002818</v>
      </c>
      <c r="AZ26" s="10">
        <f t="shared" si="41"/>
        <v>1.0000000000000322</v>
      </c>
      <c r="BA26" s="10">
        <f t="shared" si="42"/>
        <v>1.0000000000000033</v>
      </c>
      <c r="BB26" s="10">
        <f t="shared" si="43"/>
        <v>1.0000000000000004</v>
      </c>
      <c r="BC26" s="10">
        <f t="shared" si="44"/>
        <v>1.0000000000000002</v>
      </c>
      <c r="BD26" s="10">
        <f t="shared" si="45"/>
        <v>1.0000000000000002</v>
      </c>
      <c r="BE26" s="10">
        <f t="shared" si="46"/>
        <v>1.0000000000000002</v>
      </c>
      <c r="BF26" s="10">
        <f t="shared" si="47"/>
        <v>1.0000000000000002</v>
      </c>
      <c r="BG26" s="10">
        <f t="shared" si="48"/>
        <v>1.0000000000000002</v>
      </c>
      <c r="BH26" s="10">
        <f t="shared" si="49"/>
        <v>1</v>
      </c>
      <c r="BI26" s="10" t="str">
        <f t="shared" si="50"/>
        <v/>
      </c>
      <c r="BJ26" s="10" t="str">
        <f t="shared" si="51"/>
        <v/>
      </c>
      <c r="BK26" s="10" t="str">
        <f t="shared" si="52"/>
        <v/>
      </c>
      <c r="BL26" s="10" t="str">
        <f t="shared" si="53"/>
        <v/>
      </c>
      <c r="BM26" s="10" t="str">
        <f t="shared" si="54"/>
        <v/>
      </c>
      <c r="BN26" s="10" t="str">
        <f t="shared" si="55"/>
        <v/>
      </c>
      <c r="BO26" s="10" t="str">
        <f t="shared" si="56"/>
        <v/>
      </c>
      <c r="BP26" s="10" t="str">
        <f t="shared" si="57"/>
        <v/>
      </c>
      <c r="BQ26" s="10" t="str">
        <f t="shared" si="58"/>
        <v/>
      </c>
      <c r="BR26" s="10" t="str">
        <f t="shared" si="59"/>
        <v/>
      </c>
      <c r="BS26" s="10" t="str">
        <f t="shared" si="60"/>
        <v/>
      </c>
      <c r="BT26" s="10" t="str">
        <f t="shared" si="61"/>
        <v/>
      </c>
      <c r="BU26" s="10" t="str">
        <f t="shared" si="62"/>
        <v/>
      </c>
      <c r="BV26" s="10" t="str">
        <f t="shared" si="63"/>
        <v/>
      </c>
      <c r="BW26" s="10" t="str">
        <f t="shared" si="64"/>
        <v/>
      </c>
      <c r="BX26" s="10" t="str">
        <f t="shared" si="65"/>
        <v/>
      </c>
      <c r="BY26" s="10" t="str">
        <f t="shared" si="66"/>
        <v/>
      </c>
      <c r="BZ26" s="10" t="str">
        <f t="shared" si="67"/>
        <v/>
      </c>
      <c r="CA26" s="10" t="str">
        <f t="shared" si="68"/>
        <v/>
      </c>
      <c r="CB26" s="10" t="str">
        <f t="shared" si="69"/>
        <v/>
      </c>
      <c r="CC26" s="10" t="str">
        <f t="shared" si="70"/>
        <v/>
      </c>
      <c r="CD26" s="10" t="str">
        <f t="shared" si="71"/>
        <v/>
      </c>
      <c r="CE26" s="10" t="str">
        <f t="shared" si="72"/>
        <v/>
      </c>
      <c r="CF26" s="10" t="str">
        <f t="shared" si="73"/>
        <v/>
      </c>
      <c r="CG26" s="10" t="str">
        <f t="shared" si="74"/>
        <v/>
      </c>
      <c r="CH26" s="10" t="str">
        <f t="shared" si="75"/>
        <v/>
      </c>
      <c r="CI26" s="10" t="str">
        <f t="shared" si="76"/>
        <v/>
      </c>
      <c r="CJ26" s="10" t="str">
        <f t="shared" si="77"/>
        <v/>
      </c>
      <c r="CK26" s="10" t="str">
        <f t="shared" si="78"/>
        <v/>
      </c>
      <c r="CL26" s="10" t="str">
        <f t="shared" si="79"/>
        <v/>
      </c>
      <c r="CM26" s="10" t="str">
        <f t="shared" si="80"/>
        <v/>
      </c>
      <c r="CN26" s="10" t="str">
        <f t="shared" si="81"/>
        <v/>
      </c>
      <c r="CO26" s="10" t="str">
        <f t="shared" si="82"/>
        <v/>
      </c>
      <c r="CP26" s="10" t="str">
        <f t="shared" si="83"/>
        <v/>
      </c>
      <c r="CQ26" s="10" t="str">
        <f t="shared" si="84"/>
        <v/>
      </c>
      <c r="CR26" s="10" t="str">
        <f t="shared" si="85"/>
        <v/>
      </c>
      <c r="CS26" s="10" t="str">
        <f t="shared" si="86"/>
        <v/>
      </c>
      <c r="CT26" s="10" t="str">
        <f t="shared" si="87"/>
        <v/>
      </c>
      <c r="CU26" s="10" t="str">
        <f t="shared" si="88"/>
        <v/>
      </c>
      <c r="CV26" s="10" t="str">
        <f t="shared" si="89"/>
        <v/>
      </c>
      <c r="CW26" s="10" t="str">
        <f t="shared" si="90"/>
        <v/>
      </c>
      <c r="CX26" s="10" t="str">
        <f t="shared" si="91"/>
        <v/>
      </c>
      <c r="CY26" s="10" t="str">
        <f t="shared" si="92"/>
        <v/>
      </c>
      <c r="CZ26" s="10" t="str">
        <f t="shared" si="93"/>
        <v/>
      </c>
      <c r="DA26" s="10" t="str">
        <f t="shared" si="94"/>
        <v/>
      </c>
      <c r="DB26" s="10" t="str">
        <f t="shared" si="95"/>
        <v/>
      </c>
      <c r="DC26" s="10" t="str">
        <f t="shared" si="96"/>
        <v/>
      </c>
      <c r="DD26" s="10" t="str">
        <f t="shared" si="97"/>
        <v/>
      </c>
      <c r="DE26" s="10" t="str">
        <f t="shared" si="98"/>
        <v/>
      </c>
      <c r="DF26" s="10" t="str">
        <f t="shared" si="99"/>
        <v/>
      </c>
      <c r="DG26" s="10" t="str">
        <f t="shared" si="100"/>
        <v/>
      </c>
      <c r="DH26" s="10" t="str">
        <f t="shared" si="101"/>
        <v/>
      </c>
      <c r="DI26" s="10" t="str">
        <f t="shared" si="102"/>
        <v/>
      </c>
      <c r="DJ26" s="10" t="str">
        <f t="shared" si="103"/>
        <v/>
      </c>
    </row>
    <row r="27" spans="1:114" ht="15.75" customHeight="1" x14ac:dyDescent="0.4">
      <c r="A27" s="9">
        <f>MASANIELLO!C29</f>
        <v>0</v>
      </c>
      <c r="B27" s="9" t="e">
        <f t="shared" si="105"/>
        <v>#VALUE!</v>
      </c>
      <c r="C27" s="3" t="e">
        <f t="shared" si="106"/>
        <v>#VALUE!</v>
      </c>
      <c r="D27" s="3" t="e">
        <f t="shared" si="107"/>
        <v>#VALUE!</v>
      </c>
      <c r="E27" s="3" t="e">
        <f t="shared" si="108"/>
        <v>#VALUE!</v>
      </c>
      <c r="F27" s="3" t="e">
        <f t="shared" si="109"/>
        <v>#VALUE!</v>
      </c>
      <c r="G27" s="11" t="e">
        <f t="shared" si="110"/>
        <v>#VALUE!</v>
      </c>
      <c r="H27" s="9" t="e">
        <f t="shared" si="111"/>
        <v>#VALUE!</v>
      </c>
      <c r="I27" s="9" t="e">
        <f t="shared" si="112"/>
        <v>#VALUE!</v>
      </c>
      <c r="J27" s="6" t="e">
        <f t="shared" si="113"/>
        <v>#VALUE!</v>
      </c>
      <c r="M27" s="8">
        <f t="shared" si="104"/>
        <v>25</v>
      </c>
      <c r="N27" s="10">
        <f t="shared" si="3"/>
        <v>31.274474002322794</v>
      </c>
      <c r="O27" s="10">
        <f t="shared" si="4"/>
        <v>18.985731191918017</v>
      </c>
      <c r="P27" s="10">
        <f t="shared" si="5"/>
        <v>12.089856037341608</v>
      </c>
      <c r="Q27" s="10">
        <f t="shared" si="6"/>
        <v>8.0630289588544937</v>
      </c>
      <c r="R27" s="10">
        <f t="shared" si="7"/>
        <v>5.622727799937234</v>
      </c>
      <c r="S27" s="10">
        <f t="shared" si="8"/>
        <v>4.0926328910208714</v>
      </c>
      <c r="T27" s="10">
        <f t="shared" si="9"/>
        <v>3.1033545197508983</v>
      </c>
      <c r="U27" s="10">
        <f t="shared" si="10"/>
        <v>2.446322035731487</v>
      </c>
      <c r="V27" s="10">
        <f t="shared" si="11"/>
        <v>1.9999999999999996</v>
      </c>
      <c r="W27" s="10">
        <f t="shared" si="12"/>
        <v>1.6914089499398681</v>
      </c>
      <c r="X27" s="10">
        <f t="shared" si="13"/>
        <v>1.475431027251854</v>
      </c>
      <c r="Y27" s="10">
        <f t="shared" si="14"/>
        <v>1.3233490799711123</v>
      </c>
      <c r="Z27" s="10">
        <f t="shared" si="15"/>
        <v>1.2163224925364582</v>
      </c>
      <c r="AA27" s="10">
        <f t="shared" si="16"/>
        <v>1.1415823162874561</v>
      </c>
      <c r="AB27" s="10">
        <f t="shared" si="17"/>
        <v>1.0901724960750445</v>
      </c>
      <c r="AC27" s="10">
        <f t="shared" si="18"/>
        <v>1.0555996300250137</v>
      </c>
      <c r="AD27" s="10">
        <f t="shared" si="19"/>
        <v>1.0330311271443811</v>
      </c>
      <c r="AE27" s="10">
        <f t="shared" si="20"/>
        <v>1.0188252955080779</v>
      </c>
      <c r="AF27" s="10">
        <f t="shared" si="21"/>
        <v>1.0102532659779528</v>
      </c>
      <c r="AG27" s="10">
        <f t="shared" si="22"/>
        <v>1.0053192027388549</v>
      </c>
      <c r="AH27" s="10">
        <f t="shared" si="23"/>
        <v>1.0026209730439981</v>
      </c>
      <c r="AI27" s="10">
        <f t="shared" si="24"/>
        <v>1.001223609640385</v>
      </c>
      <c r="AJ27" s="10">
        <f t="shared" si="25"/>
        <v>1.0005400492491028</v>
      </c>
      <c r="AK27" s="10">
        <f t="shared" si="26"/>
        <v>1.0002248745430136</v>
      </c>
      <c r="AL27" s="10">
        <f t="shared" si="27"/>
        <v>1.0000881623869369</v>
      </c>
      <c r="AM27" s="10">
        <f t="shared" si="28"/>
        <v>1.0000324755556107</v>
      </c>
      <c r="AN27" s="10">
        <f t="shared" si="29"/>
        <v>1.0000112149468536</v>
      </c>
      <c r="AO27" s="10">
        <f t="shared" si="30"/>
        <v>1.0000036220913768</v>
      </c>
      <c r="AP27" s="10">
        <f t="shared" si="31"/>
        <v>1.0000010911651738</v>
      </c>
      <c r="AQ27" s="10">
        <f t="shared" si="32"/>
        <v>1.0000003057079225</v>
      </c>
      <c r="AR27" s="10">
        <f t="shared" si="33"/>
        <v>1.0000000793899606</v>
      </c>
      <c r="AS27" s="10">
        <f t="shared" si="34"/>
        <v>1.000000019038521</v>
      </c>
      <c r="AT27" s="10">
        <f t="shared" si="35"/>
        <v>1.0000000041980044</v>
      </c>
      <c r="AU27" s="10">
        <f t="shared" si="36"/>
        <v>1.0000000008469199</v>
      </c>
      <c r="AV27" s="10">
        <f t="shared" si="37"/>
        <v>1.0000000001554261</v>
      </c>
      <c r="AW27" s="10">
        <f t="shared" si="38"/>
        <v>1.0000000000257712</v>
      </c>
      <c r="AX27" s="10">
        <f t="shared" si="39"/>
        <v>1.0000000000038296</v>
      </c>
      <c r="AY27" s="10">
        <f t="shared" si="40"/>
        <v>1.0000000000005052</v>
      </c>
      <c r="AZ27" s="10">
        <f t="shared" si="41"/>
        <v>1.0000000000000584</v>
      </c>
      <c r="BA27" s="10">
        <f t="shared" si="42"/>
        <v>1.000000000000006</v>
      </c>
      <c r="BB27" s="10">
        <f t="shared" si="43"/>
        <v>1.0000000000000007</v>
      </c>
      <c r="BC27" s="10">
        <f t="shared" si="44"/>
        <v>1.0000000000000002</v>
      </c>
      <c r="BD27" s="10">
        <f t="shared" si="45"/>
        <v>1.0000000000000002</v>
      </c>
      <c r="BE27" s="10">
        <f t="shared" si="46"/>
        <v>1.0000000000000002</v>
      </c>
      <c r="BF27" s="10">
        <f t="shared" si="47"/>
        <v>1.0000000000000002</v>
      </c>
      <c r="BG27" s="10">
        <f t="shared" si="48"/>
        <v>1.0000000000000002</v>
      </c>
      <c r="BH27" s="10">
        <f t="shared" si="49"/>
        <v>1</v>
      </c>
      <c r="BI27" s="10" t="str">
        <f t="shared" si="50"/>
        <v/>
      </c>
      <c r="BJ27" s="10" t="str">
        <f t="shared" si="51"/>
        <v/>
      </c>
      <c r="BK27" s="10" t="str">
        <f t="shared" si="52"/>
        <v/>
      </c>
      <c r="BL27" s="10" t="str">
        <f t="shared" si="53"/>
        <v/>
      </c>
      <c r="BM27" s="10" t="str">
        <f t="shared" si="54"/>
        <v/>
      </c>
      <c r="BN27" s="10" t="str">
        <f t="shared" si="55"/>
        <v/>
      </c>
      <c r="BO27" s="10" t="str">
        <f t="shared" si="56"/>
        <v/>
      </c>
      <c r="BP27" s="10" t="str">
        <f t="shared" si="57"/>
        <v/>
      </c>
      <c r="BQ27" s="10" t="str">
        <f t="shared" si="58"/>
        <v/>
      </c>
      <c r="BR27" s="10" t="str">
        <f t="shared" si="59"/>
        <v/>
      </c>
      <c r="BS27" s="10" t="str">
        <f t="shared" si="60"/>
        <v/>
      </c>
      <c r="BT27" s="10" t="str">
        <f t="shared" si="61"/>
        <v/>
      </c>
      <c r="BU27" s="10" t="str">
        <f t="shared" si="62"/>
        <v/>
      </c>
      <c r="BV27" s="10" t="str">
        <f t="shared" si="63"/>
        <v/>
      </c>
      <c r="BW27" s="10" t="str">
        <f t="shared" si="64"/>
        <v/>
      </c>
      <c r="BX27" s="10" t="str">
        <f t="shared" si="65"/>
        <v/>
      </c>
      <c r="BY27" s="10" t="str">
        <f t="shared" si="66"/>
        <v/>
      </c>
      <c r="BZ27" s="10" t="str">
        <f t="shared" si="67"/>
        <v/>
      </c>
      <c r="CA27" s="10" t="str">
        <f t="shared" si="68"/>
        <v/>
      </c>
      <c r="CB27" s="10" t="str">
        <f t="shared" si="69"/>
        <v/>
      </c>
      <c r="CC27" s="10" t="str">
        <f t="shared" si="70"/>
        <v/>
      </c>
      <c r="CD27" s="10" t="str">
        <f t="shared" si="71"/>
        <v/>
      </c>
      <c r="CE27" s="10" t="str">
        <f t="shared" si="72"/>
        <v/>
      </c>
      <c r="CF27" s="10" t="str">
        <f t="shared" si="73"/>
        <v/>
      </c>
      <c r="CG27" s="10" t="str">
        <f t="shared" si="74"/>
        <v/>
      </c>
      <c r="CH27" s="10" t="str">
        <f t="shared" si="75"/>
        <v/>
      </c>
      <c r="CI27" s="10" t="str">
        <f t="shared" si="76"/>
        <v/>
      </c>
      <c r="CJ27" s="10" t="str">
        <f t="shared" si="77"/>
        <v/>
      </c>
      <c r="CK27" s="10" t="str">
        <f t="shared" si="78"/>
        <v/>
      </c>
      <c r="CL27" s="10" t="str">
        <f t="shared" si="79"/>
        <v/>
      </c>
      <c r="CM27" s="10" t="str">
        <f t="shared" si="80"/>
        <v/>
      </c>
      <c r="CN27" s="10" t="str">
        <f t="shared" si="81"/>
        <v/>
      </c>
      <c r="CO27" s="10" t="str">
        <f t="shared" si="82"/>
        <v/>
      </c>
      <c r="CP27" s="10" t="str">
        <f t="shared" si="83"/>
        <v/>
      </c>
      <c r="CQ27" s="10" t="str">
        <f t="shared" si="84"/>
        <v/>
      </c>
      <c r="CR27" s="10" t="str">
        <f t="shared" si="85"/>
        <v/>
      </c>
      <c r="CS27" s="10" t="str">
        <f t="shared" si="86"/>
        <v/>
      </c>
      <c r="CT27" s="10" t="str">
        <f t="shared" si="87"/>
        <v/>
      </c>
      <c r="CU27" s="10" t="str">
        <f t="shared" si="88"/>
        <v/>
      </c>
      <c r="CV27" s="10" t="str">
        <f t="shared" si="89"/>
        <v/>
      </c>
      <c r="CW27" s="10" t="str">
        <f t="shared" si="90"/>
        <v/>
      </c>
      <c r="CX27" s="10" t="str">
        <f t="shared" si="91"/>
        <v/>
      </c>
      <c r="CY27" s="10" t="str">
        <f t="shared" si="92"/>
        <v/>
      </c>
      <c r="CZ27" s="10" t="str">
        <f t="shared" si="93"/>
        <v/>
      </c>
      <c r="DA27" s="10" t="str">
        <f t="shared" si="94"/>
        <v/>
      </c>
      <c r="DB27" s="10" t="str">
        <f t="shared" si="95"/>
        <v/>
      </c>
      <c r="DC27" s="10" t="str">
        <f t="shared" si="96"/>
        <v/>
      </c>
      <c r="DD27" s="10" t="str">
        <f t="shared" si="97"/>
        <v/>
      </c>
      <c r="DE27" s="10" t="str">
        <f t="shared" si="98"/>
        <v/>
      </c>
      <c r="DF27" s="10" t="str">
        <f t="shared" si="99"/>
        <v/>
      </c>
      <c r="DG27" s="10" t="str">
        <f t="shared" si="100"/>
        <v/>
      </c>
      <c r="DH27" s="10" t="str">
        <f t="shared" si="101"/>
        <v/>
      </c>
      <c r="DI27" s="10" t="str">
        <f t="shared" si="102"/>
        <v/>
      </c>
      <c r="DJ27" s="10" t="str">
        <f t="shared" si="103"/>
        <v/>
      </c>
    </row>
    <row r="28" spans="1:114" ht="15.75" customHeight="1" x14ac:dyDescent="0.4">
      <c r="A28" s="9">
        <f>MASANIELLO!C30</f>
        <v>0</v>
      </c>
      <c r="B28" s="9" t="e">
        <f t="shared" si="105"/>
        <v>#VALUE!</v>
      </c>
      <c r="C28" s="3" t="e">
        <f t="shared" si="106"/>
        <v>#VALUE!</v>
      </c>
      <c r="D28" s="3" t="e">
        <f t="shared" si="107"/>
        <v>#VALUE!</v>
      </c>
      <c r="E28" s="3" t="e">
        <f t="shared" si="108"/>
        <v>#VALUE!</v>
      </c>
      <c r="F28" s="3" t="e">
        <f t="shared" si="109"/>
        <v>#VALUE!</v>
      </c>
      <c r="G28" s="11" t="e">
        <f t="shared" si="110"/>
        <v>#VALUE!</v>
      </c>
      <c r="H28" s="9" t="e">
        <f t="shared" si="111"/>
        <v>#VALUE!</v>
      </c>
      <c r="I28" s="9" t="e">
        <f t="shared" si="112"/>
        <v>#VALUE!</v>
      </c>
      <c r="J28" s="6" t="e">
        <f t="shared" si="113"/>
        <v>#VALUE!</v>
      </c>
      <c r="M28" s="8">
        <f t="shared" si="104"/>
        <v>26</v>
      </c>
      <c r="N28" s="10">
        <f t="shared" si="3"/>
        <v>42.200346754531438</v>
      </c>
      <c r="O28" s="10">
        <f t="shared" si="4"/>
        <v>24.842604268051847</v>
      </c>
      <c r="P28" s="10">
        <f t="shared" si="5"/>
        <v>15.363616828146315</v>
      </c>
      <c r="Q28" s="10">
        <f t="shared" si="6"/>
        <v>9.9662044447872375</v>
      </c>
      <c r="R28" s="10">
        <f t="shared" si="7"/>
        <v>6.7701763291108561</v>
      </c>
      <c r="S28" s="10">
        <f t="shared" si="8"/>
        <v>4.8078633854871224</v>
      </c>
      <c r="T28" s="10">
        <f t="shared" si="9"/>
        <v>3.5626444624449634</v>
      </c>
      <c r="U28" s="10">
        <f t="shared" si="10"/>
        <v>2.748962981759993</v>
      </c>
      <c r="V28" s="10">
        <f t="shared" si="11"/>
        <v>2.2037095497393429</v>
      </c>
      <c r="W28" s="10">
        <f t="shared" si="12"/>
        <v>1.830765195986477</v>
      </c>
      <c r="X28" s="10">
        <f t="shared" si="13"/>
        <v>1.5717673904073677</v>
      </c>
      <c r="Y28" s="10">
        <f t="shared" si="14"/>
        <v>1.3902219034496581</v>
      </c>
      <c r="Z28" s="10">
        <f t="shared" si="15"/>
        <v>1.262614463483982</v>
      </c>
      <c r="AA28" s="10">
        <f t="shared" si="16"/>
        <v>1.173304929167406</v>
      </c>
      <c r="AB28" s="10">
        <f t="shared" si="17"/>
        <v>1.1115299128140421</v>
      </c>
      <c r="AC28" s="10">
        <f t="shared" si="18"/>
        <v>1.0696203478528079</v>
      </c>
      <c r="AD28" s="10">
        <f t="shared" si="19"/>
        <v>1.0419417270344056</v>
      </c>
      <c r="AE28" s="10">
        <f t="shared" si="20"/>
        <v>1.0242716403810364</v>
      </c>
      <c r="AF28" s="10">
        <f t="shared" si="21"/>
        <v>1.0134365638319363</v>
      </c>
      <c r="AG28" s="10">
        <f t="shared" si="22"/>
        <v>1.0070899035700669</v>
      </c>
      <c r="AH28" s="10">
        <f t="shared" si="23"/>
        <v>1.0035547175957569</v>
      </c>
      <c r="AI28" s="10">
        <f t="shared" si="24"/>
        <v>1.0016889644581972</v>
      </c>
      <c r="AJ28" s="10">
        <f t="shared" si="25"/>
        <v>1.000758687001734</v>
      </c>
      <c r="AK28" s="10">
        <f t="shared" si="26"/>
        <v>1.0003215070080596</v>
      </c>
      <c r="AL28" s="10">
        <f t="shared" si="27"/>
        <v>1.0001282607458282</v>
      </c>
      <c r="AM28" s="10">
        <f t="shared" si="28"/>
        <v>1.0000480672432612</v>
      </c>
      <c r="AN28" s="10">
        <f t="shared" si="29"/>
        <v>1.0000168843541308</v>
      </c>
      <c r="AO28" s="10">
        <f t="shared" si="30"/>
        <v>1.0000055456038595</v>
      </c>
      <c r="AP28" s="10">
        <f t="shared" si="31"/>
        <v>1.0000016985862941</v>
      </c>
      <c r="AQ28" s="10">
        <f t="shared" si="32"/>
        <v>1.0000004837447913</v>
      </c>
      <c r="AR28" s="10">
        <f t="shared" si="33"/>
        <v>1.000000127671117</v>
      </c>
      <c r="AS28" s="10">
        <f t="shared" si="34"/>
        <v>1.0000000311088084</v>
      </c>
      <c r="AT28" s="10">
        <f t="shared" si="35"/>
        <v>1.000000006968234</v>
      </c>
      <c r="AU28" s="10">
        <f t="shared" si="36"/>
        <v>1.0000000014277746</v>
      </c>
      <c r="AV28" s="10">
        <f t="shared" si="37"/>
        <v>1.0000000002660652</v>
      </c>
      <c r="AW28" s="10">
        <f t="shared" si="38"/>
        <v>1.0000000000447871</v>
      </c>
      <c r="AX28" s="10">
        <f t="shared" si="39"/>
        <v>1.000000000006755</v>
      </c>
      <c r="AY28" s="10">
        <f t="shared" si="40"/>
        <v>1.0000000000009039</v>
      </c>
      <c r="AZ28" s="10">
        <f t="shared" si="41"/>
        <v>1.0000000000001061</v>
      </c>
      <c r="BA28" s="10">
        <f t="shared" si="42"/>
        <v>1.0000000000000109</v>
      </c>
      <c r="BB28" s="10">
        <f t="shared" si="43"/>
        <v>1.0000000000000011</v>
      </c>
      <c r="BC28" s="10">
        <f t="shared" si="44"/>
        <v>1.0000000000000002</v>
      </c>
      <c r="BD28" s="10">
        <f t="shared" si="45"/>
        <v>1.0000000000000002</v>
      </c>
      <c r="BE28" s="10">
        <f t="shared" si="46"/>
        <v>1.0000000000000002</v>
      </c>
      <c r="BF28" s="10">
        <f t="shared" si="47"/>
        <v>1.0000000000000002</v>
      </c>
      <c r="BG28" s="10">
        <f t="shared" si="48"/>
        <v>1.0000000000000002</v>
      </c>
      <c r="BH28" s="10">
        <f t="shared" si="49"/>
        <v>1</v>
      </c>
      <c r="BI28" s="10" t="str">
        <f t="shared" si="50"/>
        <v/>
      </c>
      <c r="BJ28" s="10" t="str">
        <f t="shared" si="51"/>
        <v/>
      </c>
      <c r="BK28" s="10" t="str">
        <f t="shared" si="52"/>
        <v/>
      </c>
      <c r="BL28" s="10" t="str">
        <f t="shared" si="53"/>
        <v/>
      </c>
      <c r="BM28" s="10" t="str">
        <f t="shared" si="54"/>
        <v/>
      </c>
      <c r="BN28" s="10" t="str">
        <f t="shared" si="55"/>
        <v/>
      </c>
      <c r="BO28" s="10" t="str">
        <f t="shared" si="56"/>
        <v/>
      </c>
      <c r="BP28" s="10" t="str">
        <f t="shared" si="57"/>
        <v/>
      </c>
      <c r="BQ28" s="10" t="str">
        <f t="shared" si="58"/>
        <v/>
      </c>
      <c r="BR28" s="10" t="str">
        <f t="shared" si="59"/>
        <v/>
      </c>
      <c r="BS28" s="10" t="str">
        <f t="shared" si="60"/>
        <v/>
      </c>
      <c r="BT28" s="10" t="str">
        <f t="shared" si="61"/>
        <v/>
      </c>
      <c r="BU28" s="10" t="str">
        <f t="shared" si="62"/>
        <v/>
      </c>
      <c r="BV28" s="10" t="str">
        <f t="shared" si="63"/>
        <v/>
      </c>
      <c r="BW28" s="10" t="str">
        <f t="shared" si="64"/>
        <v/>
      </c>
      <c r="BX28" s="10" t="str">
        <f t="shared" si="65"/>
        <v/>
      </c>
      <c r="BY28" s="10" t="str">
        <f t="shared" si="66"/>
        <v/>
      </c>
      <c r="BZ28" s="10" t="str">
        <f t="shared" si="67"/>
        <v/>
      </c>
      <c r="CA28" s="10" t="str">
        <f t="shared" si="68"/>
        <v/>
      </c>
      <c r="CB28" s="10" t="str">
        <f t="shared" si="69"/>
        <v/>
      </c>
      <c r="CC28" s="10" t="str">
        <f t="shared" si="70"/>
        <v/>
      </c>
      <c r="CD28" s="10" t="str">
        <f t="shared" si="71"/>
        <v/>
      </c>
      <c r="CE28" s="10" t="str">
        <f t="shared" si="72"/>
        <v/>
      </c>
      <c r="CF28" s="10" t="str">
        <f t="shared" si="73"/>
        <v/>
      </c>
      <c r="CG28" s="10" t="str">
        <f t="shared" si="74"/>
        <v/>
      </c>
      <c r="CH28" s="10" t="str">
        <f t="shared" si="75"/>
        <v/>
      </c>
      <c r="CI28" s="10" t="str">
        <f t="shared" si="76"/>
        <v/>
      </c>
      <c r="CJ28" s="10" t="str">
        <f t="shared" si="77"/>
        <v/>
      </c>
      <c r="CK28" s="10" t="str">
        <f t="shared" si="78"/>
        <v/>
      </c>
      <c r="CL28" s="10" t="str">
        <f t="shared" si="79"/>
        <v/>
      </c>
      <c r="CM28" s="10" t="str">
        <f t="shared" si="80"/>
        <v/>
      </c>
      <c r="CN28" s="10" t="str">
        <f t="shared" si="81"/>
        <v/>
      </c>
      <c r="CO28" s="10" t="str">
        <f t="shared" si="82"/>
        <v/>
      </c>
      <c r="CP28" s="10" t="str">
        <f t="shared" si="83"/>
        <v/>
      </c>
      <c r="CQ28" s="10" t="str">
        <f t="shared" si="84"/>
        <v/>
      </c>
      <c r="CR28" s="10" t="str">
        <f t="shared" si="85"/>
        <v/>
      </c>
      <c r="CS28" s="10" t="str">
        <f t="shared" si="86"/>
        <v/>
      </c>
      <c r="CT28" s="10" t="str">
        <f t="shared" si="87"/>
        <v/>
      </c>
      <c r="CU28" s="10" t="str">
        <f t="shared" si="88"/>
        <v/>
      </c>
      <c r="CV28" s="10" t="str">
        <f t="shared" si="89"/>
        <v/>
      </c>
      <c r="CW28" s="10" t="str">
        <f t="shared" si="90"/>
        <v/>
      </c>
      <c r="CX28" s="10" t="str">
        <f t="shared" si="91"/>
        <v/>
      </c>
      <c r="CY28" s="10" t="str">
        <f t="shared" si="92"/>
        <v/>
      </c>
      <c r="CZ28" s="10" t="str">
        <f t="shared" si="93"/>
        <v/>
      </c>
      <c r="DA28" s="10" t="str">
        <f t="shared" si="94"/>
        <v/>
      </c>
      <c r="DB28" s="10" t="str">
        <f t="shared" si="95"/>
        <v/>
      </c>
      <c r="DC28" s="10" t="str">
        <f t="shared" si="96"/>
        <v/>
      </c>
      <c r="DD28" s="10" t="str">
        <f t="shared" si="97"/>
        <v/>
      </c>
      <c r="DE28" s="10" t="str">
        <f t="shared" si="98"/>
        <v/>
      </c>
      <c r="DF28" s="10" t="str">
        <f t="shared" si="99"/>
        <v/>
      </c>
      <c r="DG28" s="10" t="str">
        <f t="shared" si="100"/>
        <v/>
      </c>
      <c r="DH28" s="10" t="str">
        <f t="shared" si="101"/>
        <v/>
      </c>
      <c r="DI28" s="10" t="str">
        <f t="shared" si="102"/>
        <v/>
      </c>
      <c r="DJ28" s="10" t="str">
        <f t="shared" si="103"/>
        <v/>
      </c>
    </row>
    <row r="29" spans="1:114" ht="15.75" customHeight="1" x14ac:dyDescent="0.4">
      <c r="A29" s="9">
        <f>MASANIELLO!C31</f>
        <v>0</v>
      </c>
      <c r="B29" s="9" t="e">
        <f t="shared" si="105"/>
        <v>#VALUE!</v>
      </c>
      <c r="C29" s="3" t="e">
        <f t="shared" si="106"/>
        <v>#VALUE!</v>
      </c>
      <c r="D29" s="3" t="e">
        <f t="shared" si="107"/>
        <v>#VALUE!</v>
      </c>
      <c r="E29" s="3" t="e">
        <f t="shared" si="108"/>
        <v>#VALUE!</v>
      </c>
      <c r="F29" s="3" t="e">
        <f t="shared" si="109"/>
        <v>#VALUE!</v>
      </c>
      <c r="G29" s="11" t="e">
        <f t="shared" si="110"/>
        <v>#VALUE!</v>
      </c>
      <c r="H29" s="9" t="e">
        <f t="shared" si="111"/>
        <v>#VALUE!</v>
      </c>
      <c r="I29" s="9" t="e">
        <f t="shared" si="112"/>
        <v>#VALUE!</v>
      </c>
      <c r="J29" s="6" t="e">
        <f t="shared" si="113"/>
        <v>#VALUE!</v>
      </c>
      <c r="M29" s="8">
        <f t="shared" si="104"/>
        <v>27</v>
      </c>
      <c r="N29" s="10">
        <f t="shared" si="3"/>
        <v>58.112651585636485</v>
      </c>
      <c r="O29" s="10">
        <f t="shared" si="4"/>
        <v>33.129017110565982</v>
      </c>
      <c r="P29" s="10">
        <f t="shared" si="5"/>
        <v>19.872087837786673</v>
      </c>
      <c r="Q29" s="10">
        <f t="shared" si="6"/>
        <v>12.522565418849746</v>
      </c>
      <c r="R29" s="10">
        <f t="shared" si="7"/>
        <v>8.2766135920752149</v>
      </c>
      <c r="S29" s="10">
        <f t="shared" si="8"/>
        <v>5.727674756734987</v>
      </c>
      <c r="T29" s="10">
        <f t="shared" si="9"/>
        <v>4.1426002577069312</v>
      </c>
      <c r="U29" s="10">
        <f t="shared" si="10"/>
        <v>3.1251321747604197</v>
      </c>
      <c r="V29" s="10">
        <f t="shared" si="11"/>
        <v>2.453622741711472</v>
      </c>
      <c r="W29" s="10">
        <f t="shared" si="12"/>
        <v>1.9999999999999996</v>
      </c>
      <c r="X29" s="10">
        <f t="shared" si="13"/>
        <v>1.6879364028266479</v>
      </c>
      <c r="Y29" s="10">
        <f t="shared" si="14"/>
        <v>1.4705589665794487</v>
      </c>
      <c r="Z29" s="10">
        <f t="shared" si="15"/>
        <v>1.318207827275389</v>
      </c>
      <c r="AA29" s="10">
        <f t="shared" si="16"/>
        <v>1.2115204728445865</v>
      </c>
      <c r="AB29" s="10">
        <f t="shared" si="17"/>
        <v>1.1374265635170013</v>
      </c>
      <c r="AC29" s="10">
        <f t="shared" si="18"/>
        <v>1.0867862289038601</v>
      </c>
      <c r="AD29" s="10">
        <f t="shared" si="19"/>
        <v>1.0529883078435942</v>
      </c>
      <c r="AE29" s="10">
        <f t="shared" si="20"/>
        <v>1.0311245126658768</v>
      </c>
      <c r="AF29" s="10">
        <f t="shared" si="21"/>
        <v>1.0175092553442482</v>
      </c>
      <c r="AG29" s="10">
        <f t="shared" si="22"/>
        <v>1.0093963451255612</v>
      </c>
      <c r="AH29" s="10">
        <f t="shared" si="23"/>
        <v>1.0047939782901407</v>
      </c>
      <c r="AI29" s="10">
        <f t="shared" si="24"/>
        <v>1.0023185100153438</v>
      </c>
      <c r="AJ29" s="10">
        <f t="shared" si="25"/>
        <v>1.0010602092263448</v>
      </c>
      <c r="AK29" s="10">
        <f t="shared" si="26"/>
        <v>1.0004573463611586</v>
      </c>
      <c r="AL29" s="10">
        <f t="shared" si="27"/>
        <v>1.0001857045377418</v>
      </c>
      <c r="AM29" s="10">
        <f t="shared" si="28"/>
        <v>1.0000708235518885</v>
      </c>
      <c r="AN29" s="10">
        <f t="shared" si="29"/>
        <v>1.000025311970236</v>
      </c>
      <c r="AO29" s="10">
        <f t="shared" si="30"/>
        <v>1.0000084568800702</v>
      </c>
      <c r="AP29" s="10">
        <f t="shared" si="31"/>
        <v>1.0000026343445994</v>
      </c>
      <c r="AQ29" s="10">
        <f t="shared" si="32"/>
        <v>1.0000007628297403</v>
      </c>
      <c r="AR29" s="10">
        <f t="shared" si="33"/>
        <v>1.0000002046599981</v>
      </c>
      <c r="AS29" s="10">
        <f t="shared" si="34"/>
        <v>1.0000000506822477</v>
      </c>
      <c r="AT29" s="10">
        <f t="shared" si="35"/>
        <v>1.0000000115353695</v>
      </c>
      <c r="AU29" s="10">
        <f t="shared" si="36"/>
        <v>1.0000000024010984</v>
      </c>
      <c r="AV29" s="10">
        <f t="shared" si="37"/>
        <v>1.0000000004544505</v>
      </c>
      <c r="AW29" s="10">
        <f t="shared" si="38"/>
        <v>1.0000000000776799</v>
      </c>
      <c r="AX29" s="10">
        <f t="shared" si="39"/>
        <v>1.0000000000118945</v>
      </c>
      <c r="AY29" s="10">
        <f t="shared" si="40"/>
        <v>1.0000000000016156</v>
      </c>
      <c r="AZ29" s="10">
        <f t="shared" si="41"/>
        <v>1.0000000000001925</v>
      </c>
      <c r="BA29" s="10">
        <f t="shared" si="42"/>
        <v>1.0000000000000198</v>
      </c>
      <c r="BB29" s="10">
        <f t="shared" si="43"/>
        <v>1.000000000000002</v>
      </c>
      <c r="BC29" s="10">
        <f t="shared" si="44"/>
        <v>1.0000000000000002</v>
      </c>
      <c r="BD29" s="10">
        <f t="shared" si="45"/>
        <v>1.0000000000000002</v>
      </c>
      <c r="BE29" s="10">
        <f t="shared" si="46"/>
        <v>1.0000000000000002</v>
      </c>
      <c r="BF29" s="10">
        <f t="shared" si="47"/>
        <v>1.0000000000000002</v>
      </c>
      <c r="BG29" s="10">
        <f t="shared" si="48"/>
        <v>1.0000000000000002</v>
      </c>
      <c r="BH29" s="10">
        <f t="shared" si="49"/>
        <v>1</v>
      </c>
      <c r="BI29" s="10" t="str">
        <f t="shared" si="50"/>
        <v/>
      </c>
      <c r="BJ29" s="10" t="str">
        <f t="shared" si="51"/>
        <v/>
      </c>
      <c r="BK29" s="10" t="str">
        <f t="shared" si="52"/>
        <v/>
      </c>
      <c r="BL29" s="10" t="str">
        <f t="shared" si="53"/>
        <v/>
      </c>
      <c r="BM29" s="10" t="str">
        <f t="shared" si="54"/>
        <v/>
      </c>
      <c r="BN29" s="10" t="str">
        <f t="shared" si="55"/>
        <v/>
      </c>
      <c r="BO29" s="10" t="str">
        <f t="shared" si="56"/>
        <v/>
      </c>
      <c r="BP29" s="10" t="str">
        <f t="shared" si="57"/>
        <v/>
      </c>
      <c r="BQ29" s="10" t="str">
        <f t="shared" si="58"/>
        <v/>
      </c>
      <c r="BR29" s="10" t="str">
        <f t="shared" si="59"/>
        <v/>
      </c>
      <c r="BS29" s="10" t="str">
        <f t="shared" si="60"/>
        <v/>
      </c>
      <c r="BT29" s="10" t="str">
        <f t="shared" si="61"/>
        <v/>
      </c>
      <c r="BU29" s="10" t="str">
        <f t="shared" si="62"/>
        <v/>
      </c>
      <c r="BV29" s="10" t="str">
        <f t="shared" si="63"/>
        <v/>
      </c>
      <c r="BW29" s="10" t="str">
        <f t="shared" si="64"/>
        <v/>
      </c>
      <c r="BX29" s="10" t="str">
        <f t="shared" si="65"/>
        <v/>
      </c>
      <c r="BY29" s="10" t="str">
        <f t="shared" si="66"/>
        <v/>
      </c>
      <c r="BZ29" s="10" t="str">
        <f t="shared" si="67"/>
        <v/>
      </c>
      <c r="CA29" s="10" t="str">
        <f t="shared" si="68"/>
        <v/>
      </c>
      <c r="CB29" s="10" t="str">
        <f t="shared" si="69"/>
        <v/>
      </c>
      <c r="CC29" s="10" t="str">
        <f t="shared" si="70"/>
        <v/>
      </c>
      <c r="CD29" s="10" t="str">
        <f t="shared" si="71"/>
        <v/>
      </c>
      <c r="CE29" s="10" t="str">
        <f t="shared" si="72"/>
        <v/>
      </c>
      <c r="CF29" s="10" t="str">
        <f t="shared" si="73"/>
        <v/>
      </c>
      <c r="CG29" s="10" t="str">
        <f t="shared" si="74"/>
        <v/>
      </c>
      <c r="CH29" s="10" t="str">
        <f t="shared" si="75"/>
        <v/>
      </c>
      <c r="CI29" s="10" t="str">
        <f t="shared" si="76"/>
        <v/>
      </c>
      <c r="CJ29" s="10" t="str">
        <f t="shared" si="77"/>
        <v/>
      </c>
      <c r="CK29" s="10" t="str">
        <f t="shared" si="78"/>
        <v/>
      </c>
      <c r="CL29" s="10" t="str">
        <f t="shared" si="79"/>
        <v/>
      </c>
      <c r="CM29" s="10" t="str">
        <f t="shared" si="80"/>
        <v/>
      </c>
      <c r="CN29" s="10" t="str">
        <f t="shared" si="81"/>
        <v/>
      </c>
      <c r="CO29" s="10" t="str">
        <f t="shared" si="82"/>
        <v/>
      </c>
      <c r="CP29" s="10" t="str">
        <f t="shared" si="83"/>
        <v/>
      </c>
      <c r="CQ29" s="10" t="str">
        <f t="shared" si="84"/>
        <v/>
      </c>
      <c r="CR29" s="10" t="str">
        <f t="shared" si="85"/>
        <v/>
      </c>
      <c r="CS29" s="10" t="str">
        <f t="shared" si="86"/>
        <v/>
      </c>
      <c r="CT29" s="10" t="str">
        <f t="shared" si="87"/>
        <v/>
      </c>
      <c r="CU29" s="10" t="str">
        <f t="shared" si="88"/>
        <v/>
      </c>
      <c r="CV29" s="10" t="str">
        <f t="shared" si="89"/>
        <v/>
      </c>
      <c r="CW29" s="10" t="str">
        <f t="shared" si="90"/>
        <v/>
      </c>
      <c r="CX29" s="10" t="str">
        <f t="shared" si="91"/>
        <v/>
      </c>
      <c r="CY29" s="10" t="str">
        <f t="shared" si="92"/>
        <v/>
      </c>
      <c r="CZ29" s="10" t="str">
        <f t="shared" si="93"/>
        <v/>
      </c>
      <c r="DA29" s="10" t="str">
        <f t="shared" si="94"/>
        <v/>
      </c>
      <c r="DB29" s="10" t="str">
        <f t="shared" si="95"/>
        <v/>
      </c>
      <c r="DC29" s="10" t="str">
        <f t="shared" si="96"/>
        <v/>
      </c>
      <c r="DD29" s="10" t="str">
        <f t="shared" si="97"/>
        <v/>
      </c>
      <c r="DE29" s="10" t="str">
        <f t="shared" si="98"/>
        <v/>
      </c>
      <c r="DF29" s="10" t="str">
        <f t="shared" si="99"/>
        <v/>
      </c>
      <c r="DG29" s="10" t="str">
        <f t="shared" si="100"/>
        <v/>
      </c>
      <c r="DH29" s="10" t="str">
        <f t="shared" si="101"/>
        <v/>
      </c>
      <c r="DI29" s="10" t="str">
        <f t="shared" si="102"/>
        <v/>
      </c>
      <c r="DJ29" s="10" t="str">
        <f t="shared" si="103"/>
        <v/>
      </c>
    </row>
    <row r="30" spans="1:114" ht="15.75" customHeight="1" x14ac:dyDescent="0.4">
      <c r="A30" s="9">
        <f>MASANIELLO!C32</f>
        <v>0</v>
      </c>
      <c r="B30" s="9" t="e">
        <f t="shared" si="105"/>
        <v>#VALUE!</v>
      </c>
      <c r="C30" s="3" t="e">
        <f t="shared" si="106"/>
        <v>#VALUE!</v>
      </c>
      <c r="D30" s="3" t="e">
        <f t="shared" si="107"/>
        <v>#VALUE!</v>
      </c>
      <c r="E30" s="3" t="e">
        <f t="shared" si="108"/>
        <v>#VALUE!</v>
      </c>
      <c r="F30" s="3" t="e">
        <f t="shared" si="109"/>
        <v>#VALUE!</v>
      </c>
      <c r="G30" s="11" t="e">
        <f t="shared" si="110"/>
        <v>#VALUE!</v>
      </c>
      <c r="H30" s="9" t="e">
        <f t="shared" si="111"/>
        <v>#VALUE!</v>
      </c>
      <c r="I30" s="9" t="e">
        <f t="shared" si="112"/>
        <v>#VALUE!</v>
      </c>
      <c r="J30" s="6" t="e">
        <f t="shared" si="113"/>
        <v>#VALUE!</v>
      </c>
      <c r="M30" s="8">
        <f t="shared" si="104"/>
        <v>28</v>
      </c>
      <c r="N30" s="10">
        <f t="shared" si="3"/>
        <v>81.763115863004444</v>
      </c>
      <c r="O30" s="10">
        <f t="shared" si="4"/>
        <v>45.074566847796831</v>
      </c>
      <c r="P30" s="10">
        <f t="shared" si="5"/>
        <v>26.188583710193878</v>
      </c>
      <c r="Q30" s="10">
        <f t="shared" si="6"/>
        <v>16.010477209068796</v>
      </c>
      <c r="R30" s="10">
        <f t="shared" si="7"/>
        <v>10.28250324910892</v>
      </c>
      <c r="S30" s="10">
        <f t="shared" si="8"/>
        <v>6.9255847206505896</v>
      </c>
      <c r="T30" s="10">
        <f t="shared" si="9"/>
        <v>4.883058132045571</v>
      </c>
      <c r="U30" s="10">
        <f t="shared" si="10"/>
        <v>3.5971370674939003</v>
      </c>
      <c r="V30" s="10">
        <f t="shared" si="11"/>
        <v>2.7626288039408595</v>
      </c>
      <c r="W30" s="10">
        <f t="shared" si="12"/>
        <v>2.2067886176549076</v>
      </c>
      <c r="X30" s="10">
        <f t="shared" si="13"/>
        <v>1.8286455352414988</v>
      </c>
      <c r="Y30" s="10">
        <f t="shared" si="14"/>
        <v>1.5673344255830919</v>
      </c>
      <c r="Z30" s="10">
        <f t="shared" si="15"/>
        <v>1.385039362194675</v>
      </c>
      <c r="AA30" s="10">
        <f t="shared" si="16"/>
        <v>1.257528979993201</v>
      </c>
      <c r="AB30" s="10">
        <f t="shared" si="17"/>
        <v>1.1687597169128325</v>
      </c>
      <c r="AC30" s="10">
        <f t="shared" si="18"/>
        <v>1.1077295609991837</v>
      </c>
      <c r="AD30" s="10">
        <f t="shared" si="19"/>
        <v>1.0666201337953354</v>
      </c>
      <c r="AE30" s="10">
        <f t="shared" si="20"/>
        <v>1.0397005251071454</v>
      </c>
      <c r="AF30" s="10">
        <f t="shared" si="21"/>
        <v>1.022688821956057</v>
      </c>
      <c r="AG30" s="10">
        <f t="shared" si="22"/>
        <v>1.0123818897935568</v>
      </c>
      <c r="AH30" s="10">
        <f t="shared" si="23"/>
        <v>1.00642835760321</v>
      </c>
      <c r="AI30" s="10">
        <f t="shared" si="24"/>
        <v>1.0031648986387713</v>
      </c>
      <c r="AJ30" s="10">
        <f t="shared" si="25"/>
        <v>1.0014735484151203</v>
      </c>
      <c r="AK30" s="10">
        <f t="shared" si="26"/>
        <v>1.0006472110926068</v>
      </c>
      <c r="AL30" s="10">
        <f t="shared" si="27"/>
        <v>1.0002675536666421</v>
      </c>
      <c r="AM30" s="10">
        <f t="shared" si="28"/>
        <v>1.0001038688027215</v>
      </c>
      <c r="AN30" s="10">
        <f t="shared" si="29"/>
        <v>1.0000377804847338</v>
      </c>
      <c r="AO30" s="10">
        <f t="shared" si="30"/>
        <v>1.0000128437666502</v>
      </c>
      <c r="AP30" s="10">
        <f t="shared" si="31"/>
        <v>1.000004070031979</v>
      </c>
      <c r="AQ30" s="10">
        <f t="shared" si="32"/>
        <v>1.0000011986613422</v>
      </c>
      <c r="AR30" s="10">
        <f t="shared" si="33"/>
        <v>1.0000003269985185</v>
      </c>
      <c r="AS30" s="10">
        <f t="shared" si="34"/>
        <v>1.0000000823215076</v>
      </c>
      <c r="AT30" s="10">
        <f t="shared" si="35"/>
        <v>1.0000000190429899</v>
      </c>
      <c r="AU30" s="10">
        <f t="shared" si="36"/>
        <v>1.0000000040277495</v>
      </c>
      <c r="AV30" s="10">
        <f t="shared" si="37"/>
        <v>1.0000000007744474</v>
      </c>
      <c r="AW30" s="10">
        <f t="shared" si="38"/>
        <v>1.0000000001344536</v>
      </c>
      <c r="AX30" s="10">
        <f t="shared" si="39"/>
        <v>1.0000000000209062</v>
      </c>
      <c r="AY30" s="10">
        <f t="shared" si="40"/>
        <v>1.0000000000028828</v>
      </c>
      <c r="AZ30" s="10">
        <f t="shared" si="41"/>
        <v>1.0000000000003484</v>
      </c>
      <c r="BA30" s="10">
        <f t="shared" si="42"/>
        <v>1.0000000000000364</v>
      </c>
      <c r="BB30" s="10">
        <f t="shared" si="43"/>
        <v>1.0000000000000033</v>
      </c>
      <c r="BC30" s="10">
        <f t="shared" si="44"/>
        <v>1.0000000000000004</v>
      </c>
      <c r="BD30" s="10">
        <f t="shared" si="45"/>
        <v>1.0000000000000002</v>
      </c>
      <c r="BE30" s="10">
        <f t="shared" si="46"/>
        <v>1.0000000000000002</v>
      </c>
      <c r="BF30" s="10">
        <f t="shared" si="47"/>
        <v>1.0000000000000002</v>
      </c>
      <c r="BG30" s="10">
        <f t="shared" si="48"/>
        <v>1.0000000000000002</v>
      </c>
      <c r="BH30" s="10">
        <f t="shared" si="49"/>
        <v>1</v>
      </c>
      <c r="BI30" s="10" t="str">
        <f t="shared" si="50"/>
        <v/>
      </c>
      <c r="BJ30" s="10" t="str">
        <f t="shared" si="51"/>
        <v/>
      </c>
      <c r="BK30" s="10" t="str">
        <f t="shared" si="52"/>
        <v/>
      </c>
      <c r="BL30" s="10" t="str">
        <f t="shared" si="53"/>
        <v/>
      </c>
      <c r="BM30" s="10" t="str">
        <f t="shared" si="54"/>
        <v/>
      </c>
      <c r="BN30" s="10" t="str">
        <f t="shared" si="55"/>
        <v/>
      </c>
      <c r="BO30" s="10" t="str">
        <f t="shared" si="56"/>
        <v/>
      </c>
      <c r="BP30" s="10" t="str">
        <f t="shared" si="57"/>
        <v/>
      </c>
      <c r="BQ30" s="10" t="str">
        <f t="shared" si="58"/>
        <v/>
      </c>
      <c r="BR30" s="10" t="str">
        <f t="shared" si="59"/>
        <v/>
      </c>
      <c r="BS30" s="10" t="str">
        <f t="shared" si="60"/>
        <v/>
      </c>
      <c r="BT30" s="10" t="str">
        <f t="shared" si="61"/>
        <v/>
      </c>
      <c r="BU30" s="10" t="str">
        <f t="shared" si="62"/>
        <v/>
      </c>
      <c r="BV30" s="10" t="str">
        <f t="shared" si="63"/>
        <v/>
      </c>
      <c r="BW30" s="10" t="str">
        <f t="shared" si="64"/>
        <v/>
      </c>
      <c r="BX30" s="10" t="str">
        <f t="shared" si="65"/>
        <v/>
      </c>
      <c r="BY30" s="10" t="str">
        <f t="shared" si="66"/>
        <v/>
      </c>
      <c r="BZ30" s="10" t="str">
        <f t="shared" si="67"/>
        <v/>
      </c>
      <c r="CA30" s="10" t="str">
        <f t="shared" si="68"/>
        <v/>
      </c>
      <c r="CB30" s="10" t="str">
        <f t="shared" si="69"/>
        <v/>
      </c>
      <c r="CC30" s="10" t="str">
        <f t="shared" si="70"/>
        <v/>
      </c>
      <c r="CD30" s="10" t="str">
        <f t="shared" si="71"/>
        <v/>
      </c>
      <c r="CE30" s="10" t="str">
        <f t="shared" si="72"/>
        <v/>
      </c>
      <c r="CF30" s="10" t="str">
        <f t="shared" si="73"/>
        <v/>
      </c>
      <c r="CG30" s="10" t="str">
        <f t="shared" si="74"/>
        <v/>
      </c>
      <c r="CH30" s="10" t="str">
        <f t="shared" si="75"/>
        <v/>
      </c>
      <c r="CI30" s="10" t="str">
        <f t="shared" si="76"/>
        <v/>
      </c>
      <c r="CJ30" s="10" t="str">
        <f t="shared" si="77"/>
        <v/>
      </c>
      <c r="CK30" s="10" t="str">
        <f t="shared" si="78"/>
        <v/>
      </c>
      <c r="CL30" s="10" t="str">
        <f t="shared" si="79"/>
        <v/>
      </c>
      <c r="CM30" s="10" t="str">
        <f t="shared" si="80"/>
        <v/>
      </c>
      <c r="CN30" s="10" t="str">
        <f t="shared" si="81"/>
        <v/>
      </c>
      <c r="CO30" s="10" t="str">
        <f t="shared" si="82"/>
        <v/>
      </c>
      <c r="CP30" s="10" t="str">
        <f t="shared" si="83"/>
        <v/>
      </c>
      <c r="CQ30" s="10" t="str">
        <f t="shared" si="84"/>
        <v/>
      </c>
      <c r="CR30" s="10" t="str">
        <f t="shared" si="85"/>
        <v/>
      </c>
      <c r="CS30" s="10" t="str">
        <f t="shared" si="86"/>
        <v/>
      </c>
      <c r="CT30" s="10" t="str">
        <f t="shared" si="87"/>
        <v/>
      </c>
      <c r="CU30" s="10" t="str">
        <f t="shared" si="88"/>
        <v/>
      </c>
      <c r="CV30" s="10" t="str">
        <f t="shared" si="89"/>
        <v/>
      </c>
      <c r="CW30" s="10" t="str">
        <f t="shared" si="90"/>
        <v/>
      </c>
      <c r="CX30" s="10" t="str">
        <f t="shared" si="91"/>
        <v/>
      </c>
      <c r="CY30" s="10" t="str">
        <f t="shared" si="92"/>
        <v/>
      </c>
      <c r="CZ30" s="10" t="str">
        <f t="shared" si="93"/>
        <v/>
      </c>
      <c r="DA30" s="10" t="str">
        <f t="shared" si="94"/>
        <v/>
      </c>
      <c r="DB30" s="10" t="str">
        <f t="shared" si="95"/>
        <v/>
      </c>
      <c r="DC30" s="10" t="str">
        <f t="shared" si="96"/>
        <v/>
      </c>
      <c r="DD30" s="10" t="str">
        <f t="shared" si="97"/>
        <v/>
      </c>
      <c r="DE30" s="10" t="str">
        <f t="shared" si="98"/>
        <v/>
      </c>
      <c r="DF30" s="10" t="str">
        <f t="shared" si="99"/>
        <v/>
      </c>
      <c r="DG30" s="10" t="str">
        <f t="shared" si="100"/>
        <v/>
      </c>
      <c r="DH30" s="10" t="str">
        <f t="shared" si="101"/>
        <v/>
      </c>
      <c r="DI30" s="10" t="str">
        <f t="shared" si="102"/>
        <v/>
      </c>
      <c r="DJ30" s="10" t="str">
        <f t="shared" si="103"/>
        <v/>
      </c>
    </row>
    <row r="31" spans="1:114" ht="15.75" customHeight="1" x14ac:dyDescent="0.4">
      <c r="A31" s="9">
        <f>MASANIELLO!C33</f>
        <v>0</v>
      </c>
      <c r="B31" s="9" t="e">
        <f t="shared" si="105"/>
        <v>#VALUE!</v>
      </c>
      <c r="C31" s="3" t="e">
        <f t="shared" si="106"/>
        <v>#VALUE!</v>
      </c>
      <c r="D31" s="3" t="e">
        <f t="shared" si="107"/>
        <v>#VALUE!</v>
      </c>
      <c r="E31" s="3" t="e">
        <f t="shared" si="108"/>
        <v>#VALUE!</v>
      </c>
      <c r="F31" s="3" t="e">
        <f t="shared" si="109"/>
        <v>#VALUE!</v>
      </c>
      <c r="G31" s="11" t="e">
        <f t="shared" si="110"/>
        <v>#VALUE!</v>
      </c>
      <c r="H31" s="9" t="e">
        <f t="shared" si="111"/>
        <v>#VALUE!</v>
      </c>
      <c r="I31" s="9" t="e">
        <f t="shared" si="112"/>
        <v>#VALUE!</v>
      </c>
      <c r="J31" s="6" t="e">
        <f t="shared" si="113"/>
        <v>#VALUE!</v>
      </c>
      <c r="M31" s="8">
        <f t="shared" si="104"/>
        <v>29</v>
      </c>
      <c r="N31" s="10">
        <f t="shared" si="3"/>
        <v>117.68407687993077</v>
      </c>
      <c r="O31" s="10">
        <f t="shared" si="4"/>
        <v>62.642586108573077</v>
      </c>
      <c r="P31" s="10">
        <f t="shared" si="5"/>
        <v>35.202170860921051</v>
      </c>
      <c r="Q31" s="10">
        <f t="shared" si="6"/>
        <v>20.849919572314334</v>
      </c>
      <c r="R31" s="10">
        <f t="shared" si="7"/>
        <v>12.994373428223524</v>
      </c>
      <c r="S31" s="10">
        <f t="shared" si="8"/>
        <v>8.5071064944782062</v>
      </c>
      <c r="T31" s="10">
        <f t="shared" si="9"/>
        <v>5.8399105595154923</v>
      </c>
      <c r="U31" s="10">
        <f t="shared" si="10"/>
        <v>4.195618238073795</v>
      </c>
      <c r="V31" s="10">
        <f t="shared" si="11"/>
        <v>3.1480811303132721</v>
      </c>
      <c r="W31" s="10">
        <f t="shared" si="12"/>
        <v>2.4612699198562469</v>
      </c>
      <c r="X31" s="10">
        <f t="shared" si="13"/>
        <v>1.9999999999999996</v>
      </c>
      <c r="Y31" s="10">
        <f t="shared" si="14"/>
        <v>1.6843362656081875</v>
      </c>
      <c r="Z31" s="10">
        <f t="shared" si="15"/>
        <v>1.4655317650195836</v>
      </c>
      <c r="AA31" s="10">
        <f t="shared" si="16"/>
        <v>1.3129284931740672</v>
      </c>
      <c r="AB31" s="10">
        <f t="shared" si="17"/>
        <v>1.2066153883843891</v>
      </c>
      <c r="AC31" s="10">
        <f t="shared" si="18"/>
        <v>1.1332071152494696</v>
      </c>
      <c r="AD31" s="10">
        <f t="shared" si="19"/>
        <v>1.0833724250778232</v>
      </c>
      <c r="AE31" s="10">
        <f t="shared" si="20"/>
        <v>1.0503780378735006</v>
      </c>
      <c r="AF31" s="10">
        <f t="shared" si="21"/>
        <v>1.0292379101919105</v>
      </c>
      <c r="AG31" s="10">
        <f t="shared" si="22"/>
        <v>1.0162225510499943</v>
      </c>
      <c r="AH31" s="10">
        <f t="shared" si="23"/>
        <v>1.008570149644574</v>
      </c>
      <c r="AI31" s="10">
        <f t="shared" si="24"/>
        <v>1.0042956428725203</v>
      </c>
      <c r="AJ31" s="10">
        <f t="shared" si="25"/>
        <v>1.0020366977687902</v>
      </c>
      <c r="AK31" s="10">
        <f t="shared" si="26"/>
        <v>1.0009110316910994</v>
      </c>
      <c r="AL31" s="10">
        <f t="shared" si="27"/>
        <v>1.0003835295333803</v>
      </c>
      <c r="AM31" s="10">
        <f t="shared" si="28"/>
        <v>1.0001516046872769</v>
      </c>
      <c r="AN31" s="10">
        <f t="shared" si="29"/>
        <v>1.000056137474687</v>
      </c>
      <c r="AO31" s="10">
        <f t="shared" si="30"/>
        <v>1.0000194241686884</v>
      </c>
      <c r="AP31" s="10">
        <f t="shared" si="31"/>
        <v>1.0000062634512135</v>
      </c>
      <c r="AQ31" s="10">
        <f t="shared" si="32"/>
        <v>1.0000018766223666</v>
      </c>
      <c r="AR31" s="10">
        <f t="shared" si="33"/>
        <v>1.000000520701237</v>
      </c>
      <c r="AS31" s="10">
        <f t="shared" si="34"/>
        <v>1.0000001332958752</v>
      </c>
      <c r="AT31" s="10">
        <f t="shared" si="35"/>
        <v>1.0000000313471455</v>
      </c>
      <c r="AU31" s="10">
        <f t="shared" si="36"/>
        <v>1.0000000067388344</v>
      </c>
      <c r="AV31" s="10">
        <f t="shared" si="37"/>
        <v>1.0000000013166643</v>
      </c>
      <c r="AW31" s="10">
        <f t="shared" si="38"/>
        <v>1.0000000002322302</v>
      </c>
      <c r="AX31" s="10">
        <f t="shared" si="39"/>
        <v>1.0000000000366767</v>
      </c>
      <c r="AY31" s="10">
        <f t="shared" si="40"/>
        <v>1.0000000000051357</v>
      </c>
      <c r="AZ31" s="10">
        <f t="shared" si="41"/>
        <v>1.0000000000006299</v>
      </c>
      <c r="BA31" s="10">
        <f t="shared" si="42"/>
        <v>1.0000000000000668</v>
      </c>
      <c r="BB31" s="10">
        <f t="shared" si="43"/>
        <v>1.000000000000006</v>
      </c>
      <c r="BC31" s="10">
        <f t="shared" si="44"/>
        <v>1.0000000000000007</v>
      </c>
      <c r="BD31" s="10">
        <f t="shared" si="45"/>
        <v>1.0000000000000002</v>
      </c>
      <c r="BE31" s="10">
        <f t="shared" si="46"/>
        <v>1.0000000000000002</v>
      </c>
      <c r="BF31" s="10">
        <f t="shared" si="47"/>
        <v>1.0000000000000002</v>
      </c>
      <c r="BG31" s="10">
        <f t="shared" si="48"/>
        <v>1.0000000000000002</v>
      </c>
      <c r="BH31" s="10">
        <f t="shared" si="49"/>
        <v>1</v>
      </c>
      <c r="BI31" s="10" t="str">
        <f t="shared" si="50"/>
        <v/>
      </c>
      <c r="BJ31" s="10" t="str">
        <f t="shared" si="51"/>
        <v/>
      </c>
      <c r="BK31" s="10" t="str">
        <f t="shared" si="52"/>
        <v/>
      </c>
      <c r="BL31" s="10" t="str">
        <f t="shared" si="53"/>
        <v/>
      </c>
      <c r="BM31" s="10" t="str">
        <f t="shared" si="54"/>
        <v/>
      </c>
      <c r="BN31" s="10" t="str">
        <f t="shared" si="55"/>
        <v/>
      </c>
      <c r="BO31" s="10" t="str">
        <f t="shared" si="56"/>
        <v/>
      </c>
      <c r="BP31" s="10" t="str">
        <f t="shared" si="57"/>
        <v/>
      </c>
      <c r="BQ31" s="10" t="str">
        <f t="shared" si="58"/>
        <v/>
      </c>
      <c r="BR31" s="10" t="str">
        <f t="shared" si="59"/>
        <v/>
      </c>
      <c r="BS31" s="10" t="str">
        <f t="shared" si="60"/>
        <v/>
      </c>
      <c r="BT31" s="10" t="str">
        <f t="shared" si="61"/>
        <v/>
      </c>
      <c r="BU31" s="10" t="str">
        <f t="shared" si="62"/>
        <v/>
      </c>
      <c r="BV31" s="10" t="str">
        <f t="shared" si="63"/>
        <v/>
      </c>
      <c r="BW31" s="10" t="str">
        <f t="shared" si="64"/>
        <v/>
      </c>
      <c r="BX31" s="10" t="str">
        <f t="shared" si="65"/>
        <v/>
      </c>
      <c r="BY31" s="10" t="str">
        <f t="shared" si="66"/>
        <v/>
      </c>
      <c r="BZ31" s="10" t="str">
        <f t="shared" si="67"/>
        <v/>
      </c>
      <c r="CA31" s="10" t="str">
        <f t="shared" si="68"/>
        <v/>
      </c>
      <c r="CB31" s="10" t="str">
        <f t="shared" si="69"/>
        <v/>
      </c>
      <c r="CC31" s="10" t="str">
        <f t="shared" si="70"/>
        <v/>
      </c>
      <c r="CD31" s="10" t="str">
        <f t="shared" si="71"/>
        <v/>
      </c>
      <c r="CE31" s="10" t="str">
        <f t="shared" si="72"/>
        <v/>
      </c>
      <c r="CF31" s="10" t="str">
        <f t="shared" si="73"/>
        <v/>
      </c>
      <c r="CG31" s="10" t="str">
        <f t="shared" si="74"/>
        <v/>
      </c>
      <c r="CH31" s="10" t="str">
        <f t="shared" si="75"/>
        <v/>
      </c>
      <c r="CI31" s="10" t="str">
        <f t="shared" si="76"/>
        <v/>
      </c>
      <c r="CJ31" s="10" t="str">
        <f t="shared" si="77"/>
        <v/>
      </c>
      <c r="CK31" s="10" t="str">
        <f t="shared" si="78"/>
        <v/>
      </c>
      <c r="CL31" s="10" t="str">
        <f t="shared" si="79"/>
        <v/>
      </c>
      <c r="CM31" s="10" t="str">
        <f t="shared" si="80"/>
        <v/>
      </c>
      <c r="CN31" s="10" t="str">
        <f t="shared" si="81"/>
        <v/>
      </c>
      <c r="CO31" s="10" t="str">
        <f t="shared" si="82"/>
        <v/>
      </c>
      <c r="CP31" s="10" t="str">
        <f t="shared" si="83"/>
        <v/>
      </c>
      <c r="CQ31" s="10" t="str">
        <f t="shared" si="84"/>
        <v/>
      </c>
      <c r="CR31" s="10" t="str">
        <f t="shared" si="85"/>
        <v/>
      </c>
      <c r="CS31" s="10" t="str">
        <f t="shared" si="86"/>
        <v/>
      </c>
      <c r="CT31" s="10" t="str">
        <f t="shared" si="87"/>
        <v/>
      </c>
      <c r="CU31" s="10" t="str">
        <f t="shared" si="88"/>
        <v/>
      </c>
      <c r="CV31" s="10" t="str">
        <f t="shared" si="89"/>
        <v/>
      </c>
      <c r="CW31" s="10" t="str">
        <f t="shared" si="90"/>
        <v/>
      </c>
      <c r="CX31" s="10" t="str">
        <f t="shared" si="91"/>
        <v/>
      </c>
      <c r="CY31" s="10" t="str">
        <f t="shared" si="92"/>
        <v/>
      </c>
      <c r="CZ31" s="10" t="str">
        <f t="shared" si="93"/>
        <v/>
      </c>
      <c r="DA31" s="10" t="str">
        <f t="shared" si="94"/>
        <v/>
      </c>
      <c r="DB31" s="10" t="str">
        <f t="shared" si="95"/>
        <v/>
      </c>
      <c r="DC31" s="10" t="str">
        <f t="shared" si="96"/>
        <v/>
      </c>
      <c r="DD31" s="10" t="str">
        <f t="shared" si="97"/>
        <v/>
      </c>
      <c r="DE31" s="10" t="str">
        <f t="shared" si="98"/>
        <v/>
      </c>
      <c r="DF31" s="10" t="str">
        <f t="shared" si="99"/>
        <v/>
      </c>
      <c r="DG31" s="10" t="str">
        <f t="shared" si="100"/>
        <v/>
      </c>
      <c r="DH31" s="10" t="str">
        <f t="shared" si="101"/>
        <v/>
      </c>
      <c r="DI31" s="10" t="str">
        <f t="shared" si="102"/>
        <v/>
      </c>
      <c r="DJ31" s="10" t="str">
        <f t="shared" si="103"/>
        <v/>
      </c>
    </row>
    <row r="32" spans="1:114" ht="15.75" customHeight="1" x14ac:dyDescent="0.4">
      <c r="A32" s="9">
        <f>MASANIELLO!C34</f>
        <v>0</v>
      </c>
      <c r="B32" s="9" t="e">
        <f t="shared" si="105"/>
        <v>#VALUE!</v>
      </c>
      <c r="C32" s="3" t="e">
        <f t="shared" si="106"/>
        <v>#VALUE!</v>
      </c>
      <c r="D32" s="3" t="e">
        <f t="shared" si="107"/>
        <v>#VALUE!</v>
      </c>
      <c r="E32" s="3" t="e">
        <f t="shared" si="108"/>
        <v>#VALUE!</v>
      </c>
      <c r="F32" s="3" t="e">
        <f t="shared" si="109"/>
        <v>#VALUE!</v>
      </c>
      <c r="G32" s="11" t="e">
        <f t="shared" si="110"/>
        <v>#VALUE!</v>
      </c>
      <c r="H32" s="9" t="e">
        <f t="shared" si="111"/>
        <v>#VALUE!</v>
      </c>
      <c r="I32" s="9" t="e">
        <f t="shared" si="112"/>
        <v>#VALUE!</v>
      </c>
      <c r="J32" s="6" t="e">
        <f t="shared" si="113"/>
        <v>#VALUE!</v>
      </c>
      <c r="M32" s="8">
        <f t="shared" si="104"/>
        <v>30</v>
      </c>
      <c r="N32" s="10">
        <f t="shared" si="3"/>
        <v>173.5145687141939</v>
      </c>
      <c r="O32" s="10">
        <f t="shared" si="4"/>
        <v>89.035716729703978</v>
      </c>
      <c r="P32" s="10">
        <f t="shared" si="5"/>
        <v>48.319182595897779</v>
      </c>
      <c r="Q32" s="10">
        <f t="shared" si="6"/>
        <v>27.686287214343874</v>
      </c>
      <c r="R32" s="10">
        <f t="shared" si="7"/>
        <v>16.721102825859116</v>
      </c>
      <c r="S32" s="10">
        <f t="shared" si="8"/>
        <v>10.626077712104875</v>
      </c>
      <c r="T32" s="10">
        <f t="shared" si="9"/>
        <v>7.0927287304954731</v>
      </c>
      <c r="U32" s="10">
        <f t="shared" si="10"/>
        <v>4.9632339136068371</v>
      </c>
      <c r="V32" s="10">
        <f t="shared" si="11"/>
        <v>3.6336383295099868</v>
      </c>
      <c r="W32" s="10">
        <f t="shared" si="12"/>
        <v>2.7769956972896872</v>
      </c>
      <c r="X32" s="10">
        <f t="shared" si="13"/>
        <v>2.2100069576815744</v>
      </c>
      <c r="Y32" s="10">
        <f t="shared" si="14"/>
        <v>1.8264415288289271</v>
      </c>
      <c r="Z32" s="10">
        <f t="shared" si="15"/>
        <v>1.5627475640628847</v>
      </c>
      <c r="AA32" s="10">
        <f t="shared" si="16"/>
        <v>1.3797028577519448</v>
      </c>
      <c r="AB32" s="10">
        <f t="shared" si="17"/>
        <v>1.2523191973521255</v>
      </c>
      <c r="AC32" s="10">
        <f t="shared" si="18"/>
        <v>1.1641300711444407</v>
      </c>
      <c r="AD32" s="10">
        <f t="shared" si="19"/>
        <v>1.1038844719425536</v>
      </c>
      <c r="AE32" s="10">
        <f t="shared" si="20"/>
        <v>1.0636087691224263</v>
      </c>
      <c r="AF32" s="10">
        <f t="shared" si="21"/>
        <v>1.0374724288908381</v>
      </c>
      <c r="AG32" s="10">
        <f t="shared" si="22"/>
        <v>1.0211330784924986</v>
      </c>
      <c r="AH32" s="10">
        <f t="shared" si="23"/>
        <v>1.0113590260538265</v>
      </c>
      <c r="AI32" s="10">
        <f t="shared" si="24"/>
        <v>1.0057966118888007</v>
      </c>
      <c r="AJ32" s="10">
        <f t="shared" si="25"/>
        <v>1.0027991470288764</v>
      </c>
      <c r="AK32" s="10">
        <f t="shared" si="26"/>
        <v>1.0012754070402308</v>
      </c>
      <c r="AL32" s="10">
        <f t="shared" si="27"/>
        <v>1.0005469214460454</v>
      </c>
      <c r="AM32" s="10">
        <f t="shared" si="28"/>
        <v>1.0002201909766502</v>
      </c>
      <c r="AN32" s="10">
        <f t="shared" si="29"/>
        <v>1.0000830278033457</v>
      </c>
      <c r="AO32" s="10">
        <f t="shared" si="30"/>
        <v>1.000029248592049</v>
      </c>
      <c r="AP32" s="10">
        <f t="shared" si="31"/>
        <v>1.0000095999383587</v>
      </c>
      <c r="AQ32" s="10">
        <f t="shared" si="32"/>
        <v>1.0000029269863324</v>
      </c>
      <c r="AR32" s="10">
        <f t="shared" si="33"/>
        <v>1.000000826260607</v>
      </c>
      <c r="AS32" s="10">
        <f t="shared" si="34"/>
        <v>1.0000002151420535</v>
      </c>
      <c r="AT32" s="10">
        <f t="shared" si="35"/>
        <v>1.0000000514497103</v>
      </c>
      <c r="AU32" s="10">
        <f t="shared" si="36"/>
        <v>1.0000000112445813</v>
      </c>
      <c r="AV32" s="10">
        <f t="shared" si="37"/>
        <v>1.0000000022330875</v>
      </c>
      <c r="AW32" s="10">
        <f t="shared" si="38"/>
        <v>1.0000000004002412</v>
      </c>
      <c r="AX32" s="10">
        <f t="shared" si="39"/>
        <v>1.0000000000642193</v>
      </c>
      <c r="AY32" s="10">
        <f t="shared" si="40"/>
        <v>1.0000000000091338</v>
      </c>
      <c r="AZ32" s="10">
        <f t="shared" si="41"/>
        <v>1.0000000000011375</v>
      </c>
      <c r="BA32" s="10">
        <f t="shared" si="42"/>
        <v>1.0000000000001223</v>
      </c>
      <c r="BB32" s="10">
        <f t="shared" si="43"/>
        <v>1.0000000000000111</v>
      </c>
      <c r="BC32" s="10">
        <f t="shared" si="44"/>
        <v>1.0000000000000009</v>
      </c>
      <c r="BD32" s="10">
        <f t="shared" si="45"/>
        <v>1.0000000000000002</v>
      </c>
      <c r="BE32" s="10">
        <f t="shared" si="46"/>
        <v>1.0000000000000002</v>
      </c>
      <c r="BF32" s="10">
        <f t="shared" si="47"/>
        <v>1.0000000000000002</v>
      </c>
      <c r="BG32" s="10">
        <f t="shared" si="48"/>
        <v>1.0000000000000002</v>
      </c>
      <c r="BH32" s="10">
        <f t="shared" si="49"/>
        <v>1</v>
      </c>
      <c r="BI32" s="10" t="str">
        <f t="shared" si="50"/>
        <v/>
      </c>
      <c r="BJ32" s="10" t="str">
        <f t="shared" si="51"/>
        <v/>
      </c>
      <c r="BK32" s="10" t="str">
        <f t="shared" si="52"/>
        <v/>
      </c>
      <c r="BL32" s="10" t="str">
        <f t="shared" si="53"/>
        <v/>
      </c>
      <c r="BM32" s="10" t="str">
        <f t="shared" si="54"/>
        <v/>
      </c>
      <c r="BN32" s="10" t="str">
        <f t="shared" si="55"/>
        <v/>
      </c>
      <c r="BO32" s="10" t="str">
        <f t="shared" si="56"/>
        <v/>
      </c>
      <c r="BP32" s="10" t="str">
        <f t="shared" si="57"/>
        <v/>
      </c>
      <c r="BQ32" s="10" t="str">
        <f t="shared" si="58"/>
        <v/>
      </c>
      <c r="BR32" s="10" t="str">
        <f t="shared" si="59"/>
        <v/>
      </c>
      <c r="BS32" s="10" t="str">
        <f t="shared" si="60"/>
        <v/>
      </c>
      <c r="BT32" s="10" t="str">
        <f t="shared" si="61"/>
        <v/>
      </c>
      <c r="BU32" s="10" t="str">
        <f t="shared" si="62"/>
        <v/>
      </c>
      <c r="BV32" s="10" t="str">
        <f t="shared" si="63"/>
        <v/>
      </c>
      <c r="BW32" s="10" t="str">
        <f t="shared" si="64"/>
        <v/>
      </c>
      <c r="BX32" s="10" t="str">
        <f t="shared" si="65"/>
        <v/>
      </c>
      <c r="BY32" s="10" t="str">
        <f t="shared" si="66"/>
        <v/>
      </c>
      <c r="BZ32" s="10" t="str">
        <f t="shared" si="67"/>
        <v/>
      </c>
      <c r="CA32" s="10" t="str">
        <f t="shared" si="68"/>
        <v/>
      </c>
      <c r="CB32" s="10" t="str">
        <f t="shared" si="69"/>
        <v/>
      </c>
      <c r="CC32" s="10" t="str">
        <f t="shared" si="70"/>
        <v/>
      </c>
      <c r="CD32" s="10" t="str">
        <f t="shared" si="71"/>
        <v/>
      </c>
      <c r="CE32" s="10" t="str">
        <f t="shared" si="72"/>
        <v/>
      </c>
      <c r="CF32" s="10" t="str">
        <f t="shared" si="73"/>
        <v/>
      </c>
      <c r="CG32" s="10" t="str">
        <f t="shared" si="74"/>
        <v/>
      </c>
      <c r="CH32" s="10" t="str">
        <f t="shared" si="75"/>
        <v/>
      </c>
      <c r="CI32" s="10" t="str">
        <f t="shared" si="76"/>
        <v/>
      </c>
      <c r="CJ32" s="10" t="str">
        <f t="shared" si="77"/>
        <v/>
      </c>
      <c r="CK32" s="10" t="str">
        <f t="shared" si="78"/>
        <v/>
      </c>
      <c r="CL32" s="10" t="str">
        <f t="shared" si="79"/>
        <v/>
      </c>
      <c r="CM32" s="10" t="str">
        <f t="shared" si="80"/>
        <v/>
      </c>
      <c r="CN32" s="10" t="str">
        <f t="shared" si="81"/>
        <v/>
      </c>
      <c r="CO32" s="10" t="str">
        <f t="shared" si="82"/>
        <v/>
      </c>
      <c r="CP32" s="10" t="str">
        <f t="shared" si="83"/>
        <v/>
      </c>
      <c r="CQ32" s="10" t="str">
        <f t="shared" si="84"/>
        <v/>
      </c>
      <c r="CR32" s="10" t="str">
        <f t="shared" si="85"/>
        <v/>
      </c>
      <c r="CS32" s="10" t="str">
        <f t="shared" si="86"/>
        <v/>
      </c>
      <c r="CT32" s="10" t="str">
        <f t="shared" si="87"/>
        <v/>
      </c>
      <c r="CU32" s="10" t="str">
        <f t="shared" si="88"/>
        <v/>
      </c>
      <c r="CV32" s="10" t="str">
        <f t="shared" si="89"/>
        <v/>
      </c>
      <c r="CW32" s="10" t="str">
        <f t="shared" si="90"/>
        <v/>
      </c>
      <c r="CX32" s="10" t="str">
        <f t="shared" si="91"/>
        <v/>
      </c>
      <c r="CY32" s="10" t="str">
        <f t="shared" si="92"/>
        <v/>
      </c>
      <c r="CZ32" s="10" t="str">
        <f t="shared" si="93"/>
        <v/>
      </c>
      <c r="DA32" s="10" t="str">
        <f t="shared" si="94"/>
        <v/>
      </c>
      <c r="DB32" s="10" t="str">
        <f t="shared" si="95"/>
        <v/>
      </c>
      <c r="DC32" s="10" t="str">
        <f t="shared" si="96"/>
        <v/>
      </c>
      <c r="DD32" s="10" t="str">
        <f t="shared" si="97"/>
        <v/>
      </c>
      <c r="DE32" s="10" t="str">
        <f t="shared" si="98"/>
        <v/>
      </c>
      <c r="DF32" s="10" t="str">
        <f t="shared" si="99"/>
        <v/>
      </c>
      <c r="DG32" s="10" t="str">
        <f t="shared" si="100"/>
        <v/>
      </c>
      <c r="DH32" s="10" t="str">
        <f t="shared" si="101"/>
        <v/>
      </c>
      <c r="DI32" s="10" t="str">
        <f t="shared" si="102"/>
        <v/>
      </c>
      <c r="DJ32" s="10" t="str">
        <f t="shared" si="103"/>
        <v/>
      </c>
    </row>
    <row r="33" spans="1:114" ht="15.75" customHeight="1" x14ac:dyDescent="0.4">
      <c r="A33" s="9">
        <f>MASANIELLO!C35</f>
        <v>0</v>
      </c>
      <c r="B33" s="9" t="e">
        <f t="shared" si="105"/>
        <v>#VALUE!</v>
      </c>
      <c r="C33" s="3" t="e">
        <f t="shared" si="106"/>
        <v>#VALUE!</v>
      </c>
      <c r="D33" s="3" t="e">
        <f t="shared" si="107"/>
        <v>#VALUE!</v>
      </c>
      <c r="E33" s="3" t="e">
        <f t="shared" si="108"/>
        <v>#VALUE!</v>
      </c>
      <c r="F33" s="3" t="e">
        <f t="shared" si="109"/>
        <v>#VALUE!</v>
      </c>
      <c r="G33" s="11" t="e">
        <f t="shared" si="110"/>
        <v>#VALUE!</v>
      </c>
      <c r="H33" s="9" t="e">
        <f t="shared" si="111"/>
        <v>#VALUE!</v>
      </c>
      <c r="I33" s="9" t="e">
        <f t="shared" si="112"/>
        <v>#VALUE!</v>
      </c>
      <c r="J33" s="6" t="e">
        <f t="shared" si="113"/>
        <v>#VALUE!</v>
      </c>
      <c r="M33" s="8">
        <f t="shared" si="104"/>
        <v>31</v>
      </c>
      <c r="N33" s="10">
        <f t="shared" si="3"/>
        <v>262.44921778959412</v>
      </c>
      <c r="O33" s="10">
        <f t="shared" si="4"/>
        <v>129.59833142150345</v>
      </c>
      <c r="P33" s="10">
        <f t="shared" si="5"/>
        <v>67.811566570651451</v>
      </c>
      <c r="Q33" s="10">
        <f t="shared" si="6"/>
        <v>37.530941575628788</v>
      </c>
      <c r="R33" s="10">
        <f t="shared" si="7"/>
        <v>21.933073502047232</v>
      </c>
      <c r="S33" s="10">
        <f t="shared" si="8"/>
        <v>13.510575812910654</v>
      </c>
      <c r="T33" s="10">
        <f t="shared" si="9"/>
        <v>8.756558785817024</v>
      </c>
      <c r="U33" s="10">
        <f t="shared" si="10"/>
        <v>5.9602282628112375</v>
      </c>
      <c r="V33" s="10">
        <f t="shared" si="11"/>
        <v>4.251985123450325</v>
      </c>
      <c r="W33" s="10">
        <f t="shared" si="12"/>
        <v>3.1723045540093224</v>
      </c>
      <c r="X33" s="10">
        <f t="shared" si="13"/>
        <v>2.4692911150304151</v>
      </c>
      <c r="Y33" s="10">
        <f t="shared" si="14"/>
        <v>1.9999999999999996</v>
      </c>
      <c r="Z33" s="10">
        <f t="shared" si="15"/>
        <v>1.6806003179154181</v>
      </c>
      <c r="AA33" s="10">
        <f t="shared" si="16"/>
        <v>1.4603406083895305</v>
      </c>
      <c r="AB33" s="10">
        <f t="shared" si="17"/>
        <v>1.3075044817360695</v>
      </c>
      <c r="AC33" s="10">
        <f t="shared" si="18"/>
        <v>1.2016036252801892</v>
      </c>
      <c r="AD33" s="10">
        <f t="shared" si="19"/>
        <v>1.1289231510535978</v>
      </c>
      <c r="AE33" s="10">
        <f t="shared" si="20"/>
        <v>1.0799323720150451</v>
      </c>
      <c r="AF33" s="10">
        <f t="shared" si="21"/>
        <v>1.0477712935896486</v>
      </c>
      <c r="AG33" s="10">
        <f t="shared" si="22"/>
        <v>1.0273740548934309</v>
      </c>
      <c r="AH33" s="10">
        <f t="shared" si="23"/>
        <v>1.0149674682293599</v>
      </c>
      <c r="AI33" s="10">
        <f t="shared" si="24"/>
        <v>1.0077761506618801</v>
      </c>
      <c r="AJ33" s="10">
        <f t="shared" si="25"/>
        <v>1.0038248345451346</v>
      </c>
      <c r="AK33" s="10">
        <f t="shared" si="26"/>
        <v>1.0017755534258082</v>
      </c>
      <c r="AL33" s="10">
        <f t="shared" si="27"/>
        <v>1.0007757598115361</v>
      </c>
      <c r="AM33" s="10">
        <f t="shared" si="28"/>
        <v>1.00031818770944</v>
      </c>
      <c r="AN33" s="10">
        <f t="shared" si="29"/>
        <v>1.0001222134425896</v>
      </c>
      <c r="AO33" s="10">
        <f t="shared" si="30"/>
        <v>1.0000438452346352</v>
      </c>
      <c r="AP33" s="10">
        <f t="shared" si="31"/>
        <v>1.0000146523755622</v>
      </c>
      <c r="AQ33" s="10">
        <f t="shared" si="32"/>
        <v>1.0000045475522084</v>
      </c>
      <c r="AR33" s="10">
        <f t="shared" si="33"/>
        <v>1.0000013064257089</v>
      </c>
      <c r="AS33" s="10">
        <f t="shared" si="34"/>
        <v>1.0000003460959663</v>
      </c>
      <c r="AT33" s="10">
        <f t="shared" si="35"/>
        <v>1.0000000841881747</v>
      </c>
      <c r="AU33" s="10">
        <f t="shared" si="36"/>
        <v>1.0000000187112481</v>
      </c>
      <c r="AV33" s="10">
        <f t="shared" si="37"/>
        <v>1.0000000037779151</v>
      </c>
      <c r="AW33" s="10">
        <f t="shared" si="38"/>
        <v>1.0000000006882599</v>
      </c>
      <c r="AX33" s="10">
        <f t="shared" si="39"/>
        <v>1.0000000001122225</v>
      </c>
      <c r="AY33" s="10">
        <f t="shared" si="40"/>
        <v>1.0000000000162161</v>
      </c>
      <c r="AZ33" s="10">
        <f t="shared" si="41"/>
        <v>1.0000000000020515</v>
      </c>
      <c r="BA33" s="10">
        <f t="shared" si="42"/>
        <v>1.0000000000002238</v>
      </c>
      <c r="BB33" s="10">
        <f t="shared" si="43"/>
        <v>1.0000000000000207</v>
      </c>
      <c r="BC33" s="10">
        <f t="shared" si="44"/>
        <v>1.0000000000000016</v>
      </c>
      <c r="BD33" s="10">
        <f t="shared" si="45"/>
        <v>1.0000000000000002</v>
      </c>
      <c r="BE33" s="10">
        <f t="shared" si="46"/>
        <v>1.0000000000000002</v>
      </c>
      <c r="BF33" s="10">
        <f t="shared" si="47"/>
        <v>1.0000000000000002</v>
      </c>
      <c r="BG33" s="10">
        <f t="shared" si="48"/>
        <v>1.0000000000000002</v>
      </c>
      <c r="BH33" s="10">
        <f t="shared" si="49"/>
        <v>1</v>
      </c>
      <c r="BI33" s="10" t="str">
        <f t="shared" si="50"/>
        <v/>
      </c>
      <c r="BJ33" s="10" t="str">
        <f t="shared" si="51"/>
        <v/>
      </c>
      <c r="BK33" s="10" t="str">
        <f t="shared" si="52"/>
        <v/>
      </c>
      <c r="BL33" s="10" t="str">
        <f t="shared" si="53"/>
        <v/>
      </c>
      <c r="BM33" s="10" t="str">
        <f t="shared" si="54"/>
        <v/>
      </c>
      <c r="BN33" s="10" t="str">
        <f t="shared" si="55"/>
        <v/>
      </c>
      <c r="BO33" s="10" t="str">
        <f t="shared" si="56"/>
        <v/>
      </c>
      <c r="BP33" s="10" t="str">
        <f t="shared" si="57"/>
        <v/>
      </c>
      <c r="BQ33" s="10" t="str">
        <f t="shared" si="58"/>
        <v/>
      </c>
      <c r="BR33" s="10" t="str">
        <f t="shared" si="59"/>
        <v/>
      </c>
      <c r="BS33" s="10" t="str">
        <f t="shared" si="60"/>
        <v/>
      </c>
      <c r="BT33" s="10" t="str">
        <f t="shared" si="61"/>
        <v/>
      </c>
      <c r="BU33" s="10" t="str">
        <f t="shared" si="62"/>
        <v/>
      </c>
      <c r="BV33" s="10" t="str">
        <f t="shared" si="63"/>
        <v/>
      </c>
      <c r="BW33" s="10" t="str">
        <f t="shared" si="64"/>
        <v/>
      </c>
      <c r="BX33" s="10" t="str">
        <f t="shared" si="65"/>
        <v/>
      </c>
      <c r="BY33" s="10" t="str">
        <f t="shared" si="66"/>
        <v/>
      </c>
      <c r="BZ33" s="10" t="str">
        <f t="shared" si="67"/>
        <v/>
      </c>
      <c r="CA33" s="10" t="str">
        <f t="shared" si="68"/>
        <v/>
      </c>
      <c r="CB33" s="10" t="str">
        <f t="shared" si="69"/>
        <v/>
      </c>
      <c r="CC33" s="10" t="str">
        <f t="shared" si="70"/>
        <v/>
      </c>
      <c r="CD33" s="10" t="str">
        <f t="shared" si="71"/>
        <v/>
      </c>
      <c r="CE33" s="10" t="str">
        <f t="shared" si="72"/>
        <v/>
      </c>
      <c r="CF33" s="10" t="str">
        <f t="shared" si="73"/>
        <v/>
      </c>
      <c r="CG33" s="10" t="str">
        <f t="shared" si="74"/>
        <v/>
      </c>
      <c r="CH33" s="10" t="str">
        <f t="shared" si="75"/>
        <v/>
      </c>
      <c r="CI33" s="10" t="str">
        <f t="shared" si="76"/>
        <v/>
      </c>
      <c r="CJ33" s="10" t="str">
        <f t="shared" si="77"/>
        <v/>
      </c>
      <c r="CK33" s="10" t="str">
        <f t="shared" si="78"/>
        <v/>
      </c>
      <c r="CL33" s="10" t="str">
        <f t="shared" si="79"/>
        <v/>
      </c>
      <c r="CM33" s="10" t="str">
        <f t="shared" si="80"/>
        <v/>
      </c>
      <c r="CN33" s="10" t="str">
        <f t="shared" si="81"/>
        <v/>
      </c>
      <c r="CO33" s="10" t="str">
        <f t="shared" si="82"/>
        <v/>
      </c>
      <c r="CP33" s="10" t="str">
        <f t="shared" si="83"/>
        <v/>
      </c>
      <c r="CQ33" s="10" t="str">
        <f t="shared" si="84"/>
        <v/>
      </c>
      <c r="CR33" s="10" t="str">
        <f t="shared" si="85"/>
        <v/>
      </c>
      <c r="CS33" s="10" t="str">
        <f t="shared" si="86"/>
        <v/>
      </c>
      <c r="CT33" s="10" t="str">
        <f t="shared" si="87"/>
        <v/>
      </c>
      <c r="CU33" s="10" t="str">
        <f t="shared" si="88"/>
        <v/>
      </c>
      <c r="CV33" s="10" t="str">
        <f t="shared" si="89"/>
        <v/>
      </c>
      <c r="CW33" s="10" t="str">
        <f t="shared" si="90"/>
        <v/>
      </c>
      <c r="CX33" s="10" t="str">
        <f t="shared" si="91"/>
        <v/>
      </c>
      <c r="CY33" s="10" t="str">
        <f t="shared" si="92"/>
        <v/>
      </c>
      <c r="CZ33" s="10" t="str">
        <f t="shared" si="93"/>
        <v/>
      </c>
      <c r="DA33" s="10" t="str">
        <f t="shared" si="94"/>
        <v/>
      </c>
      <c r="DB33" s="10" t="str">
        <f t="shared" si="95"/>
        <v/>
      </c>
      <c r="DC33" s="10" t="str">
        <f t="shared" si="96"/>
        <v/>
      </c>
      <c r="DD33" s="10" t="str">
        <f t="shared" si="97"/>
        <v/>
      </c>
      <c r="DE33" s="10" t="str">
        <f t="shared" si="98"/>
        <v/>
      </c>
      <c r="DF33" s="10" t="str">
        <f t="shared" si="99"/>
        <v/>
      </c>
      <c r="DG33" s="10" t="str">
        <f t="shared" si="100"/>
        <v/>
      </c>
      <c r="DH33" s="10" t="str">
        <f t="shared" si="101"/>
        <v/>
      </c>
      <c r="DI33" s="10" t="str">
        <f t="shared" si="102"/>
        <v/>
      </c>
      <c r="DJ33" s="10" t="str">
        <f t="shared" si="103"/>
        <v/>
      </c>
    </row>
    <row r="34" spans="1:114" ht="15.75" customHeight="1" x14ac:dyDescent="0.4">
      <c r="A34" s="9">
        <f>MASANIELLO!C36</f>
        <v>0</v>
      </c>
      <c r="B34" s="9" t="e">
        <f t="shared" si="105"/>
        <v>#VALUE!</v>
      </c>
      <c r="C34" s="3" t="e">
        <f t="shared" si="106"/>
        <v>#VALUE!</v>
      </c>
      <c r="D34" s="3" t="e">
        <f t="shared" si="107"/>
        <v>#VALUE!</v>
      </c>
      <c r="E34" s="3" t="e">
        <f t="shared" si="108"/>
        <v>#VALUE!</v>
      </c>
      <c r="F34" s="3" t="e">
        <f t="shared" si="109"/>
        <v>#VALUE!</v>
      </c>
      <c r="G34" s="11" t="e">
        <f t="shared" si="110"/>
        <v>#VALUE!</v>
      </c>
      <c r="H34" s="9" t="e">
        <f t="shared" si="111"/>
        <v>#VALUE!</v>
      </c>
      <c r="I34" s="9" t="e">
        <f t="shared" si="112"/>
        <v>#VALUE!</v>
      </c>
      <c r="J34" s="6" t="e">
        <f t="shared" si="113"/>
        <v>#VALUE!</v>
      </c>
      <c r="M34" s="8">
        <f t="shared" si="104"/>
        <v>32</v>
      </c>
      <c r="N34" s="10">
        <f t="shared" ref="N34:N65" si="114">IF(N$1&gt;$L$2,   "",   IF(N$1=$L$2,  1,  IF($L$2-N$1=$L$1-$M34, $L$3^($L$1-$M34), ($L$3*N35*O35/(N35+($L$3-1)*O35) ))))</f>
        <v>407.88170070940106</v>
      </c>
      <c r="O34" s="10">
        <f t="shared" ref="O34:O65" si="115">IF(O$1&gt;$L$2, "", IF(O$1=$L$2, 1, IF($L$2-O$1=$L$1-$M34, $L$3^($L$1-$M34), ($L$3*O35*P35/(O35+($L$3-1)*P35) ))))</f>
        <v>193.46735809253678</v>
      </c>
      <c r="P34" s="10">
        <f t="shared" ref="P34:P65" si="116">IF(P$1&gt;$L$2, "", IF(P$1=$L$2, 1, IF($L$2-P$1=$L$1-$M34, $L$3^($L$1-$M34), ($L$3*P35*Q35/(P35+($L$3-1)*Q35) ))))</f>
        <v>97.432964313831249</v>
      </c>
      <c r="Q34" s="10">
        <f t="shared" ref="Q34:Q65" si="117">IF(Q$1&gt;$L$2, "", IF(Q$1=$L$2, 1, IF($L$2-Q$1=$L$1-$M34, $L$3^($L$1-$M34), ($L$3*Q35*R35/(Q35+($L$3-1)*R35) ))))</f>
        <v>52.002007949782836</v>
      </c>
      <c r="R34" s="10">
        <f t="shared" ref="R34:R65" si="118">IF(R$1&gt;$L$2, "", IF(R$1=$L$2, 1, IF($L$2-R$1=$L$1-$M34, $L$3^($L$1-$M34), ($L$3*R35*S35/(R35+($L$3-1)*S35) ))))</f>
        <v>29.360524423283429</v>
      </c>
      <c r="S34" s="10">
        <f t="shared" ref="S34:S65" si="119">IF(S$1&gt;$L$2, "", IF(S$1=$L$2, 1, IF($L$2-S$1=$L$1-$M34, $L$3^($L$1-$M34), ($L$3*S35*T35/(S35+($L$3-1)*T35) ))))</f>
        <v>17.504810585626895</v>
      </c>
      <c r="T34" s="10">
        <f t="shared" ref="T34:T65" si="120">IF(T$1&gt;$L$2, "", IF(T$1=$L$2, 1, IF($L$2-T$1=$L$1-$M34, $L$3^($L$1-$M34), ($L$3*T35*U35/(T35+($L$3-1)*U35) ))))</f>
        <v>11.000491722576626</v>
      </c>
      <c r="U34" s="10">
        <f t="shared" ref="U34:U65" si="121">IF(U$1&gt;$L$2, "", IF(U$1=$L$2, 1, IF($L$2-U$1=$L$1-$M34, $L$3^($L$1-$M34), ($L$3*U35*V35/(U35+($L$3-1)*V35) ))))</f>
        <v>7.272981267157844</v>
      </c>
      <c r="V34" s="10">
        <f t="shared" ref="V34:V65" si="122">IF(V$1&gt;$L$2, "", IF(V$1=$L$2, 1, IF($L$2-V$1=$L$1-$M34, $L$3^($L$1-$M34), ($L$3*V35*W35/(V35+($L$3-1)*W35) ))))</f>
        <v>5.0489133640301951</v>
      </c>
      <c r="W34" s="10">
        <f t="shared" ref="W34:W65" si="123">IF(W$1&gt;$L$2, "", IF(W$1=$L$2, 1, IF($L$2-W$1=$L$1-$M34, $L$3^($L$1-$M34), ($L$3*W35*X35/(W35+($L$3-1)*X35) ))))</f>
        <v>3.6723377001039861</v>
      </c>
      <c r="X34" s="10">
        <f t="shared" ref="X34:X65" si="124">IF(X$1&gt;$L$2, "", IF(X$1=$L$2, 1, IF($L$2-X$1=$L$1-$M34, $L$3^($L$1-$M34), ($L$3*X35*Y35/(X35+($L$3-1)*Y35) ))))</f>
        <v>2.7921232410378463</v>
      </c>
      <c r="Y34" s="10">
        <f t="shared" ref="Y34:Y65" si="125">IF(Y$1&gt;$L$2, "", IF(Y$1=$L$2, 1, IF($L$2-Y$1=$L$1-$M34, $L$3^($L$1-$M34), ($L$3*Y35*Z35/(Y35+($L$3-1)*Z35) ))))</f>
        <v>2.2133752490022314</v>
      </c>
      <c r="Z34" s="10">
        <f t="shared" ref="Z34:Z65" si="126">IF(Z$1&gt;$L$2, "", IF(Z$1=$L$2, 1, IF($L$2-Z$1=$L$1-$M34, $L$3^($L$1-$M34), ($L$3*Z35*AA35/(Z35+($L$3-1)*AA35) ))))</f>
        <v>1.8241473532794639</v>
      </c>
      <c r="AA34" s="10">
        <f t="shared" ref="AA34:AA65" si="127">IF(AA$1&gt;$L$2, "", IF(AA$1=$L$2, 1, IF($L$2-AA$1=$L$1-$M34, $L$3^($L$1-$M34), ($L$3*AA35*AB35/(AA35+($L$3-1)*AB35) ))))</f>
        <v>1.5579973391901798</v>
      </c>
      <c r="AB34" s="10">
        <f t="shared" ref="AB34:AB65" si="128">IF(AB$1&gt;$L$2, "", IF(AB$1=$L$2, 1, IF($L$2-AB$1=$L$1-$M34, $L$3^($L$1-$M34), ($L$3*AB35*AC35/(AB35+($L$3-1)*AC35) ))))</f>
        <v>1.3742042032940252</v>
      </c>
      <c r="AC34" s="10">
        <f t="shared" ref="AC34:AC65" si="129">IF(AC$1&gt;$L$2, "", IF(AC$1=$L$2, 1, IF($L$2-AC$1=$L$1-$M34, $L$3^($L$1-$M34), ($L$3*AC35*AD35/(AC35+($L$3-1)*AD35) ))))</f>
        <v>1.2469798462184489</v>
      </c>
      <c r="AD34" s="10">
        <f t="shared" ref="AD34:AD65" si="130">IF(AD$1&gt;$L$2, "", IF(AD$1=$L$2, 1, IF($L$2-AD$1=$L$1-$M34, $L$3^($L$1-$M34), ($L$3*AD35*AE35/(AD35+($L$3-1)*AE35) ))))</f>
        <v>1.1594138348914724</v>
      </c>
      <c r="AE34" s="10">
        <f t="shared" ref="AE34:AE65" si="131">IF(AE$1&gt;$L$2, "", IF(AE$1=$L$2, 1, IF($L$2-AE$1=$L$1-$M34, $L$3^($L$1-$M34), ($L$3*AE35*AF35/(AE35+($L$3-1)*AF35) ))))</f>
        <v>1.0999950830160128</v>
      </c>
      <c r="AF34" s="10">
        <f t="shared" ref="AF34:AF65" si="132">IF(AF$1&gt;$L$2, "", IF(AF$1=$L$2, 1, IF($L$2-AF$1=$L$1-$M34, $L$3^($L$1-$M34), ($L$3*AF35*AG35/(AF35+($L$3-1)*AG35) ))))</f>
        <v>1.0605883960201785</v>
      </c>
      <c r="AG34" s="10">
        <f t="shared" ref="AG34:AG65" si="133">IF(AG$1&gt;$L$2, "", IF(AG$1=$L$2, 1, IF($L$2-AG$1=$L$1-$M34, $L$3^($L$1-$M34), ($L$3*AG35*AH35/(AG35+($L$3-1)*AH35) ))))</f>
        <v>1.0352602788677281</v>
      </c>
      <c r="AH34" s="10">
        <f t="shared" ref="AH34:AH65" si="134">IF(AH$1&gt;$L$2, "", IF(AH$1=$L$2, 1, IF($L$2-AH$1=$L$1-$M34, $L$3^($L$1-$M34), ($L$3*AH35*AI35/(AH35+($L$3-1)*AI35) ))))</f>
        <v>1.0196070711761898</v>
      </c>
      <c r="AI34" s="10">
        <f t="shared" ref="AI34:AI65" si="135">IF(AI$1&gt;$L$2, "", IF(AI$1=$L$2, 1, IF($L$2-AI$1=$L$1-$M34, $L$3^($L$1-$M34), ($L$3*AI35*AJ35/(AI35+($L$3-1)*AJ35) ))))</f>
        <v>1.0103698979608839</v>
      </c>
      <c r="AJ34" s="10">
        <f t="shared" ref="AJ34:AJ65" si="136">IF(AJ$1&gt;$L$2, "", IF(AJ$1=$L$2, 1, IF($L$2-AJ$1=$L$1-$M34, $L$3^($L$1-$M34), ($L$3*AJ35*AK35/(AJ35+($L$3-1)*AK35) ))))</f>
        <v>1.0051956862187468</v>
      </c>
      <c r="AK34" s="10">
        <f t="shared" ref="AK34:AK65" si="137">IF(AK$1&gt;$L$2, "", IF(AK$1=$L$2, 1, IF($L$2-AK$1=$L$1-$M34, $L$3^($L$1-$M34), ($L$3*AK35*AL35/(AK35+($L$3-1)*AL35) ))))</f>
        <v>1.0024577168210236</v>
      </c>
      <c r="AL34" s="10">
        <f t="shared" ref="AL34:AL65" si="138">IF(AL$1&gt;$L$2, "", IF(AL$1=$L$2, 1, IF($L$2-AL$1=$L$1-$M34, $L$3^($L$1-$M34), ($L$3*AL35*AM35/(AL35+($L$3-1)*AM35) ))))</f>
        <v>1.0010943178112681</v>
      </c>
      <c r="AM34" s="10">
        <f t="shared" ref="AM34:AM65" si="139">IF(AM$1&gt;$L$2, "", IF(AM$1=$L$2, 1, IF($L$2-AM$1=$L$1-$M34, $L$3^($L$1-$M34), ($L$3*AM35*AN35/(AM35+($L$3-1)*AN35) ))))</f>
        <v>1.0004574044838523</v>
      </c>
      <c r="AN34" s="10">
        <f t="shared" ref="AN34:AN65" si="140">IF(AN$1&gt;$L$2, "", IF(AN$1=$L$2, 1, IF($L$2-AN$1=$L$1-$M34, $L$3^($L$1-$M34), ($L$3*AN35*AO35/(AN35+($L$3-1)*AO35) ))))</f>
        <v>1.0001790096745353</v>
      </c>
      <c r="AO34" s="10">
        <f t="shared" ref="AO34:AO65" si="141">IF(AO$1&gt;$L$2, "", IF(AO$1=$L$2, 1, IF($L$2-AO$1=$L$1-$M34, $L$3^($L$1-$M34), ($L$3*AO35*AP35/(AO35+($L$3-1)*AP35) ))))</f>
        <v>1.0000654236607469</v>
      </c>
      <c r="AP34" s="10">
        <f t="shared" ref="AP34:AP65" si="142">IF(AP$1&gt;$L$2, "", IF(AP$1=$L$2, 1, IF($L$2-AP$1=$L$1-$M34, $L$3^($L$1-$M34), ($L$3*AP35*AQ35/(AP35+($L$3-1)*AQ35) ))))</f>
        <v>1.0000222677396993</v>
      </c>
      <c r="AQ34" s="10">
        <f t="shared" ref="AQ34:AQ65" si="143">IF(AQ$1&gt;$L$2, "", IF(AQ$1=$L$2, 1, IF($L$2-AQ$1=$L$1-$M34, $L$3^($L$1-$M34), ($L$3*AQ35*AR35/(AQ35+($L$3-1)*AR35) ))))</f>
        <v>1.0000070371274095</v>
      </c>
      <c r="AR34" s="10">
        <f t="shared" ref="AR34:AR65" si="144">IF(AR$1&gt;$L$2, "", IF(AR$1=$L$2, 1, IF($L$2-AR$1=$L$1-$M34, $L$3^($L$1-$M34), ($L$3*AR35*AS35/(AR35+($L$3-1)*AS35) ))))</f>
        <v>1.0000020579894031</v>
      </c>
      <c r="AS34" s="10">
        <f t="shared" ref="AS34:AS65" si="145">IF(AS$1&gt;$L$2, "", IF(AS$1=$L$2, 1, IF($L$2-AS$1=$L$1-$M34, $L$3^($L$1-$M34), ($L$3*AS35*AT35/(AS35+($L$3-1)*AT35) ))))</f>
        <v>1.0000005548631445</v>
      </c>
      <c r="AT34" s="10">
        <f t="shared" ref="AT34:AT65" si="146">IF(AT$1&gt;$L$2, "", IF(AT$1=$L$2, 1, IF($L$2-AT$1=$L$1-$M34, $L$3^($L$1-$M34), ($L$3*AT35*AU35/(AT35+($L$3-1)*AU35) ))))</f>
        <v>1.0000001373288749</v>
      </c>
      <c r="AU34" s="10">
        <f t="shared" ref="AU34:AU65" si="147">IF(AU$1&gt;$L$2, "", IF(AU$1=$L$2, 1, IF($L$2-AU$1=$L$1-$M34, $L$3^($L$1-$M34), ($L$3*AU35*AV35/(AU35+($L$3-1)*AV35) ))))</f>
        <v>1.0000000310474799</v>
      </c>
      <c r="AV34" s="10">
        <f t="shared" ref="AV34:AV65" si="148">IF(AV$1&gt;$L$2, "", IF(AV$1=$L$2, 1, IF($L$2-AV$1=$L$1-$M34, $L$3^($L$1-$M34), ($L$3*AV35*AW35/(AV35+($L$3-1)*AW35) ))))</f>
        <v>1.0000000063750165</v>
      </c>
      <c r="AW34" s="10">
        <f t="shared" ref="AW34:AW65" si="149">IF(AW$1&gt;$L$2, "", IF(AW$1=$L$2, 1, IF($L$2-AW$1=$L$1-$M34, $L$3^($L$1-$M34), ($L$3*AW35*AX35/(AW35+($L$3-1)*AX35) ))))</f>
        <v>1.0000000011808137</v>
      </c>
      <c r="AX34" s="10">
        <f t="shared" ref="AX34:AX65" si="150">IF(AX$1&gt;$L$2, "", IF(AX$1=$L$2, 1, IF($L$2-AX$1=$L$1-$M34, $L$3^($L$1-$M34), ($L$3*AX35*AY35/(AX35+($L$3-1)*AY35) ))))</f>
        <v>1.0000000001957061</v>
      </c>
      <c r="AY34" s="10">
        <f t="shared" ref="AY34:AY65" si="151">IF(AY$1&gt;$L$2, "", IF(AY$1=$L$2, 1, IF($L$2-AY$1=$L$1-$M34, $L$3^($L$1-$M34), ($L$3*AY35*AZ35/(AY35+($L$3-1)*AZ35) ))))</f>
        <v>1.0000000000287388</v>
      </c>
      <c r="AZ34" s="10">
        <f t="shared" ref="AZ34:AZ65" si="152">IF(AZ$1&gt;$L$2, "", IF(AZ$1=$L$2, 1, IF($L$2-AZ$1=$L$1-$M34, $L$3^($L$1-$M34), ($L$3*AZ35*BA35/(AZ35+($L$3-1)*BA35) ))))</f>
        <v>1.0000000000036937</v>
      </c>
      <c r="BA34" s="10">
        <f t="shared" ref="BA34:BA65" si="153">IF(BA$1&gt;$L$2, "", IF(BA$1=$L$2, 1, IF($L$2-BA$1=$L$1-$M34, $L$3^($L$1-$M34), ($L$3*BA35*BB35/(BA35+($L$3-1)*BB35) ))))</f>
        <v>1.0000000000004092</v>
      </c>
      <c r="BB34" s="10">
        <f t="shared" ref="BB34:BB65" si="154">IF(BB$1&gt;$L$2, "", IF(BB$1=$L$2, 1, IF($L$2-BB$1=$L$1-$M34, $L$3^($L$1-$M34), ($L$3*BB35*BC35/(BB35+($L$3-1)*BC35) ))))</f>
        <v>1.0000000000000384</v>
      </c>
      <c r="BC34" s="10">
        <f t="shared" ref="BC34:BC65" si="155">IF(BC$1&gt;$L$2, "", IF(BC$1=$L$2, 1, IF($L$2-BC$1=$L$1-$M34, $L$3^($L$1-$M34), ($L$3*BC35*BD35/(BC35+($L$3-1)*BD35) ))))</f>
        <v>1.0000000000000029</v>
      </c>
      <c r="BD34" s="10">
        <f t="shared" ref="BD34:BD65" si="156">IF(BD$1&gt;$L$2, "", IF(BD$1=$L$2, 1, IF($L$2-BD$1=$L$1-$M34, $L$3^($L$1-$M34), ($L$3*BD35*BE35/(BD35+($L$3-1)*BE35) ))))</f>
        <v>1.0000000000000002</v>
      </c>
      <c r="BE34" s="10">
        <f t="shared" ref="BE34:BE65" si="157">IF(BE$1&gt;$L$2, "", IF(BE$1=$L$2, 1, IF($L$2-BE$1=$L$1-$M34, $L$3^($L$1-$M34), ($L$3*BE35*BF35/(BE35+($L$3-1)*BF35) ))))</f>
        <v>1.0000000000000002</v>
      </c>
      <c r="BF34" s="10">
        <f t="shared" ref="BF34:BF65" si="158">IF(BF$1&gt;$L$2, "", IF(BF$1=$L$2, 1, IF($L$2-BF$1=$L$1-$M34, $L$3^($L$1-$M34), ($L$3*BF35*BG35/(BF35+($L$3-1)*BG35) ))))</f>
        <v>1.0000000000000002</v>
      </c>
      <c r="BG34" s="10">
        <f t="shared" ref="BG34:BG65" si="159">IF(BG$1&gt;$L$2, "", IF(BG$1=$L$2, 1, IF($L$2-BG$1=$L$1-$M34, $L$3^($L$1-$M34), ($L$3*BG35*BH35/(BG35+($L$3-1)*BH35) ))))</f>
        <v>1.0000000000000002</v>
      </c>
      <c r="BH34" s="10">
        <f t="shared" ref="BH34:BH65" si="160">IF(BH$1&gt;$L$2, "", IF(BH$1=$L$2, 1, IF($L$2-BH$1=$L$1-$M34, $L$3^($L$1-$M34), ($L$3*BH35*BI35/(BH35+($L$3-1)*BI35) ))))</f>
        <v>1</v>
      </c>
      <c r="BI34" s="10" t="str">
        <f t="shared" ref="BI34:BI65" si="161">IF(BI$1&gt;$L$2, "", IF(BI$1=$L$2, 1, IF($L$2-BI$1=$L$1-$M34, $L$3^($L$1-$M34), ($L$3*BI35*BJ35/(BI35+($L$3-1)*BJ35) ))))</f>
        <v/>
      </c>
      <c r="BJ34" s="10" t="str">
        <f t="shared" ref="BJ34:BJ65" si="162">IF(BJ$1&gt;$L$2, "", IF(BJ$1=$L$2, 1, IF($L$2-BJ$1=$L$1-$M34, $L$3^($L$1-$M34), ($L$3*BJ35*BK35/(BJ35+($L$3-1)*BK35) ))))</f>
        <v/>
      </c>
      <c r="BK34" s="10" t="str">
        <f t="shared" ref="BK34:BK65" si="163">IF(BK$1&gt;$L$2, "", IF(BK$1=$L$2, 1, IF($L$2-BK$1=$L$1-$M34, $L$3^($L$1-$M34), ($L$3*BK35*BL35/(BK35+($L$3-1)*BL35) ))))</f>
        <v/>
      </c>
      <c r="BL34" s="10" t="str">
        <f t="shared" ref="BL34:BL65" si="164">IF(BL$1&gt;$L$2, "", IF(BL$1=$L$2, 1, IF($L$2-BL$1=$L$1-$M34, $L$3^($L$1-$M34), ($L$3*BL35*BM35/(BL35+($L$3-1)*BM35) ))))</f>
        <v/>
      </c>
      <c r="BM34" s="10" t="str">
        <f t="shared" ref="BM34:BM65" si="165">IF(BM$1&gt;$L$2, "", IF(BM$1=$L$2, 1, IF($L$2-BM$1=$L$1-$M34, $L$3^($L$1-$M34), ($L$3*BM35*BN35/(BM35+($L$3-1)*BN35) ))))</f>
        <v/>
      </c>
      <c r="BN34" s="10" t="str">
        <f t="shared" ref="BN34:BN65" si="166">IF(BN$1&gt;$L$2, "", IF(BN$1=$L$2, 1, IF($L$2-BN$1=$L$1-$M34, $L$3^($L$1-$M34), ($L$3*BN35*BO35/(BN35+($L$3-1)*BO35) ))))</f>
        <v/>
      </c>
      <c r="BO34" s="10" t="str">
        <f t="shared" ref="BO34:BO65" si="167">IF(BO$1&gt;$L$2, "", IF(BO$1=$L$2, 1, IF($L$2-BO$1=$L$1-$M34, $L$3^($L$1-$M34), ($L$3*BO35*BP35/(BO35+($L$3-1)*BP35) ))))</f>
        <v/>
      </c>
      <c r="BP34" s="10" t="str">
        <f t="shared" ref="BP34:BP65" si="168">IF(BP$1&gt;$L$2, "", IF(BP$1=$L$2, 1, IF($L$2-BP$1=$L$1-$M34, $L$3^($L$1-$M34), ($L$3*BP35*BQ35/(BP35+($L$3-1)*BQ35) ))))</f>
        <v/>
      </c>
      <c r="BQ34" s="10" t="str">
        <f t="shared" ref="BQ34:BQ65" si="169">IF(BQ$1&gt;$L$2, "", IF(BQ$1=$L$2, 1, IF($L$2-BQ$1=$L$1-$M34, $L$3^($L$1-$M34), ($L$3*BQ35*BR35/(BQ35+($L$3-1)*BR35) ))))</f>
        <v/>
      </c>
      <c r="BR34" s="10" t="str">
        <f t="shared" ref="BR34:BR65" si="170">IF(BR$1&gt;$L$2, "", IF(BR$1=$L$2, 1, IF($L$2-BR$1=$L$1-$M34, $L$3^($L$1-$M34), ($L$3*BR35*BS35/(BR35+($L$3-1)*BS35) ))))</f>
        <v/>
      </c>
      <c r="BS34" s="10" t="str">
        <f t="shared" ref="BS34:BS65" si="171">IF(BS$1&gt;$L$2, "", IF(BS$1=$L$2, 1, IF($L$2-BS$1=$L$1-$M34, $L$3^($L$1-$M34), ($L$3*BS35*BT35/(BS35+($L$3-1)*BT35) ))))</f>
        <v/>
      </c>
      <c r="BT34" s="10" t="str">
        <f t="shared" ref="BT34:BT65" si="172">IF(BT$1&gt;$L$2, "", IF(BT$1=$L$2, 1, IF($L$2-BT$1=$L$1-$M34, $L$3^($L$1-$M34), ($L$3*BT35*BU35/(BT35+($L$3-1)*BU35) ))))</f>
        <v/>
      </c>
      <c r="BU34" s="10" t="str">
        <f t="shared" ref="BU34:BU65" si="173">IF(BU$1&gt;$L$2, "", IF(BU$1=$L$2, 1, IF($L$2-BU$1=$L$1-$M34, $L$3^($L$1-$M34), ($L$3*BU35*BV35/(BU35+($L$3-1)*BV35) ))))</f>
        <v/>
      </c>
      <c r="BV34" s="10" t="str">
        <f t="shared" ref="BV34:BV65" si="174">IF(BV$1&gt;$L$2, "", IF(BV$1=$L$2, 1, IF($L$2-BV$1=$L$1-$M34, $L$3^($L$1-$M34), ($L$3*BV35*BW35/(BV35+($L$3-1)*BW35) ))))</f>
        <v/>
      </c>
      <c r="BW34" s="10" t="str">
        <f t="shared" ref="BW34:BW65" si="175">IF(BW$1&gt;$L$2, "", IF(BW$1=$L$2, 1, IF($L$2-BW$1=$L$1-$M34, $L$3^($L$1-$M34), ($L$3*BW35*BX35/(BW35+($L$3-1)*BX35) ))))</f>
        <v/>
      </c>
      <c r="BX34" s="10" t="str">
        <f t="shared" ref="BX34:BX65" si="176">IF(BX$1&gt;$L$2, "", IF(BX$1=$L$2, 1, IF($L$2-BX$1=$L$1-$M34, $L$3^($L$1-$M34), ($L$3*BX35*BY35/(BX35+($L$3-1)*BY35) ))))</f>
        <v/>
      </c>
      <c r="BY34" s="10" t="str">
        <f t="shared" ref="BY34:BY65" si="177">IF(BY$1&gt;$L$2, "", IF(BY$1=$L$2, 1, IF($L$2-BY$1=$L$1-$M34, $L$3^($L$1-$M34), ($L$3*BY35*BZ35/(BY35+($L$3-1)*BZ35) ))))</f>
        <v/>
      </c>
      <c r="BZ34" s="10" t="str">
        <f t="shared" ref="BZ34:BZ65" si="178">IF(BZ$1&gt;$L$2, "", IF(BZ$1=$L$2, 1, IF($L$2-BZ$1=$L$1-$M34, $L$3^($L$1-$M34), ($L$3*BZ35*CA35/(BZ35+($L$3-1)*CA35) ))))</f>
        <v/>
      </c>
      <c r="CA34" s="10" t="str">
        <f t="shared" ref="CA34:CA65" si="179">IF(CA$1&gt;$L$2, "", IF(CA$1=$L$2, 1, IF($L$2-CA$1=$L$1-$M34, $L$3^($L$1-$M34), ($L$3*CA35*CB35/(CA35+($L$3-1)*CB35) ))))</f>
        <v/>
      </c>
      <c r="CB34" s="10" t="str">
        <f t="shared" ref="CB34:CB65" si="180">IF(CB$1&gt;$L$2, "", IF(CB$1=$L$2, 1, IF($L$2-CB$1=$L$1-$M34, $L$3^($L$1-$M34), ($L$3*CB35*CC35/(CB35+($L$3-1)*CC35) ))))</f>
        <v/>
      </c>
      <c r="CC34" s="10" t="str">
        <f t="shared" ref="CC34:CC65" si="181">IF(CC$1&gt;$L$2, "", IF(CC$1=$L$2, 1, IF($L$2-CC$1=$L$1-$M34, $L$3^($L$1-$M34), ($L$3*CC35*CD35/(CC35+($L$3-1)*CD35) ))))</f>
        <v/>
      </c>
      <c r="CD34" s="10" t="str">
        <f t="shared" ref="CD34:CD65" si="182">IF(CD$1&gt;$L$2, "", IF(CD$1=$L$2, 1, IF($L$2-CD$1=$L$1-$M34, $L$3^($L$1-$M34), ($L$3*CD35*CE35/(CD35+($L$3-1)*CE35) ))))</f>
        <v/>
      </c>
      <c r="CE34" s="10" t="str">
        <f t="shared" ref="CE34:CE65" si="183">IF(CE$1&gt;$L$2, "", IF(CE$1=$L$2, 1, IF($L$2-CE$1=$L$1-$M34, $L$3^($L$1-$M34), ($L$3*CE35*CF35/(CE35+($L$3-1)*CF35) ))))</f>
        <v/>
      </c>
      <c r="CF34" s="10" t="str">
        <f t="shared" ref="CF34:CF65" si="184">IF(CF$1&gt;$L$2, "", IF(CF$1=$L$2, 1, IF($L$2-CF$1=$L$1-$M34, $L$3^($L$1-$M34), ($L$3*CF35*CG35/(CF35+($L$3-1)*CG35) ))))</f>
        <v/>
      </c>
      <c r="CG34" s="10" t="str">
        <f t="shared" ref="CG34:CG65" si="185">IF(CG$1&gt;$L$2, "", IF(CG$1=$L$2, 1, IF($L$2-CG$1=$L$1-$M34, $L$3^($L$1-$M34), ($L$3*CG35*CH35/(CG35+($L$3-1)*CH35) ))))</f>
        <v/>
      </c>
      <c r="CH34" s="10" t="str">
        <f t="shared" ref="CH34:CH65" si="186">IF(CH$1&gt;$L$2, "", IF(CH$1=$L$2, 1, IF($L$2-CH$1=$L$1-$M34, $L$3^($L$1-$M34), ($L$3*CH35*CI35/(CH35+($L$3-1)*CI35) ))))</f>
        <v/>
      </c>
      <c r="CI34" s="10" t="str">
        <f t="shared" ref="CI34:CI65" si="187">IF(CI$1&gt;$L$2, "", IF(CI$1=$L$2, 1, IF($L$2-CI$1=$L$1-$M34, $L$3^($L$1-$M34), ($L$3*CI35*CJ35/(CI35+($L$3-1)*CJ35) ))))</f>
        <v/>
      </c>
      <c r="CJ34" s="10" t="str">
        <f t="shared" ref="CJ34:CJ65" si="188">IF(CJ$1&gt;$L$2, "", IF(CJ$1=$L$2, 1, IF($L$2-CJ$1=$L$1-$M34, $L$3^($L$1-$M34), ($L$3*CJ35*CK35/(CJ35+($L$3-1)*CK35) ))))</f>
        <v/>
      </c>
      <c r="CK34" s="10" t="str">
        <f t="shared" ref="CK34:CK65" si="189">IF(CK$1&gt;$L$2, "", IF(CK$1=$L$2, 1, IF($L$2-CK$1=$L$1-$M34, $L$3^($L$1-$M34), ($L$3*CK35*CL35/(CK35+($L$3-1)*CL35) ))))</f>
        <v/>
      </c>
      <c r="CL34" s="10" t="str">
        <f t="shared" ref="CL34:CL65" si="190">IF(CL$1&gt;$L$2, "", IF(CL$1=$L$2, 1, IF($L$2-CL$1=$L$1-$M34, $L$3^($L$1-$M34), ($L$3*CL35*CM35/(CL35+($L$3-1)*CM35) ))))</f>
        <v/>
      </c>
      <c r="CM34" s="10" t="str">
        <f t="shared" ref="CM34:CM65" si="191">IF(CM$1&gt;$L$2, "", IF(CM$1=$L$2, 1, IF($L$2-CM$1=$L$1-$M34, $L$3^($L$1-$M34), ($L$3*CM35*CN35/(CM35+($L$3-1)*CN35) ))))</f>
        <v/>
      </c>
      <c r="CN34" s="10" t="str">
        <f t="shared" ref="CN34:CN65" si="192">IF(CN$1&gt;$L$2, "", IF(CN$1=$L$2, 1, IF($L$2-CN$1=$L$1-$M34, $L$3^($L$1-$M34), ($L$3*CN35*CO35/(CN35+($L$3-1)*CO35) ))))</f>
        <v/>
      </c>
      <c r="CO34" s="10" t="str">
        <f t="shared" ref="CO34:CO65" si="193">IF(CO$1&gt;$L$2, "", IF(CO$1=$L$2, 1, IF($L$2-CO$1=$L$1-$M34, $L$3^($L$1-$M34), ($L$3*CO35*CP35/(CO35+($L$3-1)*CP35) ))))</f>
        <v/>
      </c>
      <c r="CP34" s="10" t="str">
        <f t="shared" ref="CP34:CP65" si="194">IF(CP$1&gt;$L$2, "", IF(CP$1=$L$2, 1, IF($L$2-CP$1=$L$1-$M34, $L$3^($L$1-$M34), ($L$3*CP35*CQ35/(CP35+($L$3-1)*CQ35) ))))</f>
        <v/>
      </c>
      <c r="CQ34" s="10" t="str">
        <f t="shared" ref="CQ34:CQ65" si="195">IF(CQ$1&gt;$L$2, "", IF(CQ$1=$L$2, 1, IF($L$2-CQ$1=$L$1-$M34, $L$3^($L$1-$M34), ($L$3*CQ35*CR35/(CQ35+($L$3-1)*CR35) ))))</f>
        <v/>
      </c>
      <c r="CR34" s="10" t="str">
        <f t="shared" ref="CR34:CR65" si="196">IF(CR$1&gt;$L$2, "", IF(CR$1=$L$2, 1, IF($L$2-CR$1=$L$1-$M34, $L$3^($L$1-$M34), ($L$3*CR35*CS35/(CR35+($L$3-1)*CS35) ))))</f>
        <v/>
      </c>
      <c r="CS34" s="10" t="str">
        <f t="shared" ref="CS34:CS65" si="197">IF(CS$1&gt;$L$2, "", IF(CS$1=$L$2, 1, IF($L$2-CS$1=$L$1-$M34, $L$3^($L$1-$M34), ($L$3*CS35*CT35/(CS35+($L$3-1)*CT35) ))))</f>
        <v/>
      </c>
      <c r="CT34" s="10" t="str">
        <f t="shared" ref="CT34:CT65" si="198">IF(CT$1&gt;$L$2, "", IF(CT$1=$L$2, 1, IF($L$2-CT$1=$L$1-$M34, $L$3^($L$1-$M34), ($L$3*CT35*CU35/(CT35+($L$3-1)*CU35) ))))</f>
        <v/>
      </c>
      <c r="CU34" s="10" t="str">
        <f t="shared" ref="CU34:CU65" si="199">IF(CU$1&gt;$L$2, "", IF(CU$1=$L$2, 1, IF($L$2-CU$1=$L$1-$M34, $L$3^($L$1-$M34), ($L$3*CU35*CV35/(CU35+($L$3-1)*CV35) ))))</f>
        <v/>
      </c>
      <c r="CV34" s="10" t="str">
        <f t="shared" ref="CV34:CV65" si="200">IF(CV$1&gt;$L$2, "", IF(CV$1=$L$2, 1, IF($L$2-CV$1=$L$1-$M34, $L$3^($L$1-$M34), ($L$3*CV35*CW35/(CV35+($L$3-1)*CW35) ))))</f>
        <v/>
      </c>
      <c r="CW34" s="10" t="str">
        <f t="shared" ref="CW34:CW65" si="201">IF(CW$1&gt;$L$2, "", IF(CW$1=$L$2, 1, IF($L$2-CW$1=$L$1-$M34, $L$3^($L$1-$M34), ($L$3*CW35*CX35/(CW35+($L$3-1)*CX35) ))))</f>
        <v/>
      </c>
      <c r="CX34" s="10" t="str">
        <f t="shared" ref="CX34:CX65" si="202">IF(CX$1&gt;$L$2, "", IF(CX$1=$L$2, 1, IF($L$2-CX$1=$L$1-$M34, $L$3^($L$1-$M34), ($L$3*CX35*CY35/(CX35+($L$3-1)*CY35) ))))</f>
        <v/>
      </c>
      <c r="CY34" s="10" t="str">
        <f t="shared" ref="CY34:CY65" si="203">IF(CY$1&gt;$L$2, "", IF(CY$1=$L$2, 1, IF($L$2-CY$1=$L$1-$M34, $L$3^($L$1-$M34), ($L$3*CY35*CZ35/(CY35+($L$3-1)*CZ35) ))))</f>
        <v/>
      </c>
      <c r="CZ34" s="10" t="str">
        <f t="shared" ref="CZ34:CZ65" si="204">IF(CZ$1&gt;$L$2, "", IF(CZ$1=$L$2, 1, IF($L$2-CZ$1=$L$1-$M34, $L$3^($L$1-$M34), ($L$3*CZ35*DA35/(CZ35+($L$3-1)*DA35) ))))</f>
        <v/>
      </c>
      <c r="DA34" s="10" t="str">
        <f t="shared" ref="DA34:DA65" si="205">IF(DA$1&gt;$L$2, "", IF(DA$1=$L$2, 1, IF($L$2-DA$1=$L$1-$M34, $L$3^($L$1-$M34), ($L$3*DA35*DB35/(DA35+($L$3-1)*DB35) ))))</f>
        <v/>
      </c>
      <c r="DB34" s="10" t="str">
        <f t="shared" ref="DB34:DB65" si="206">IF(DB$1&gt;$L$2, "", IF(DB$1=$L$2, 1, IF($L$2-DB$1=$L$1-$M34, $L$3^($L$1-$M34), ($L$3*DB35*DC35/(DB35+($L$3-1)*DC35) ))))</f>
        <v/>
      </c>
      <c r="DC34" s="10" t="str">
        <f t="shared" ref="DC34:DC65" si="207">IF(DC$1&gt;$L$2, "", IF(DC$1=$L$2, 1, IF($L$2-DC$1=$L$1-$M34, $L$3^($L$1-$M34), ($L$3*DC35*DD35/(DC35+($L$3-1)*DD35) ))))</f>
        <v/>
      </c>
      <c r="DD34" s="10" t="str">
        <f t="shared" ref="DD34:DD65" si="208">IF(DD$1&gt;$L$2, "", IF(DD$1=$L$2, 1, IF($L$2-DD$1=$L$1-$M34, $L$3^($L$1-$M34), ($L$3*DD35*DE35/(DD35+($L$3-1)*DE35) ))))</f>
        <v/>
      </c>
      <c r="DE34" s="10" t="str">
        <f t="shared" ref="DE34:DE65" si="209">IF(DE$1&gt;$L$2, "", IF(DE$1=$L$2, 1, IF($L$2-DE$1=$L$1-$M34, $L$3^($L$1-$M34), ($L$3*DE35*DF35/(DE35+($L$3-1)*DF35) ))))</f>
        <v/>
      </c>
      <c r="DF34" s="10" t="str">
        <f t="shared" ref="DF34:DF65" si="210">IF(DF$1&gt;$L$2, "", IF(DF$1=$L$2, 1, IF($L$2-DF$1=$L$1-$M34, $L$3^($L$1-$M34), ($L$3*DF35*DG35/(DF35+($L$3-1)*DG35) ))))</f>
        <v/>
      </c>
      <c r="DG34" s="10" t="str">
        <f t="shared" ref="DG34:DG65" si="211">IF(DG$1&gt;$L$2, "", IF(DG$1=$L$2, 1, IF($L$2-DG$1=$L$1-$M34, $L$3^($L$1-$M34), ($L$3*DG35*DH35/(DG35+($L$3-1)*DH35) ))))</f>
        <v/>
      </c>
      <c r="DH34" s="10" t="str">
        <f t="shared" ref="DH34:DH65" si="212">IF(DH$1&gt;$L$2, "", IF(DH$1=$L$2, 1, IF($L$2-DH$1=$L$1-$M34, $L$3^($L$1-$M34), ($L$3*DH35*DI35/(DH35+($L$3-1)*DI35) ))))</f>
        <v/>
      </c>
      <c r="DI34" s="10" t="str">
        <f t="shared" ref="DI34:DI65" si="213">IF(DI$1&gt;$L$2, "", IF(DI$1=$L$2, 1, IF($L$2-DI$1=$L$1-$M34, $L$3^($L$1-$M34), ($L$3*DI35*DJ35/(DI35+($L$3-1)*DJ35) ))))</f>
        <v/>
      </c>
      <c r="DJ34" s="10" t="str">
        <f t="shared" ref="DJ34:DJ65" si="214">IF(DJ$1&gt;$L$2, "", IF(DJ$1=$L$2, 1, IF($L$2-DJ$1=$L$1-$M34, $L$3^($L$1-$M34), ($L$3*DJ35*DK35/(DJ35+($L$3-1)*DK35) ))))</f>
        <v/>
      </c>
    </row>
    <row r="35" spans="1:114" ht="15.75" customHeight="1" x14ac:dyDescent="0.4">
      <c r="A35" s="9">
        <f>MASANIELLO!C37</f>
        <v>0</v>
      </c>
      <c r="B35" s="9" t="e">
        <f t="shared" si="105"/>
        <v>#VALUE!</v>
      </c>
      <c r="C35" s="3" t="e">
        <f t="shared" si="106"/>
        <v>#VALUE!</v>
      </c>
      <c r="D35" s="3" t="e">
        <f t="shared" si="107"/>
        <v>#VALUE!</v>
      </c>
      <c r="E35" s="3" t="e">
        <f t="shared" si="108"/>
        <v>#VALUE!</v>
      </c>
      <c r="F35" s="3" t="e">
        <f t="shared" si="109"/>
        <v>#VALUE!</v>
      </c>
      <c r="G35" s="11" t="e">
        <f t="shared" si="110"/>
        <v>#VALUE!</v>
      </c>
      <c r="H35" s="9" t="e">
        <f t="shared" si="111"/>
        <v>#VALUE!</v>
      </c>
      <c r="I35" s="9" t="e">
        <f t="shared" si="112"/>
        <v>#VALUE!</v>
      </c>
      <c r="J35" s="6" t="e">
        <f t="shared" si="113"/>
        <v>#VALUE!</v>
      </c>
      <c r="M35" s="8">
        <f t="shared" ref="M35:M66" si="215">IF(M34&lt;($L$1-1),M34+1)</f>
        <v>33</v>
      </c>
      <c r="N35" s="10">
        <f t="shared" si="114"/>
        <v>652.46092430455406</v>
      </c>
      <c r="O35" s="10">
        <f t="shared" si="115"/>
        <v>296.67219697453658</v>
      </c>
      <c r="P35" s="10">
        <f t="shared" si="116"/>
        <v>143.53508959380289</v>
      </c>
      <c r="Q35" s="10">
        <f t="shared" si="117"/>
        <v>73.746333342241044</v>
      </c>
      <c r="R35" s="10">
        <f t="shared" si="118"/>
        <v>40.160550398811026</v>
      </c>
      <c r="S35" s="10">
        <f t="shared" si="119"/>
        <v>23.138176699087602</v>
      </c>
      <c r="T35" s="10">
        <f t="shared" si="120"/>
        <v>14.07743071176726</v>
      </c>
      <c r="U35" s="10">
        <f t="shared" si="121"/>
        <v>9.0273593678754924</v>
      </c>
      <c r="V35" s="10">
        <f t="shared" si="122"/>
        <v>6.0895394425725566</v>
      </c>
      <c r="W35" s="10">
        <f t="shared" si="123"/>
        <v>4.3120397389577008</v>
      </c>
      <c r="X35" s="10">
        <f t="shared" si="124"/>
        <v>3.1979183907929523</v>
      </c>
      <c r="Y35" s="10">
        <f t="shared" si="125"/>
        <v>2.4777169887142083</v>
      </c>
      <c r="Z35" s="10">
        <f t="shared" si="126"/>
        <v>1.9999999999999996</v>
      </c>
      <c r="AA35" s="10">
        <f t="shared" si="127"/>
        <v>1.6767195664916323</v>
      </c>
      <c r="AB35" s="10">
        <f t="shared" si="128"/>
        <v>1.454975946417749</v>
      </c>
      <c r="AC35" s="10">
        <f t="shared" si="129"/>
        <v>1.3019287444644911</v>
      </c>
      <c r="AD35" s="10">
        <f t="shared" si="130"/>
        <v>1.1964814324131734</v>
      </c>
      <c r="AE35" s="10">
        <f t="shared" si="131"/>
        <v>1.1245739668765642</v>
      </c>
      <c r="AF35" s="10">
        <f t="shared" si="132"/>
        <v>1.0764676198284258</v>
      </c>
      <c r="AG35" s="10">
        <f t="shared" si="133"/>
        <v>1.0451708383031024</v>
      </c>
      <c r="AH35" s="10">
        <f t="shared" si="134"/>
        <v>1.025535902580939</v>
      </c>
      <c r="AI35" s="10">
        <f t="shared" si="135"/>
        <v>1.0137463972966914</v>
      </c>
      <c r="AJ35" s="10">
        <f t="shared" si="136"/>
        <v>1.0070158162656635</v>
      </c>
      <c r="AK35" s="10">
        <f t="shared" si="137"/>
        <v>1.0033821238866303</v>
      </c>
      <c r="AL35" s="10">
        <f t="shared" si="138"/>
        <v>1.0015350114837167</v>
      </c>
      <c r="AM35" s="10">
        <f t="shared" si="139"/>
        <v>1.0006540117947516</v>
      </c>
      <c r="AN35" s="10">
        <f t="shared" si="140"/>
        <v>1.0002608744161177</v>
      </c>
      <c r="AO35" s="10">
        <f t="shared" si="141"/>
        <v>1.0000971583320322</v>
      </c>
      <c r="AP35" s="10">
        <f t="shared" si="142"/>
        <v>1.0000336910033805</v>
      </c>
      <c r="AQ35" s="10">
        <f t="shared" si="143"/>
        <v>1.000010844736988</v>
      </c>
      <c r="AR35" s="10">
        <f t="shared" si="144"/>
        <v>1.0000032295468262</v>
      </c>
      <c r="AS35" s="10">
        <f t="shared" si="145"/>
        <v>1.000000886434725</v>
      </c>
      <c r="AT35" s="10">
        <f t="shared" si="146"/>
        <v>1.0000002232917844</v>
      </c>
      <c r="AU35" s="10">
        <f t="shared" si="147"/>
        <v>1.0000000513659804</v>
      </c>
      <c r="AV35" s="10">
        <f t="shared" si="148"/>
        <v>1.0000000107289806</v>
      </c>
      <c r="AW35" s="10">
        <f t="shared" si="149"/>
        <v>1.0000000020210524</v>
      </c>
      <c r="AX35" s="10">
        <f t="shared" si="150"/>
        <v>1.0000000003405749</v>
      </c>
      <c r="AY35" s="10">
        <f t="shared" si="151"/>
        <v>1.0000000000508373</v>
      </c>
      <c r="AZ35" s="10">
        <f t="shared" si="152"/>
        <v>1.0000000000066402</v>
      </c>
      <c r="BA35" s="10">
        <f t="shared" si="153"/>
        <v>1.0000000000007472</v>
      </c>
      <c r="BB35" s="10">
        <f t="shared" si="154"/>
        <v>1.0000000000000711</v>
      </c>
      <c r="BC35" s="10">
        <f t="shared" si="155"/>
        <v>1.0000000000000056</v>
      </c>
      <c r="BD35" s="10">
        <f t="shared" si="156"/>
        <v>1.0000000000000004</v>
      </c>
      <c r="BE35" s="10">
        <f t="shared" si="157"/>
        <v>1.0000000000000002</v>
      </c>
      <c r="BF35" s="10">
        <f t="shared" si="158"/>
        <v>1.0000000000000002</v>
      </c>
      <c r="BG35" s="10">
        <f t="shared" si="159"/>
        <v>1.0000000000000002</v>
      </c>
      <c r="BH35" s="10">
        <f t="shared" si="160"/>
        <v>1</v>
      </c>
      <c r="BI35" s="10" t="str">
        <f t="shared" si="161"/>
        <v/>
      </c>
      <c r="BJ35" s="10" t="str">
        <f t="shared" si="162"/>
        <v/>
      </c>
      <c r="BK35" s="10" t="str">
        <f t="shared" si="163"/>
        <v/>
      </c>
      <c r="BL35" s="10" t="str">
        <f t="shared" si="164"/>
        <v/>
      </c>
      <c r="BM35" s="10" t="str">
        <f t="shared" si="165"/>
        <v/>
      </c>
      <c r="BN35" s="10" t="str">
        <f t="shared" si="166"/>
        <v/>
      </c>
      <c r="BO35" s="10" t="str">
        <f t="shared" si="167"/>
        <v/>
      </c>
      <c r="BP35" s="10" t="str">
        <f t="shared" si="168"/>
        <v/>
      </c>
      <c r="BQ35" s="10" t="str">
        <f t="shared" si="169"/>
        <v/>
      </c>
      <c r="BR35" s="10" t="str">
        <f t="shared" si="170"/>
        <v/>
      </c>
      <c r="BS35" s="10" t="str">
        <f t="shared" si="171"/>
        <v/>
      </c>
      <c r="BT35" s="10" t="str">
        <f t="shared" si="172"/>
        <v/>
      </c>
      <c r="BU35" s="10" t="str">
        <f t="shared" si="173"/>
        <v/>
      </c>
      <c r="BV35" s="10" t="str">
        <f t="shared" si="174"/>
        <v/>
      </c>
      <c r="BW35" s="10" t="str">
        <f t="shared" si="175"/>
        <v/>
      </c>
      <c r="BX35" s="10" t="str">
        <f t="shared" si="176"/>
        <v/>
      </c>
      <c r="BY35" s="10" t="str">
        <f t="shared" si="177"/>
        <v/>
      </c>
      <c r="BZ35" s="10" t="str">
        <f t="shared" si="178"/>
        <v/>
      </c>
      <c r="CA35" s="10" t="str">
        <f t="shared" si="179"/>
        <v/>
      </c>
      <c r="CB35" s="10" t="str">
        <f t="shared" si="180"/>
        <v/>
      </c>
      <c r="CC35" s="10" t="str">
        <f t="shared" si="181"/>
        <v/>
      </c>
      <c r="CD35" s="10" t="str">
        <f t="shared" si="182"/>
        <v/>
      </c>
      <c r="CE35" s="10" t="str">
        <f t="shared" si="183"/>
        <v/>
      </c>
      <c r="CF35" s="10" t="str">
        <f t="shared" si="184"/>
        <v/>
      </c>
      <c r="CG35" s="10" t="str">
        <f t="shared" si="185"/>
        <v/>
      </c>
      <c r="CH35" s="10" t="str">
        <f t="shared" si="186"/>
        <v/>
      </c>
      <c r="CI35" s="10" t="str">
        <f t="shared" si="187"/>
        <v/>
      </c>
      <c r="CJ35" s="10" t="str">
        <f t="shared" si="188"/>
        <v/>
      </c>
      <c r="CK35" s="10" t="str">
        <f t="shared" si="189"/>
        <v/>
      </c>
      <c r="CL35" s="10" t="str">
        <f t="shared" si="190"/>
        <v/>
      </c>
      <c r="CM35" s="10" t="str">
        <f t="shared" si="191"/>
        <v/>
      </c>
      <c r="CN35" s="10" t="str">
        <f t="shared" si="192"/>
        <v/>
      </c>
      <c r="CO35" s="10" t="str">
        <f t="shared" si="193"/>
        <v/>
      </c>
      <c r="CP35" s="10" t="str">
        <f t="shared" si="194"/>
        <v/>
      </c>
      <c r="CQ35" s="10" t="str">
        <f t="shared" si="195"/>
        <v/>
      </c>
      <c r="CR35" s="10" t="str">
        <f t="shared" si="196"/>
        <v/>
      </c>
      <c r="CS35" s="10" t="str">
        <f t="shared" si="197"/>
        <v/>
      </c>
      <c r="CT35" s="10" t="str">
        <f t="shared" si="198"/>
        <v/>
      </c>
      <c r="CU35" s="10" t="str">
        <f t="shared" si="199"/>
        <v/>
      </c>
      <c r="CV35" s="10" t="str">
        <f t="shared" si="200"/>
        <v/>
      </c>
      <c r="CW35" s="10" t="str">
        <f t="shared" si="201"/>
        <v/>
      </c>
      <c r="CX35" s="10" t="str">
        <f t="shared" si="202"/>
        <v/>
      </c>
      <c r="CY35" s="10" t="str">
        <f t="shared" si="203"/>
        <v/>
      </c>
      <c r="CZ35" s="10" t="str">
        <f t="shared" si="204"/>
        <v/>
      </c>
      <c r="DA35" s="10" t="str">
        <f t="shared" si="205"/>
        <v/>
      </c>
      <c r="DB35" s="10" t="str">
        <f t="shared" si="206"/>
        <v/>
      </c>
      <c r="DC35" s="10" t="str">
        <f t="shared" si="207"/>
        <v/>
      </c>
      <c r="DD35" s="10" t="str">
        <f t="shared" si="208"/>
        <v/>
      </c>
      <c r="DE35" s="10" t="str">
        <f t="shared" si="209"/>
        <v/>
      </c>
      <c r="DF35" s="10" t="str">
        <f t="shared" si="210"/>
        <v/>
      </c>
      <c r="DG35" s="10" t="str">
        <f t="shared" si="211"/>
        <v/>
      </c>
      <c r="DH35" s="10" t="str">
        <f t="shared" si="212"/>
        <v/>
      </c>
      <c r="DI35" s="10" t="str">
        <f t="shared" si="213"/>
        <v/>
      </c>
      <c r="DJ35" s="10" t="str">
        <f t="shared" si="214"/>
        <v/>
      </c>
    </row>
    <row r="36" spans="1:114" ht="15.75" customHeight="1" x14ac:dyDescent="0.4">
      <c r="A36" s="9">
        <f>MASANIELLO!C38</f>
        <v>0</v>
      </c>
      <c r="B36" s="9" t="e">
        <f t="shared" ref="B36:B67" si="216">IF( OR(I35=$L$2,H35=1+$L$1-$L$2), "", IF(A36="l",0,IF(A36="w",1,"")) )</f>
        <v>#VALUE!</v>
      </c>
      <c r="C36" s="3" t="e">
        <f t="shared" ref="C36:C67" si="217">IF(OR(I35&gt;=$L$2,D35=""),"",IF(ISERROR((1-$L$3*INDEX($N$2:$DJ$101,H35+I35+2,I35+2)/(INDEX($N$2:$DJ$101,H35+I35+2,I35+1)+($L$3-1)*(INDEX($N$2:$DJ$101,H35+I35+2,I35+2))))*$F35), $F35, (1-$L$3*INDEX($N$2:$DJ$101,H35+I35+2,I35+2)/(INDEX($N$2:$DJ$101,H35+I35+2,I35+1)+($L$3-1)*(INDEX($N$2:$DJ$101,H35+I35+2,I35+2))))*$F35 ) )</f>
        <v>#VALUE!</v>
      </c>
      <c r="D36" s="3" t="e">
        <f t="shared" ref="D36:D67" si="218">IF(I35&gt;=$L$2,"",IF(B36="", "", C36*($L$3-1)*B36) )</f>
        <v>#VALUE!</v>
      </c>
      <c r="E36" s="3" t="e">
        <f t="shared" ref="E36:E67" si="219">IF(B36="","",( D36-(IF((D36+F35)&lt;=G35, D36, (G35-F35) )) )*(100-$L$5)/100 )</f>
        <v>#VALUE!</v>
      </c>
      <c r="F36" s="3" t="e">
        <f t="shared" ref="F36:F67" si="220">IF(I35&gt;=$L$2,"",IF(B36="", "", IF(B36=0, F35-C36, IF( ((F35+D36)-G35)&gt;=0, F35+(G35-F35)+((D36-(G35-F35))*$L$5/100), F35+D36 ) )) )</f>
        <v>#VALUE!</v>
      </c>
      <c r="G36" s="11" t="e">
        <f t="shared" ref="G36:G67" si="221">IF(F36&gt;G35, F36, G35)</f>
        <v>#VALUE!</v>
      </c>
      <c r="H36" s="9" t="e">
        <f t="shared" ref="H36:H67" si="222">IF( $L$4=0, IF(I35+B36=$L$2,0,IF(B36=0,H35+1,H35)), IF( F36&gt;=G35, 0, IF(B36=0,H35+1,H35) ) )</f>
        <v>#VALUE!</v>
      </c>
      <c r="I36" s="9" t="e">
        <f t="shared" ref="I36:I67" si="223">IF( $L$4=0, IF(I35+B36=$L$2,0,IF(B36=1,I35+1,I35)), IF( F36&gt;=G35, 0, IF(B36=1,I35+1,I35) ) )</f>
        <v>#VALUE!</v>
      </c>
      <c r="J36" s="6" t="e">
        <f t="shared" ref="J36:J67" si="224">IF( B36="", "", IF( ISERROR((B36+I35)/(H35+I35+1)), 0, (B36+I35)/(H35+I35+1) ) )</f>
        <v>#VALUE!</v>
      </c>
      <c r="M36" s="8">
        <f t="shared" si="215"/>
        <v>34</v>
      </c>
      <c r="N36" s="10">
        <f t="shared" si="114"/>
        <v>1076.2928533976519</v>
      </c>
      <c r="O36" s="10">
        <f t="shared" si="115"/>
        <v>468.12041114622946</v>
      </c>
      <c r="P36" s="10">
        <f t="shared" si="116"/>
        <v>217.14372051058695</v>
      </c>
      <c r="Q36" s="10">
        <f t="shared" si="117"/>
        <v>107.19687467774234</v>
      </c>
      <c r="R36" s="10">
        <f t="shared" si="118"/>
        <v>56.207050775016299</v>
      </c>
      <c r="S36" s="10">
        <f t="shared" si="119"/>
        <v>31.24145539496309</v>
      </c>
      <c r="T36" s="10">
        <f t="shared" si="120"/>
        <v>18.37273353014324</v>
      </c>
      <c r="U36" s="10">
        <f t="shared" si="121"/>
        <v>11.409937732575154</v>
      </c>
      <c r="V36" s="10">
        <f t="shared" si="122"/>
        <v>7.4679346067531407</v>
      </c>
      <c r="W36" s="10">
        <f t="shared" si="123"/>
        <v>5.1406949005899234</v>
      </c>
      <c r="X36" s="10">
        <f t="shared" si="124"/>
        <v>3.7134496161461721</v>
      </c>
      <c r="Y36" s="10">
        <f t="shared" si="125"/>
        <v>2.8080781790788296</v>
      </c>
      <c r="Z36" s="10">
        <f t="shared" si="126"/>
        <v>2.2169053440006681</v>
      </c>
      <c r="AA36" s="10">
        <f t="shared" si="127"/>
        <v>1.821756601637087</v>
      </c>
      <c r="AB36" s="10">
        <f t="shared" si="128"/>
        <v>1.5530734298831448</v>
      </c>
      <c r="AC36" s="10">
        <f t="shared" si="129"/>
        <v>1.3685345746055415</v>
      </c>
      <c r="AD36" s="10">
        <f t="shared" si="130"/>
        <v>1.2415053569528947</v>
      </c>
      <c r="AE36" s="10">
        <f t="shared" si="131"/>
        <v>1.1546088606022553</v>
      </c>
      <c r="AF36" s="10">
        <f t="shared" si="132"/>
        <v>1.0960620539420483</v>
      </c>
      <c r="AG36" s="10">
        <f t="shared" si="133"/>
        <v>1.0575614654000711</v>
      </c>
      <c r="AH36" s="10">
        <f t="shared" si="134"/>
        <v>1.0330671916063454</v>
      </c>
      <c r="AI36" s="10">
        <f t="shared" si="135"/>
        <v>1.0181136283493073</v>
      </c>
      <c r="AJ36" s="10">
        <f t="shared" si="136"/>
        <v>1.0094164729709283</v>
      </c>
      <c r="AK36" s="10">
        <f t="shared" si="137"/>
        <v>1.0046265512485755</v>
      </c>
      <c r="AL36" s="10">
        <f t="shared" si="138"/>
        <v>1.0021407756461469</v>
      </c>
      <c r="AM36" s="10">
        <f t="shared" si="139"/>
        <v>1.0009299792115613</v>
      </c>
      <c r="AN36" s="10">
        <f t="shared" si="140"/>
        <v>1.0003781965105076</v>
      </c>
      <c r="AO36" s="10">
        <f t="shared" si="141"/>
        <v>1.0001435798370411</v>
      </c>
      <c r="AP36" s="10">
        <f t="shared" si="142"/>
        <v>1.0000507411361168</v>
      </c>
      <c r="AQ36" s="10">
        <f t="shared" si="143"/>
        <v>1.0000166414520191</v>
      </c>
      <c r="AR36" s="10">
        <f t="shared" si="144"/>
        <v>1.0000050480891591</v>
      </c>
      <c r="AS36" s="10">
        <f t="shared" si="145"/>
        <v>1.0000014110111071</v>
      </c>
      <c r="AT36" s="10">
        <f t="shared" si="146"/>
        <v>1.0000003618588935</v>
      </c>
      <c r="AU36" s="10">
        <f t="shared" si="147"/>
        <v>1.0000000847247139</v>
      </c>
      <c r="AV36" s="10">
        <f t="shared" si="148"/>
        <v>1.0000000180072492</v>
      </c>
      <c r="AW36" s="10">
        <f t="shared" si="149"/>
        <v>1.0000000034507124</v>
      </c>
      <c r="AX36" s="10">
        <f t="shared" si="150"/>
        <v>1.0000000005913925</v>
      </c>
      <c r="AY36" s="10">
        <f t="shared" si="151"/>
        <v>1.0000000000897573</v>
      </c>
      <c r="AZ36" s="10">
        <f t="shared" si="152"/>
        <v>1.0000000000119174</v>
      </c>
      <c r="BA36" s="10">
        <f t="shared" si="153"/>
        <v>1.0000000000013629</v>
      </c>
      <c r="BB36" s="10">
        <f t="shared" si="154"/>
        <v>1.0000000000001317</v>
      </c>
      <c r="BC36" s="10">
        <f t="shared" si="155"/>
        <v>1.0000000000000104</v>
      </c>
      <c r="BD36" s="10">
        <f t="shared" si="156"/>
        <v>1.0000000000000007</v>
      </c>
      <c r="BE36" s="10">
        <f t="shared" si="157"/>
        <v>1.0000000000000002</v>
      </c>
      <c r="BF36" s="10">
        <f t="shared" si="158"/>
        <v>1.0000000000000002</v>
      </c>
      <c r="BG36" s="10">
        <f t="shared" si="159"/>
        <v>1.0000000000000002</v>
      </c>
      <c r="BH36" s="10">
        <f t="shared" si="160"/>
        <v>1</v>
      </c>
      <c r="BI36" s="10" t="str">
        <f t="shared" si="161"/>
        <v/>
      </c>
      <c r="BJ36" s="10" t="str">
        <f t="shared" si="162"/>
        <v/>
      </c>
      <c r="BK36" s="10" t="str">
        <f t="shared" si="163"/>
        <v/>
      </c>
      <c r="BL36" s="10" t="str">
        <f t="shared" si="164"/>
        <v/>
      </c>
      <c r="BM36" s="10" t="str">
        <f t="shared" si="165"/>
        <v/>
      </c>
      <c r="BN36" s="10" t="str">
        <f t="shared" si="166"/>
        <v/>
      </c>
      <c r="BO36" s="10" t="str">
        <f t="shared" si="167"/>
        <v/>
      </c>
      <c r="BP36" s="10" t="str">
        <f t="shared" si="168"/>
        <v/>
      </c>
      <c r="BQ36" s="10" t="str">
        <f t="shared" si="169"/>
        <v/>
      </c>
      <c r="BR36" s="10" t="str">
        <f t="shared" si="170"/>
        <v/>
      </c>
      <c r="BS36" s="10" t="str">
        <f t="shared" si="171"/>
        <v/>
      </c>
      <c r="BT36" s="10" t="str">
        <f t="shared" si="172"/>
        <v/>
      </c>
      <c r="BU36" s="10" t="str">
        <f t="shared" si="173"/>
        <v/>
      </c>
      <c r="BV36" s="10" t="str">
        <f t="shared" si="174"/>
        <v/>
      </c>
      <c r="BW36" s="10" t="str">
        <f t="shared" si="175"/>
        <v/>
      </c>
      <c r="BX36" s="10" t="str">
        <f t="shared" si="176"/>
        <v/>
      </c>
      <c r="BY36" s="10" t="str">
        <f t="shared" si="177"/>
        <v/>
      </c>
      <c r="BZ36" s="10" t="str">
        <f t="shared" si="178"/>
        <v/>
      </c>
      <c r="CA36" s="10" t="str">
        <f t="shared" si="179"/>
        <v/>
      </c>
      <c r="CB36" s="10" t="str">
        <f t="shared" si="180"/>
        <v/>
      </c>
      <c r="CC36" s="10" t="str">
        <f t="shared" si="181"/>
        <v/>
      </c>
      <c r="CD36" s="10" t="str">
        <f t="shared" si="182"/>
        <v/>
      </c>
      <c r="CE36" s="10" t="str">
        <f t="shared" si="183"/>
        <v/>
      </c>
      <c r="CF36" s="10" t="str">
        <f t="shared" si="184"/>
        <v/>
      </c>
      <c r="CG36" s="10" t="str">
        <f t="shared" si="185"/>
        <v/>
      </c>
      <c r="CH36" s="10" t="str">
        <f t="shared" si="186"/>
        <v/>
      </c>
      <c r="CI36" s="10" t="str">
        <f t="shared" si="187"/>
        <v/>
      </c>
      <c r="CJ36" s="10" t="str">
        <f t="shared" si="188"/>
        <v/>
      </c>
      <c r="CK36" s="10" t="str">
        <f t="shared" si="189"/>
        <v/>
      </c>
      <c r="CL36" s="10" t="str">
        <f t="shared" si="190"/>
        <v/>
      </c>
      <c r="CM36" s="10" t="str">
        <f t="shared" si="191"/>
        <v/>
      </c>
      <c r="CN36" s="10" t="str">
        <f t="shared" si="192"/>
        <v/>
      </c>
      <c r="CO36" s="10" t="str">
        <f t="shared" si="193"/>
        <v/>
      </c>
      <c r="CP36" s="10" t="str">
        <f t="shared" si="194"/>
        <v/>
      </c>
      <c r="CQ36" s="10" t="str">
        <f t="shared" si="195"/>
        <v/>
      </c>
      <c r="CR36" s="10" t="str">
        <f t="shared" si="196"/>
        <v/>
      </c>
      <c r="CS36" s="10" t="str">
        <f t="shared" si="197"/>
        <v/>
      </c>
      <c r="CT36" s="10" t="str">
        <f t="shared" si="198"/>
        <v/>
      </c>
      <c r="CU36" s="10" t="str">
        <f t="shared" si="199"/>
        <v/>
      </c>
      <c r="CV36" s="10" t="str">
        <f t="shared" si="200"/>
        <v/>
      </c>
      <c r="CW36" s="10" t="str">
        <f t="shared" si="201"/>
        <v/>
      </c>
      <c r="CX36" s="10" t="str">
        <f t="shared" si="202"/>
        <v/>
      </c>
      <c r="CY36" s="10" t="str">
        <f t="shared" si="203"/>
        <v/>
      </c>
      <c r="CZ36" s="10" t="str">
        <f t="shared" si="204"/>
        <v/>
      </c>
      <c r="DA36" s="10" t="str">
        <f t="shared" si="205"/>
        <v/>
      </c>
      <c r="DB36" s="10" t="str">
        <f t="shared" si="206"/>
        <v/>
      </c>
      <c r="DC36" s="10" t="str">
        <f t="shared" si="207"/>
        <v/>
      </c>
      <c r="DD36" s="10" t="str">
        <f t="shared" si="208"/>
        <v/>
      </c>
      <c r="DE36" s="10" t="str">
        <f t="shared" si="209"/>
        <v/>
      </c>
      <c r="DF36" s="10" t="str">
        <f t="shared" si="210"/>
        <v/>
      </c>
      <c r="DG36" s="10" t="str">
        <f t="shared" si="211"/>
        <v/>
      </c>
      <c r="DH36" s="10" t="str">
        <f t="shared" si="212"/>
        <v/>
      </c>
      <c r="DI36" s="10" t="str">
        <f t="shared" si="213"/>
        <v/>
      </c>
      <c r="DJ36" s="10" t="str">
        <f t="shared" si="214"/>
        <v/>
      </c>
    </row>
    <row r="37" spans="1:114" ht="15.75" customHeight="1" x14ac:dyDescent="0.4">
      <c r="A37" s="9">
        <f>MASANIELLO!C39</f>
        <v>0</v>
      </c>
      <c r="B37" s="9" t="e">
        <f t="shared" si="216"/>
        <v>#VALUE!</v>
      </c>
      <c r="C37" s="3" t="e">
        <f t="shared" si="217"/>
        <v>#VALUE!</v>
      </c>
      <c r="D37" s="3" t="e">
        <f t="shared" si="218"/>
        <v>#VALUE!</v>
      </c>
      <c r="E37" s="3" t="e">
        <f t="shared" si="219"/>
        <v>#VALUE!</v>
      </c>
      <c r="F37" s="3" t="e">
        <f t="shared" si="220"/>
        <v>#VALUE!</v>
      </c>
      <c r="G37" s="11" t="e">
        <f t="shared" si="221"/>
        <v>#VALUE!</v>
      </c>
      <c r="H37" s="9" t="e">
        <f t="shared" si="222"/>
        <v>#VALUE!</v>
      </c>
      <c r="I37" s="9" t="e">
        <f t="shared" si="223"/>
        <v>#VALUE!</v>
      </c>
      <c r="J37" s="6" t="e">
        <f t="shared" si="224"/>
        <v>#VALUE!</v>
      </c>
      <c r="M37" s="8">
        <f t="shared" si="215"/>
        <v>35</v>
      </c>
      <c r="N37" s="10">
        <f t="shared" si="114"/>
        <v>1834.7213231128951</v>
      </c>
      <c r="O37" s="10">
        <f t="shared" si="115"/>
        <v>761.50535287398532</v>
      </c>
      <c r="P37" s="10">
        <f t="shared" si="116"/>
        <v>337.92727139650765</v>
      </c>
      <c r="Q37" s="10">
        <f t="shared" si="117"/>
        <v>159.96741608997658</v>
      </c>
      <c r="R37" s="10">
        <f t="shared" si="118"/>
        <v>80.606240919377441</v>
      </c>
      <c r="S37" s="10">
        <f t="shared" si="119"/>
        <v>43.146711843776288</v>
      </c>
      <c r="T37" s="10">
        <f t="shared" si="120"/>
        <v>24.485338405023239</v>
      </c>
      <c r="U37" s="10">
        <f t="shared" si="121"/>
        <v>14.702380280780007</v>
      </c>
      <c r="V37" s="10">
        <f t="shared" si="122"/>
        <v>9.3223059275768438</v>
      </c>
      <c r="W37" s="10">
        <f t="shared" si="123"/>
        <v>6.2288969703633406</v>
      </c>
      <c r="X37" s="10">
        <f t="shared" si="124"/>
        <v>4.3761685766724803</v>
      </c>
      <c r="Y37" s="10">
        <f t="shared" si="125"/>
        <v>3.2250534272232279</v>
      </c>
      <c r="Z37" s="10">
        <f t="shared" si="126"/>
        <v>2.4865817824552985</v>
      </c>
      <c r="AA37" s="10">
        <f t="shared" si="127"/>
        <v>1.9999999999999996</v>
      </c>
      <c r="AB37" s="10">
        <f t="shared" si="128"/>
        <v>1.6726841481592483</v>
      </c>
      <c r="AC37" s="10">
        <f t="shared" si="129"/>
        <v>1.4494274104905234</v>
      </c>
      <c r="AD37" s="10">
        <f t="shared" si="130"/>
        <v>1.2961937407123167</v>
      </c>
      <c r="AE37" s="10">
        <f t="shared" si="131"/>
        <v>1.1912449232922089</v>
      </c>
      <c r="AF37" s="10">
        <f t="shared" si="132"/>
        <v>1.1201590050524812</v>
      </c>
      <c r="AG37" s="10">
        <f t="shared" si="133"/>
        <v>1.0729800209531968</v>
      </c>
      <c r="AH37" s="10">
        <f t="shared" si="134"/>
        <v>1.0425797568999944</v>
      </c>
      <c r="AI37" s="10">
        <f t="shared" si="135"/>
        <v>1.0237266433430596</v>
      </c>
      <c r="AJ37" s="10">
        <f t="shared" si="136"/>
        <v>1.012561829178855</v>
      </c>
      <c r="AK37" s="10">
        <f t="shared" si="137"/>
        <v>1.0062905973097911</v>
      </c>
      <c r="AL37" s="10">
        <f t="shared" si="138"/>
        <v>1.0029679995800136</v>
      </c>
      <c r="AM37" s="10">
        <f t="shared" si="139"/>
        <v>1.0013149151366536</v>
      </c>
      <c r="AN37" s="10">
        <f t="shared" si="140"/>
        <v>1.0005453391349035</v>
      </c>
      <c r="AO37" s="10">
        <f t="shared" si="141"/>
        <v>1.0002111097196449</v>
      </c>
      <c r="AP37" s="10">
        <f t="shared" si="142"/>
        <v>1.0000760590724669</v>
      </c>
      <c r="AQ37" s="10">
        <f t="shared" si="143"/>
        <v>1.0000254244816322</v>
      </c>
      <c r="AR37" s="10">
        <f t="shared" si="144"/>
        <v>1.0000078585766838</v>
      </c>
      <c r="AS37" s="10">
        <f t="shared" si="145"/>
        <v>1.0000022376174322</v>
      </c>
      <c r="AT37" s="10">
        <f t="shared" si="146"/>
        <v>1.0000005844061486</v>
      </c>
      <c r="AU37" s="10">
        <f t="shared" si="147"/>
        <v>1.0000001393117373</v>
      </c>
      <c r="AV37" s="10">
        <f t="shared" si="148"/>
        <v>1.0000000301376966</v>
      </c>
      <c r="AW37" s="10">
        <f t="shared" si="149"/>
        <v>1.0000000058768019</v>
      </c>
      <c r="AX37" s="10">
        <f t="shared" si="150"/>
        <v>1.0000000010246228</v>
      </c>
      <c r="AY37" s="10">
        <f t="shared" si="151"/>
        <v>1.0000000001581622</v>
      </c>
      <c r="AZ37" s="10">
        <f t="shared" si="152"/>
        <v>1.0000000000213525</v>
      </c>
      <c r="BA37" s="10">
        <f t="shared" si="153"/>
        <v>1.0000000000024822</v>
      </c>
      <c r="BB37" s="10">
        <f t="shared" si="154"/>
        <v>1.0000000000002436</v>
      </c>
      <c r="BC37" s="10">
        <f t="shared" si="155"/>
        <v>1.0000000000000198</v>
      </c>
      <c r="BD37" s="10">
        <f t="shared" si="156"/>
        <v>1.0000000000000013</v>
      </c>
      <c r="BE37" s="10">
        <f t="shared" si="157"/>
        <v>1.0000000000000002</v>
      </c>
      <c r="BF37" s="10">
        <f t="shared" si="158"/>
        <v>1.0000000000000002</v>
      </c>
      <c r="BG37" s="10">
        <f t="shared" si="159"/>
        <v>1.0000000000000002</v>
      </c>
      <c r="BH37" s="10">
        <f t="shared" si="160"/>
        <v>1</v>
      </c>
      <c r="BI37" s="10" t="str">
        <f t="shared" si="161"/>
        <v/>
      </c>
      <c r="BJ37" s="10" t="str">
        <f t="shared" si="162"/>
        <v/>
      </c>
      <c r="BK37" s="10" t="str">
        <f t="shared" si="163"/>
        <v/>
      </c>
      <c r="BL37" s="10" t="str">
        <f t="shared" si="164"/>
        <v/>
      </c>
      <c r="BM37" s="10" t="str">
        <f t="shared" si="165"/>
        <v/>
      </c>
      <c r="BN37" s="10" t="str">
        <f t="shared" si="166"/>
        <v/>
      </c>
      <c r="BO37" s="10" t="str">
        <f t="shared" si="167"/>
        <v/>
      </c>
      <c r="BP37" s="10" t="str">
        <f t="shared" si="168"/>
        <v/>
      </c>
      <c r="BQ37" s="10" t="str">
        <f t="shared" si="169"/>
        <v/>
      </c>
      <c r="BR37" s="10" t="str">
        <f t="shared" si="170"/>
        <v/>
      </c>
      <c r="BS37" s="10" t="str">
        <f t="shared" si="171"/>
        <v/>
      </c>
      <c r="BT37" s="10" t="str">
        <f t="shared" si="172"/>
        <v/>
      </c>
      <c r="BU37" s="10" t="str">
        <f t="shared" si="173"/>
        <v/>
      </c>
      <c r="BV37" s="10" t="str">
        <f t="shared" si="174"/>
        <v/>
      </c>
      <c r="BW37" s="10" t="str">
        <f t="shared" si="175"/>
        <v/>
      </c>
      <c r="BX37" s="10" t="str">
        <f t="shared" si="176"/>
        <v/>
      </c>
      <c r="BY37" s="10" t="str">
        <f t="shared" si="177"/>
        <v/>
      </c>
      <c r="BZ37" s="10" t="str">
        <f t="shared" si="178"/>
        <v/>
      </c>
      <c r="CA37" s="10" t="str">
        <f t="shared" si="179"/>
        <v/>
      </c>
      <c r="CB37" s="10" t="str">
        <f t="shared" si="180"/>
        <v/>
      </c>
      <c r="CC37" s="10" t="str">
        <f t="shared" si="181"/>
        <v/>
      </c>
      <c r="CD37" s="10" t="str">
        <f t="shared" si="182"/>
        <v/>
      </c>
      <c r="CE37" s="10" t="str">
        <f t="shared" si="183"/>
        <v/>
      </c>
      <c r="CF37" s="10" t="str">
        <f t="shared" si="184"/>
        <v/>
      </c>
      <c r="CG37" s="10" t="str">
        <f t="shared" si="185"/>
        <v/>
      </c>
      <c r="CH37" s="10" t="str">
        <f t="shared" si="186"/>
        <v/>
      </c>
      <c r="CI37" s="10" t="str">
        <f t="shared" si="187"/>
        <v/>
      </c>
      <c r="CJ37" s="10" t="str">
        <f t="shared" si="188"/>
        <v/>
      </c>
      <c r="CK37" s="10" t="str">
        <f t="shared" si="189"/>
        <v/>
      </c>
      <c r="CL37" s="10" t="str">
        <f t="shared" si="190"/>
        <v/>
      </c>
      <c r="CM37" s="10" t="str">
        <f t="shared" si="191"/>
        <v/>
      </c>
      <c r="CN37" s="10" t="str">
        <f t="shared" si="192"/>
        <v/>
      </c>
      <c r="CO37" s="10" t="str">
        <f t="shared" si="193"/>
        <v/>
      </c>
      <c r="CP37" s="10" t="str">
        <f t="shared" si="194"/>
        <v/>
      </c>
      <c r="CQ37" s="10" t="str">
        <f t="shared" si="195"/>
        <v/>
      </c>
      <c r="CR37" s="10" t="str">
        <f t="shared" si="196"/>
        <v/>
      </c>
      <c r="CS37" s="10" t="str">
        <f t="shared" si="197"/>
        <v/>
      </c>
      <c r="CT37" s="10" t="str">
        <f t="shared" si="198"/>
        <v/>
      </c>
      <c r="CU37" s="10" t="str">
        <f t="shared" si="199"/>
        <v/>
      </c>
      <c r="CV37" s="10" t="str">
        <f t="shared" si="200"/>
        <v/>
      </c>
      <c r="CW37" s="10" t="str">
        <f t="shared" si="201"/>
        <v/>
      </c>
      <c r="CX37" s="10" t="str">
        <f t="shared" si="202"/>
        <v/>
      </c>
      <c r="CY37" s="10" t="str">
        <f t="shared" si="203"/>
        <v/>
      </c>
      <c r="CZ37" s="10" t="str">
        <f t="shared" si="204"/>
        <v/>
      </c>
      <c r="DA37" s="10" t="str">
        <f t="shared" si="205"/>
        <v/>
      </c>
      <c r="DB37" s="10" t="str">
        <f t="shared" si="206"/>
        <v/>
      </c>
      <c r="DC37" s="10" t="str">
        <f t="shared" si="207"/>
        <v/>
      </c>
      <c r="DD37" s="10" t="str">
        <f t="shared" si="208"/>
        <v/>
      </c>
      <c r="DE37" s="10" t="str">
        <f t="shared" si="209"/>
        <v/>
      </c>
      <c r="DF37" s="10" t="str">
        <f t="shared" si="210"/>
        <v/>
      </c>
      <c r="DG37" s="10" t="str">
        <f t="shared" si="211"/>
        <v/>
      </c>
      <c r="DH37" s="10" t="str">
        <f t="shared" si="212"/>
        <v/>
      </c>
      <c r="DI37" s="10" t="str">
        <f t="shared" si="213"/>
        <v/>
      </c>
      <c r="DJ37" s="10" t="str">
        <f t="shared" si="214"/>
        <v/>
      </c>
    </row>
    <row r="38" spans="1:114" ht="15.75" customHeight="1" x14ac:dyDescent="0.4">
      <c r="A38" s="9">
        <f>MASANIELLO!C40</f>
        <v>0</v>
      </c>
      <c r="B38" s="9" t="e">
        <f t="shared" si="216"/>
        <v>#VALUE!</v>
      </c>
      <c r="C38" s="3" t="e">
        <f t="shared" si="217"/>
        <v>#VALUE!</v>
      </c>
      <c r="D38" s="3" t="e">
        <f t="shared" si="218"/>
        <v>#VALUE!</v>
      </c>
      <c r="E38" s="3" t="e">
        <f t="shared" si="219"/>
        <v>#VALUE!</v>
      </c>
      <c r="F38" s="3" t="e">
        <f t="shared" si="220"/>
        <v>#VALUE!</v>
      </c>
      <c r="G38" s="11" t="e">
        <f t="shared" si="221"/>
        <v>#VALUE!</v>
      </c>
      <c r="H38" s="9" t="e">
        <f t="shared" si="222"/>
        <v>#VALUE!</v>
      </c>
      <c r="I38" s="9" t="e">
        <f t="shared" si="223"/>
        <v>#VALUE!</v>
      </c>
      <c r="J38" s="6" t="e">
        <f t="shared" si="224"/>
        <v>#VALUE!</v>
      </c>
      <c r="M38" s="8">
        <f t="shared" si="215"/>
        <v>36</v>
      </c>
      <c r="N38" s="10">
        <f t="shared" si="114"/>
        <v>3239.5050431878067</v>
      </c>
      <c r="O38" s="10">
        <f t="shared" si="115"/>
        <v>1279.7630126023696</v>
      </c>
      <c r="P38" s="10">
        <f t="shared" si="116"/>
        <v>542.01066734318931</v>
      </c>
      <c r="Q38" s="10">
        <f t="shared" si="117"/>
        <v>245.49208323069465</v>
      </c>
      <c r="R38" s="10">
        <f t="shared" si="118"/>
        <v>118.63669793415744</v>
      </c>
      <c r="S38" s="10">
        <f t="shared" si="119"/>
        <v>61.039330539173484</v>
      </c>
      <c r="T38" s="10">
        <f t="shared" si="120"/>
        <v>33.366037852226832</v>
      </c>
      <c r="U38" s="10">
        <f t="shared" si="121"/>
        <v>19.338268000582463</v>
      </c>
      <c r="V38" s="10">
        <f t="shared" si="122"/>
        <v>11.859377799671591</v>
      </c>
      <c r="W38" s="10">
        <f t="shared" si="123"/>
        <v>7.6794453132476521</v>
      </c>
      <c r="X38" s="10">
        <f t="shared" si="124"/>
        <v>5.2392669094169904</v>
      </c>
      <c r="Y38" s="10">
        <f t="shared" si="125"/>
        <v>3.7572177842421883</v>
      </c>
      <c r="Z38" s="10">
        <f t="shared" si="126"/>
        <v>2.8249355484870993</v>
      </c>
      <c r="AA38" s="10">
        <f t="shared" si="127"/>
        <v>2.2206104383932153</v>
      </c>
      <c r="AB38" s="10">
        <f t="shared" si="128"/>
        <v>1.8192622056520975</v>
      </c>
      <c r="AC38" s="10">
        <f t="shared" si="129"/>
        <v>1.5479645573395813</v>
      </c>
      <c r="AD38" s="10">
        <f t="shared" si="130"/>
        <v>1.3626844443391861</v>
      </c>
      <c r="AE38" s="10">
        <f t="shared" si="131"/>
        <v>1.2358898416560251</v>
      </c>
      <c r="AF38" s="10">
        <f t="shared" si="132"/>
        <v>1.1497130305141736</v>
      </c>
      <c r="AG38" s="10">
        <f t="shared" si="133"/>
        <v>1.0920863071943441</v>
      </c>
      <c r="AH38" s="10">
        <f t="shared" si="134"/>
        <v>1.0545307768415335</v>
      </c>
      <c r="AI38" s="10">
        <f t="shared" si="135"/>
        <v>1.0308965837760458</v>
      </c>
      <c r="AJ38" s="10">
        <f t="shared" si="136"/>
        <v>1.0166557486737386</v>
      </c>
      <c r="AK38" s="10">
        <f t="shared" si="137"/>
        <v>1.0085007486401882</v>
      </c>
      <c r="AL38" s="10">
        <f t="shared" si="138"/>
        <v>1.004090111985575</v>
      </c>
      <c r="AM38" s="10">
        <f t="shared" si="139"/>
        <v>1.0018483923892125</v>
      </c>
      <c r="AN38" s="10">
        <f t="shared" si="140"/>
        <v>1.0007820057275234</v>
      </c>
      <c r="AO38" s="10">
        <f t="shared" si="141"/>
        <v>1.0003087844504377</v>
      </c>
      <c r="AP38" s="10">
        <f t="shared" si="142"/>
        <v>1.0001134540618055</v>
      </c>
      <c r="AQ38" s="10">
        <f t="shared" si="143"/>
        <v>1.0000386668794765</v>
      </c>
      <c r="AR38" s="10">
        <f t="shared" si="144"/>
        <v>1.0000121824344919</v>
      </c>
      <c r="AS38" s="10">
        <f t="shared" si="145"/>
        <v>1.0000035347562661</v>
      </c>
      <c r="AT38" s="10">
        <f t="shared" si="146"/>
        <v>1.0000009404819632</v>
      </c>
      <c r="AU38" s="10">
        <f t="shared" si="147"/>
        <v>1.0000002283305875</v>
      </c>
      <c r="AV38" s="10">
        <f t="shared" si="148"/>
        <v>1.0000000502929023</v>
      </c>
      <c r="AW38" s="10">
        <f t="shared" si="149"/>
        <v>1.0000000099824919</v>
      </c>
      <c r="AX38" s="10">
        <f t="shared" si="150"/>
        <v>1.0000000017711121</v>
      </c>
      <c r="AY38" s="10">
        <f t="shared" si="151"/>
        <v>1.0000000002781337</v>
      </c>
      <c r="AZ38" s="10">
        <f t="shared" si="152"/>
        <v>1.0000000000381908</v>
      </c>
      <c r="BA38" s="10">
        <f t="shared" si="153"/>
        <v>1.0000000000045144</v>
      </c>
      <c r="BB38" s="10">
        <f t="shared" si="154"/>
        <v>1.0000000000004501</v>
      </c>
      <c r="BC38" s="10">
        <f t="shared" si="155"/>
        <v>1.0000000000000371</v>
      </c>
      <c r="BD38" s="10">
        <f t="shared" si="156"/>
        <v>1.0000000000000024</v>
      </c>
      <c r="BE38" s="10">
        <f t="shared" si="157"/>
        <v>1.0000000000000002</v>
      </c>
      <c r="BF38" s="10">
        <f t="shared" si="158"/>
        <v>1.0000000000000002</v>
      </c>
      <c r="BG38" s="10">
        <f t="shared" si="159"/>
        <v>1.0000000000000002</v>
      </c>
      <c r="BH38" s="10">
        <f t="shared" si="160"/>
        <v>1</v>
      </c>
      <c r="BI38" s="10" t="str">
        <f t="shared" si="161"/>
        <v/>
      </c>
      <c r="BJ38" s="10" t="str">
        <f t="shared" si="162"/>
        <v/>
      </c>
      <c r="BK38" s="10" t="str">
        <f t="shared" si="163"/>
        <v/>
      </c>
      <c r="BL38" s="10" t="str">
        <f t="shared" si="164"/>
        <v/>
      </c>
      <c r="BM38" s="10" t="str">
        <f t="shared" si="165"/>
        <v/>
      </c>
      <c r="BN38" s="10" t="str">
        <f t="shared" si="166"/>
        <v/>
      </c>
      <c r="BO38" s="10" t="str">
        <f t="shared" si="167"/>
        <v/>
      </c>
      <c r="BP38" s="10" t="str">
        <f t="shared" si="168"/>
        <v/>
      </c>
      <c r="BQ38" s="10" t="str">
        <f t="shared" si="169"/>
        <v/>
      </c>
      <c r="BR38" s="10" t="str">
        <f t="shared" si="170"/>
        <v/>
      </c>
      <c r="BS38" s="10" t="str">
        <f t="shared" si="171"/>
        <v/>
      </c>
      <c r="BT38" s="10" t="str">
        <f t="shared" si="172"/>
        <v/>
      </c>
      <c r="BU38" s="10" t="str">
        <f t="shared" si="173"/>
        <v/>
      </c>
      <c r="BV38" s="10" t="str">
        <f t="shared" si="174"/>
        <v/>
      </c>
      <c r="BW38" s="10" t="str">
        <f t="shared" si="175"/>
        <v/>
      </c>
      <c r="BX38" s="10" t="str">
        <f t="shared" si="176"/>
        <v/>
      </c>
      <c r="BY38" s="10" t="str">
        <f t="shared" si="177"/>
        <v/>
      </c>
      <c r="BZ38" s="10" t="str">
        <f t="shared" si="178"/>
        <v/>
      </c>
      <c r="CA38" s="10" t="str">
        <f t="shared" si="179"/>
        <v/>
      </c>
      <c r="CB38" s="10" t="str">
        <f t="shared" si="180"/>
        <v/>
      </c>
      <c r="CC38" s="10" t="str">
        <f t="shared" si="181"/>
        <v/>
      </c>
      <c r="CD38" s="10" t="str">
        <f t="shared" si="182"/>
        <v/>
      </c>
      <c r="CE38" s="10" t="str">
        <f t="shared" si="183"/>
        <v/>
      </c>
      <c r="CF38" s="10" t="str">
        <f t="shared" si="184"/>
        <v/>
      </c>
      <c r="CG38" s="10" t="str">
        <f t="shared" si="185"/>
        <v/>
      </c>
      <c r="CH38" s="10" t="str">
        <f t="shared" si="186"/>
        <v/>
      </c>
      <c r="CI38" s="10" t="str">
        <f t="shared" si="187"/>
        <v/>
      </c>
      <c r="CJ38" s="10" t="str">
        <f t="shared" si="188"/>
        <v/>
      </c>
      <c r="CK38" s="10" t="str">
        <f t="shared" si="189"/>
        <v/>
      </c>
      <c r="CL38" s="10" t="str">
        <f t="shared" si="190"/>
        <v/>
      </c>
      <c r="CM38" s="10" t="str">
        <f t="shared" si="191"/>
        <v/>
      </c>
      <c r="CN38" s="10" t="str">
        <f t="shared" si="192"/>
        <v/>
      </c>
      <c r="CO38" s="10" t="str">
        <f t="shared" si="193"/>
        <v/>
      </c>
      <c r="CP38" s="10" t="str">
        <f t="shared" si="194"/>
        <v/>
      </c>
      <c r="CQ38" s="10" t="str">
        <f t="shared" si="195"/>
        <v/>
      </c>
      <c r="CR38" s="10" t="str">
        <f t="shared" si="196"/>
        <v/>
      </c>
      <c r="CS38" s="10" t="str">
        <f t="shared" si="197"/>
        <v/>
      </c>
      <c r="CT38" s="10" t="str">
        <f t="shared" si="198"/>
        <v/>
      </c>
      <c r="CU38" s="10" t="str">
        <f t="shared" si="199"/>
        <v/>
      </c>
      <c r="CV38" s="10" t="str">
        <f t="shared" si="200"/>
        <v/>
      </c>
      <c r="CW38" s="10" t="str">
        <f t="shared" si="201"/>
        <v/>
      </c>
      <c r="CX38" s="10" t="str">
        <f t="shared" si="202"/>
        <v/>
      </c>
      <c r="CY38" s="10" t="str">
        <f t="shared" si="203"/>
        <v/>
      </c>
      <c r="CZ38" s="10" t="str">
        <f t="shared" si="204"/>
        <v/>
      </c>
      <c r="DA38" s="10" t="str">
        <f t="shared" si="205"/>
        <v/>
      </c>
      <c r="DB38" s="10" t="str">
        <f t="shared" si="206"/>
        <v/>
      </c>
      <c r="DC38" s="10" t="str">
        <f t="shared" si="207"/>
        <v/>
      </c>
      <c r="DD38" s="10" t="str">
        <f t="shared" si="208"/>
        <v/>
      </c>
      <c r="DE38" s="10" t="str">
        <f t="shared" si="209"/>
        <v/>
      </c>
      <c r="DF38" s="10" t="str">
        <f t="shared" si="210"/>
        <v/>
      </c>
      <c r="DG38" s="10" t="str">
        <f t="shared" si="211"/>
        <v/>
      </c>
      <c r="DH38" s="10" t="str">
        <f t="shared" si="212"/>
        <v/>
      </c>
      <c r="DI38" s="10" t="str">
        <f t="shared" si="213"/>
        <v/>
      </c>
      <c r="DJ38" s="10" t="str">
        <f t="shared" si="214"/>
        <v/>
      </c>
    </row>
    <row r="39" spans="1:114" ht="15.75" customHeight="1" x14ac:dyDescent="0.4">
      <c r="A39" s="9">
        <f>MASANIELLO!C41</f>
        <v>0</v>
      </c>
      <c r="B39" s="9" t="e">
        <f t="shared" si="216"/>
        <v>#VALUE!</v>
      </c>
      <c r="C39" s="3" t="e">
        <f t="shared" si="217"/>
        <v>#VALUE!</v>
      </c>
      <c r="D39" s="3" t="e">
        <f t="shared" si="218"/>
        <v>#VALUE!</v>
      </c>
      <c r="E39" s="3" t="e">
        <f t="shared" si="219"/>
        <v>#VALUE!</v>
      </c>
      <c r="F39" s="3" t="e">
        <f t="shared" si="220"/>
        <v>#VALUE!</v>
      </c>
      <c r="G39" s="11" t="e">
        <f t="shared" si="221"/>
        <v>#VALUE!</v>
      </c>
      <c r="H39" s="9" t="e">
        <f t="shared" si="222"/>
        <v>#VALUE!</v>
      </c>
      <c r="I39" s="9" t="e">
        <f t="shared" si="223"/>
        <v>#VALUE!</v>
      </c>
      <c r="J39" s="6" t="e">
        <f t="shared" si="224"/>
        <v>#VALUE!</v>
      </c>
      <c r="M39" s="8">
        <f t="shared" si="215"/>
        <v>37</v>
      </c>
      <c r="N39" s="10">
        <f t="shared" si="114"/>
        <v>5939.8410028425424</v>
      </c>
      <c r="O39" s="10">
        <f t="shared" si="115"/>
        <v>2227.0544883470257</v>
      </c>
      <c r="P39" s="10">
        <f t="shared" si="116"/>
        <v>897.85486316774438</v>
      </c>
      <c r="Q39" s="10">
        <f t="shared" si="117"/>
        <v>388.16884329005961</v>
      </c>
      <c r="R39" s="10">
        <f t="shared" si="118"/>
        <v>179.51053448171893</v>
      </c>
      <c r="S39" s="10">
        <f t="shared" si="119"/>
        <v>88.59368420716828</v>
      </c>
      <c r="T39" s="10">
        <f t="shared" si="120"/>
        <v>46.558678673648721</v>
      </c>
      <c r="U39" s="10">
        <f t="shared" si="121"/>
        <v>25.999068273342296</v>
      </c>
      <c r="V39" s="10">
        <f t="shared" si="122"/>
        <v>15.394334772830531</v>
      </c>
      <c r="W39" s="10">
        <f t="shared" si="123"/>
        <v>9.6446942915494542</v>
      </c>
      <c r="X39" s="10">
        <f t="shared" si="124"/>
        <v>6.3795231943363975</v>
      </c>
      <c r="Y39" s="10">
        <f t="shared" si="125"/>
        <v>4.4448144871999196</v>
      </c>
      <c r="Z39" s="10">
        <f t="shared" si="126"/>
        <v>3.2538577717604666</v>
      </c>
      <c r="AA39" s="10">
        <f t="shared" si="127"/>
        <v>2.4959238677201294</v>
      </c>
      <c r="AB39" s="10">
        <f t="shared" si="128"/>
        <v>1.9999999999999996</v>
      </c>
      <c r="AC39" s="10">
        <f t="shared" si="129"/>
        <v>1.6684832173471869</v>
      </c>
      <c r="AD39" s="10">
        <f t="shared" si="130"/>
        <v>1.443683719766802</v>
      </c>
      <c r="AE39" s="10">
        <f t="shared" si="131"/>
        <v>1.2902913941275367</v>
      </c>
      <c r="AF39" s="10">
        <f t="shared" si="132"/>
        <v>1.1858900805656545</v>
      </c>
      <c r="AG39" s="10">
        <f t="shared" si="133"/>
        <v>1.1156778905388871</v>
      </c>
      <c r="AH39" s="10">
        <f t="shared" si="134"/>
        <v>1.0694717759300354</v>
      </c>
      <c r="AI39" s="10">
        <f t="shared" si="135"/>
        <v>1.0400014908182134</v>
      </c>
      <c r="AJ39" s="10">
        <f t="shared" si="136"/>
        <v>1.0219497147220469</v>
      </c>
      <c r="AK39" s="10">
        <f t="shared" si="137"/>
        <v>1.0114163482110752</v>
      </c>
      <c r="AL39" s="10">
        <f t="shared" si="138"/>
        <v>1.0056019102900755</v>
      </c>
      <c r="AM39" s="10">
        <f t="shared" si="139"/>
        <v>1.0025828524617382</v>
      </c>
      <c r="AN39" s="10">
        <f t="shared" si="140"/>
        <v>1.0011150076127902</v>
      </c>
      <c r="AO39" s="10">
        <f t="shared" si="141"/>
        <v>1.0004492253020916</v>
      </c>
      <c r="AP39" s="10">
        <f t="shared" si="142"/>
        <v>1.0001683830228023</v>
      </c>
      <c r="AQ39" s="10">
        <f t="shared" si="143"/>
        <v>1.0000585311338435</v>
      </c>
      <c r="AR39" s="10">
        <f t="shared" si="144"/>
        <v>1.000018803414225</v>
      </c>
      <c r="AS39" s="10">
        <f t="shared" si="145"/>
        <v>1.0000055615424313</v>
      </c>
      <c r="AT39" s="10">
        <f t="shared" si="146"/>
        <v>1.0000015079783167</v>
      </c>
      <c r="AU39" s="10">
        <f t="shared" si="147"/>
        <v>1.0000003729862537</v>
      </c>
      <c r="AV39" s="10">
        <f t="shared" si="148"/>
        <v>1.0000000836749632</v>
      </c>
      <c r="AW39" s="10">
        <f t="shared" si="149"/>
        <v>1.0000000169108434</v>
      </c>
      <c r="AX39" s="10">
        <f t="shared" si="150"/>
        <v>1.0000000030541403</v>
      </c>
      <c r="AY39" s="10">
        <f t="shared" si="151"/>
        <v>1.000000000488084</v>
      </c>
      <c r="AZ39" s="10">
        <f t="shared" si="152"/>
        <v>1.0000000000681837</v>
      </c>
      <c r="BA39" s="10">
        <f t="shared" si="153"/>
        <v>1.0000000000081979</v>
      </c>
      <c r="BB39" s="10">
        <f t="shared" si="154"/>
        <v>1.0000000000008311</v>
      </c>
      <c r="BC39" s="10">
        <f t="shared" si="155"/>
        <v>1.0000000000000693</v>
      </c>
      <c r="BD39" s="10">
        <f t="shared" si="156"/>
        <v>1.0000000000000047</v>
      </c>
      <c r="BE39" s="10">
        <f t="shared" si="157"/>
        <v>1.0000000000000004</v>
      </c>
      <c r="BF39" s="10">
        <f t="shared" si="158"/>
        <v>1.0000000000000002</v>
      </c>
      <c r="BG39" s="10">
        <f t="shared" si="159"/>
        <v>1.0000000000000002</v>
      </c>
      <c r="BH39" s="10">
        <f t="shared" si="160"/>
        <v>1</v>
      </c>
      <c r="BI39" s="10" t="str">
        <f t="shared" si="161"/>
        <v/>
      </c>
      <c r="BJ39" s="10" t="str">
        <f t="shared" si="162"/>
        <v/>
      </c>
      <c r="BK39" s="10" t="str">
        <f t="shared" si="163"/>
        <v/>
      </c>
      <c r="BL39" s="10" t="str">
        <f t="shared" si="164"/>
        <v/>
      </c>
      <c r="BM39" s="10" t="str">
        <f t="shared" si="165"/>
        <v/>
      </c>
      <c r="BN39" s="10" t="str">
        <f t="shared" si="166"/>
        <v/>
      </c>
      <c r="BO39" s="10" t="str">
        <f t="shared" si="167"/>
        <v/>
      </c>
      <c r="BP39" s="10" t="str">
        <f t="shared" si="168"/>
        <v/>
      </c>
      <c r="BQ39" s="10" t="str">
        <f t="shared" si="169"/>
        <v/>
      </c>
      <c r="BR39" s="10" t="str">
        <f t="shared" si="170"/>
        <v/>
      </c>
      <c r="BS39" s="10" t="str">
        <f t="shared" si="171"/>
        <v/>
      </c>
      <c r="BT39" s="10" t="str">
        <f t="shared" si="172"/>
        <v/>
      </c>
      <c r="BU39" s="10" t="str">
        <f t="shared" si="173"/>
        <v/>
      </c>
      <c r="BV39" s="10" t="str">
        <f t="shared" si="174"/>
        <v/>
      </c>
      <c r="BW39" s="10" t="str">
        <f t="shared" si="175"/>
        <v/>
      </c>
      <c r="BX39" s="10" t="str">
        <f t="shared" si="176"/>
        <v/>
      </c>
      <c r="BY39" s="10" t="str">
        <f t="shared" si="177"/>
        <v/>
      </c>
      <c r="BZ39" s="10" t="str">
        <f t="shared" si="178"/>
        <v/>
      </c>
      <c r="CA39" s="10" t="str">
        <f t="shared" si="179"/>
        <v/>
      </c>
      <c r="CB39" s="10" t="str">
        <f t="shared" si="180"/>
        <v/>
      </c>
      <c r="CC39" s="10" t="str">
        <f t="shared" si="181"/>
        <v/>
      </c>
      <c r="CD39" s="10" t="str">
        <f t="shared" si="182"/>
        <v/>
      </c>
      <c r="CE39" s="10" t="str">
        <f t="shared" si="183"/>
        <v/>
      </c>
      <c r="CF39" s="10" t="str">
        <f t="shared" si="184"/>
        <v/>
      </c>
      <c r="CG39" s="10" t="str">
        <f t="shared" si="185"/>
        <v/>
      </c>
      <c r="CH39" s="10" t="str">
        <f t="shared" si="186"/>
        <v/>
      </c>
      <c r="CI39" s="10" t="str">
        <f t="shared" si="187"/>
        <v/>
      </c>
      <c r="CJ39" s="10" t="str">
        <f t="shared" si="188"/>
        <v/>
      </c>
      <c r="CK39" s="10" t="str">
        <f t="shared" si="189"/>
        <v/>
      </c>
      <c r="CL39" s="10" t="str">
        <f t="shared" si="190"/>
        <v/>
      </c>
      <c r="CM39" s="10" t="str">
        <f t="shared" si="191"/>
        <v/>
      </c>
      <c r="CN39" s="10" t="str">
        <f t="shared" si="192"/>
        <v/>
      </c>
      <c r="CO39" s="10" t="str">
        <f t="shared" si="193"/>
        <v/>
      </c>
      <c r="CP39" s="10" t="str">
        <f t="shared" si="194"/>
        <v/>
      </c>
      <c r="CQ39" s="10" t="str">
        <f t="shared" si="195"/>
        <v/>
      </c>
      <c r="CR39" s="10" t="str">
        <f t="shared" si="196"/>
        <v/>
      </c>
      <c r="CS39" s="10" t="str">
        <f t="shared" si="197"/>
        <v/>
      </c>
      <c r="CT39" s="10" t="str">
        <f t="shared" si="198"/>
        <v/>
      </c>
      <c r="CU39" s="10" t="str">
        <f t="shared" si="199"/>
        <v/>
      </c>
      <c r="CV39" s="10" t="str">
        <f t="shared" si="200"/>
        <v/>
      </c>
      <c r="CW39" s="10" t="str">
        <f t="shared" si="201"/>
        <v/>
      </c>
      <c r="CX39" s="10" t="str">
        <f t="shared" si="202"/>
        <v/>
      </c>
      <c r="CY39" s="10" t="str">
        <f t="shared" si="203"/>
        <v/>
      </c>
      <c r="CZ39" s="10" t="str">
        <f t="shared" si="204"/>
        <v/>
      </c>
      <c r="DA39" s="10" t="str">
        <f t="shared" si="205"/>
        <v/>
      </c>
      <c r="DB39" s="10" t="str">
        <f t="shared" si="206"/>
        <v/>
      </c>
      <c r="DC39" s="10" t="str">
        <f t="shared" si="207"/>
        <v/>
      </c>
      <c r="DD39" s="10" t="str">
        <f t="shared" si="208"/>
        <v/>
      </c>
      <c r="DE39" s="10" t="str">
        <f t="shared" si="209"/>
        <v/>
      </c>
      <c r="DF39" s="10" t="str">
        <f t="shared" si="210"/>
        <v/>
      </c>
      <c r="DG39" s="10" t="str">
        <f t="shared" si="211"/>
        <v/>
      </c>
      <c r="DH39" s="10" t="str">
        <f t="shared" si="212"/>
        <v/>
      </c>
      <c r="DI39" s="10" t="str">
        <f t="shared" si="213"/>
        <v/>
      </c>
      <c r="DJ39" s="10" t="str">
        <f t="shared" si="214"/>
        <v/>
      </c>
    </row>
    <row r="40" spans="1:114" ht="15.75" customHeight="1" x14ac:dyDescent="0.4">
      <c r="A40" s="9">
        <f>MASANIELLO!C42</f>
        <v>0</v>
      </c>
      <c r="B40" s="9" t="e">
        <f t="shared" si="216"/>
        <v>#VALUE!</v>
      </c>
      <c r="C40" s="3" t="e">
        <f t="shared" si="217"/>
        <v>#VALUE!</v>
      </c>
      <c r="D40" s="3" t="e">
        <f t="shared" si="218"/>
        <v>#VALUE!</v>
      </c>
      <c r="E40" s="3" t="e">
        <f t="shared" si="219"/>
        <v>#VALUE!</v>
      </c>
      <c r="F40" s="3" t="e">
        <f t="shared" si="220"/>
        <v>#VALUE!</v>
      </c>
      <c r="G40" s="11" t="e">
        <f t="shared" si="221"/>
        <v>#VALUE!</v>
      </c>
      <c r="H40" s="9" t="e">
        <f t="shared" si="222"/>
        <v>#VALUE!</v>
      </c>
      <c r="I40" s="9" t="e">
        <f t="shared" si="223"/>
        <v>#VALUE!</v>
      </c>
      <c r="J40" s="6" t="e">
        <f t="shared" si="224"/>
        <v>#VALUE!</v>
      </c>
      <c r="M40" s="8">
        <f t="shared" si="215"/>
        <v>38</v>
      </c>
      <c r="N40" s="10">
        <f t="shared" si="114"/>
        <v>11342.555158195002</v>
      </c>
      <c r="O40" s="10">
        <f t="shared" si="115"/>
        <v>4023.4034427348956</v>
      </c>
      <c r="P40" s="10">
        <f t="shared" si="116"/>
        <v>1539.6425971667691</v>
      </c>
      <c r="Q40" s="10">
        <f t="shared" si="117"/>
        <v>633.70146351070252</v>
      </c>
      <c r="R40" s="10">
        <f t="shared" si="118"/>
        <v>279.76982311496556</v>
      </c>
      <c r="S40" s="10">
        <f t="shared" si="119"/>
        <v>132.15206132023306</v>
      </c>
      <c r="T40" s="10">
        <f t="shared" si="120"/>
        <v>66.631431190558004</v>
      </c>
      <c r="U40" s="10">
        <f t="shared" si="121"/>
        <v>35.779950421231469</v>
      </c>
      <c r="V40" s="10">
        <f t="shared" si="122"/>
        <v>20.417655283342722</v>
      </c>
      <c r="W40" s="10">
        <f t="shared" si="123"/>
        <v>12.354723468741742</v>
      </c>
      <c r="X40" s="10">
        <f t="shared" si="124"/>
        <v>7.9096905016098029</v>
      </c>
      <c r="Y40" s="10">
        <f t="shared" si="125"/>
        <v>5.3454252210830449</v>
      </c>
      <c r="Z40" s="10">
        <f t="shared" si="126"/>
        <v>3.8039203799367876</v>
      </c>
      <c r="AA40" s="10">
        <f t="shared" si="127"/>
        <v>2.8427800304243638</v>
      </c>
      <c r="AB40" s="10">
        <f t="shared" si="128"/>
        <v>2.2245052723880532</v>
      </c>
      <c r="AC40" s="10">
        <f t="shared" si="129"/>
        <v>1.8166563448516484</v>
      </c>
      <c r="AD40" s="10">
        <f t="shared" si="130"/>
        <v>1.5426583658873898</v>
      </c>
      <c r="AE40" s="10">
        <f t="shared" si="131"/>
        <v>1.3566435078383161</v>
      </c>
      <c r="AF40" s="10">
        <f t="shared" si="132"/>
        <v>1.2301270759759528</v>
      </c>
      <c r="AG40" s="10">
        <f t="shared" si="133"/>
        <v>1.1447242824793704</v>
      </c>
      <c r="AH40" s="10">
        <f t="shared" si="134"/>
        <v>1.0880690756364861</v>
      </c>
      <c r="AI40" s="10">
        <f t="shared" si="135"/>
        <v>1.0514995237791578</v>
      </c>
      <c r="AJ40" s="10">
        <f t="shared" si="136"/>
        <v>1.0287521973978877</v>
      </c>
      <c r="AK40" s="10">
        <f t="shared" si="137"/>
        <v>1.0152366020648937</v>
      </c>
      <c r="AL40" s="10">
        <f t="shared" si="138"/>
        <v>1.0076247371938616</v>
      </c>
      <c r="AM40" s="10">
        <f t="shared" si="139"/>
        <v>1.0035871888457153</v>
      </c>
      <c r="AN40" s="10">
        <f t="shared" si="140"/>
        <v>1.0015805242403757</v>
      </c>
      <c r="AO40" s="10">
        <f t="shared" si="141"/>
        <v>1.0006499235116988</v>
      </c>
      <c r="AP40" s="10">
        <f t="shared" si="142"/>
        <v>1.0002486075835597</v>
      </c>
      <c r="AQ40" s="10">
        <f t="shared" si="143"/>
        <v>1.0000881713297738</v>
      </c>
      <c r="AR40" s="10">
        <f t="shared" si="144"/>
        <v>1.0000288926947887</v>
      </c>
      <c r="AS40" s="10">
        <f t="shared" si="145"/>
        <v>1.0000087143372405</v>
      </c>
      <c r="AT40" s="10">
        <f t="shared" si="146"/>
        <v>1.0000024087675021</v>
      </c>
      <c r="AU40" s="10">
        <f t="shared" si="147"/>
        <v>1.0000006071907541</v>
      </c>
      <c r="AV40" s="10">
        <f t="shared" si="148"/>
        <v>1.0000001387818629</v>
      </c>
      <c r="AW40" s="10">
        <f t="shared" si="149"/>
        <v>1.0000000285680699</v>
      </c>
      <c r="AX40" s="10">
        <f t="shared" si="150"/>
        <v>1.0000000052536169</v>
      </c>
      <c r="AY40" s="10">
        <f t="shared" si="151"/>
        <v>1.0000000008546635</v>
      </c>
      <c r="AZ40" s="10">
        <f t="shared" si="152"/>
        <v>1.0000000001215044</v>
      </c>
      <c r="BA40" s="10">
        <f t="shared" si="153"/>
        <v>1.000000000014863</v>
      </c>
      <c r="BB40" s="10">
        <f t="shared" si="154"/>
        <v>1.0000000000015328</v>
      </c>
      <c r="BC40" s="10">
        <f t="shared" si="155"/>
        <v>1.0000000000001297</v>
      </c>
      <c r="BD40" s="10">
        <f t="shared" si="156"/>
        <v>1.0000000000000089</v>
      </c>
      <c r="BE40" s="10">
        <f t="shared" si="157"/>
        <v>1.0000000000000007</v>
      </c>
      <c r="BF40" s="10">
        <f t="shared" si="158"/>
        <v>1.0000000000000002</v>
      </c>
      <c r="BG40" s="10">
        <f t="shared" si="159"/>
        <v>1.0000000000000002</v>
      </c>
      <c r="BH40" s="10">
        <f t="shared" si="160"/>
        <v>1</v>
      </c>
      <c r="BI40" s="10" t="str">
        <f t="shared" si="161"/>
        <v/>
      </c>
      <c r="BJ40" s="10" t="str">
        <f t="shared" si="162"/>
        <v/>
      </c>
      <c r="BK40" s="10" t="str">
        <f t="shared" si="163"/>
        <v/>
      </c>
      <c r="BL40" s="10" t="str">
        <f t="shared" si="164"/>
        <v/>
      </c>
      <c r="BM40" s="10" t="str">
        <f t="shared" si="165"/>
        <v/>
      </c>
      <c r="BN40" s="10" t="str">
        <f t="shared" si="166"/>
        <v/>
      </c>
      <c r="BO40" s="10" t="str">
        <f t="shared" si="167"/>
        <v/>
      </c>
      <c r="BP40" s="10" t="str">
        <f t="shared" si="168"/>
        <v/>
      </c>
      <c r="BQ40" s="10" t="str">
        <f t="shared" si="169"/>
        <v/>
      </c>
      <c r="BR40" s="10" t="str">
        <f t="shared" si="170"/>
        <v/>
      </c>
      <c r="BS40" s="10" t="str">
        <f t="shared" si="171"/>
        <v/>
      </c>
      <c r="BT40" s="10" t="str">
        <f t="shared" si="172"/>
        <v/>
      </c>
      <c r="BU40" s="10" t="str">
        <f t="shared" si="173"/>
        <v/>
      </c>
      <c r="BV40" s="10" t="str">
        <f t="shared" si="174"/>
        <v/>
      </c>
      <c r="BW40" s="10" t="str">
        <f t="shared" si="175"/>
        <v/>
      </c>
      <c r="BX40" s="10" t="str">
        <f t="shared" si="176"/>
        <v/>
      </c>
      <c r="BY40" s="10" t="str">
        <f t="shared" si="177"/>
        <v/>
      </c>
      <c r="BZ40" s="10" t="str">
        <f t="shared" si="178"/>
        <v/>
      </c>
      <c r="CA40" s="10" t="str">
        <f t="shared" si="179"/>
        <v/>
      </c>
      <c r="CB40" s="10" t="str">
        <f t="shared" si="180"/>
        <v/>
      </c>
      <c r="CC40" s="10" t="str">
        <f t="shared" si="181"/>
        <v/>
      </c>
      <c r="CD40" s="10" t="str">
        <f t="shared" si="182"/>
        <v/>
      </c>
      <c r="CE40" s="10" t="str">
        <f t="shared" si="183"/>
        <v/>
      </c>
      <c r="CF40" s="10" t="str">
        <f t="shared" si="184"/>
        <v/>
      </c>
      <c r="CG40" s="10" t="str">
        <f t="shared" si="185"/>
        <v/>
      </c>
      <c r="CH40" s="10" t="str">
        <f t="shared" si="186"/>
        <v/>
      </c>
      <c r="CI40" s="10" t="str">
        <f t="shared" si="187"/>
        <v/>
      </c>
      <c r="CJ40" s="10" t="str">
        <f t="shared" si="188"/>
        <v/>
      </c>
      <c r="CK40" s="10" t="str">
        <f t="shared" si="189"/>
        <v/>
      </c>
      <c r="CL40" s="10" t="str">
        <f t="shared" si="190"/>
        <v/>
      </c>
      <c r="CM40" s="10" t="str">
        <f t="shared" si="191"/>
        <v/>
      </c>
      <c r="CN40" s="10" t="str">
        <f t="shared" si="192"/>
        <v/>
      </c>
      <c r="CO40" s="10" t="str">
        <f t="shared" si="193"/>
        <v/>
      </c>
      <c r="CP40" s="10" t="str">
        <f t="shared" si="194"/>
        <v/>
      </c>
      <c r="CQ40" s="10" t="str">
        <f t="shared" si="195"/>
        <v/>
      </c>
      <c r="CR40" s="10" t="str">
        <f t="shared" si="196"/>
        <v/>
      </c>
      <c r="CS40" s="10" t="str">
        <f t="shared" si="197"/>
        <v/>
      </c>
      <c r="CT40" s="10" t="str">
        <f t="shared" si="198"/>
        <v/>
      </c>
      <c r="CU40" s="10" t="str">
        <f t="shared" si="199"/>
        <v/>
      </c>
      <c r="CV40" s="10" t="str">
        <f t="shared" si="200"/>
        <v/>
      </c>
      <c r="CW40" s="10" t="str">
        <f t="shared" si="201"/>
        <v/>
      </c>
      <c r="CX40" s="10" t="str">
        <f t="shared" si="202"/>
        <v/>
      </c>
      <c r="CY40" s="10" t="str">
        <f t="shared" si="203"/>
        <v/>
      </c>
      <c r="CZ40" s="10" t="str">
        <f t="shared" si="204"/>
        <v/>
      </c>
      <c r="DA40" s="10" t="str">
        <f t="shared" si="205"/>
        <v/>
      </c>
      <c r="DB40" s="10" t="str">
        <f t="shared" si="206"/>
        <v/>
      </c>
      <c r="DC40" s="10" t="str">
        <f t="shared" si="207"/>
        <v/>
      </c>
      <c r="DD40" s="10" t="str">
        <f t="shared" si="208"/>
        <v/>
      </c>
      <c r="DE40" s="10" t="str">
        <f t="shared" si="209"/>
        <v/>
      </c>
      <c r="DF40" s="10" t="str">
        <f t="shared" si="210"/>
        <v/>
      </c>
      <c r="DG40" s="10" t="str">
        <f t="shared" si="211"/>
        <v/>
      </c>
      <c r="DH40" s="10" t="str">
        <f t="shared" si="212"/>
        <v/>
      </c>
      <c r="DI40" s="10" t="str">
        <f t="shared" si="213"/>
        <v/>
      </c>
      <c r="DJ40" s="10" t="str">
        <f t="shared" si="214"/>
        <v/>
      </c>
    </row>
    <row r="41" spans="1:114" ht="15.75" customHeight="1" x14ac:dyDescent="0.4">
      <c r="A41" s="9">
        <f>MASANIELLO!C43</f>
        <v>0</v>
      </c>
      <c r="B41" s="9" t="e">
        <f t="shared" si="216"/>
        <v>#VALUE!</v>
      </c>
      <c r="C41" s="3" t="e">
        <f t="shared" si="217"/>
        <v>#VALUE!</v>
      </c>
      <c r="D41" s="3" t="e">
        <f t="shared" si="218"/>
        <v>#VALUE!</v>
      </c>
      <c r="E41" s="3" t="e">
        <f t="shared" si="219"/>
        <v>#VALUE!</v>
      </c>
      <c r="F41" s="3" t="e">
        <f t="shared" si="220"/>
        <v>#VALUE!</v>
      </c>
      <c r="G41" s="11" t="e">
        <f t="shared" si="221"/>
        <v>#VALUE!</v>
      </c>
      <c r="H41" s="9" t="e">
        <f t="shared" si="222"/>
        <v>#VALUE!</v>
      </c>
      <c r="I41" s="9" t="e">
        <f t="shared" si="223"/>
        <v>#VALUE!</v>
      </c>
      <c r="J41" s="6" t="e">
        <f t="shared" si="224"/>
        <v>#VALUE!</v>
      </c>
      <c r="M41" s="8">
        <f t="shared" si="215"/>
        <v>39</v>
      </c>
      <c r="N41" s="10">
        <f t="shared" si="114"/>
        <v>22630.690270830455</v>
      </c>
      <c r="O41" s="10">
        <f t="shared" si="115"/>
        <v>7567.7695133289499</v>
      </c>
      <c r="P41" s="10">
        <f t="shared" si="116"/>
        <v>2740.0844494558005</v>
      </c>
      <c r="Q41" s="10">
        <f t="shared" si="117"/>
        <v>1070.6059077307459</v>
      </c>
      <c r="R41" s="10">
        <f t="shared" si="118"/>
        <v>450.04303266922096</v>
      </c>
      <c r="S41" s="10">
        <f t="shared" si="119"/>
        <v>202.974629831844</v>
      </c>
      <c r="T41" s="10">
        <f t="shared" si="120"/>
        <v>97.968554427433091</v>
      </c>
      <c r="U41" s="10">
        <f t="shared" si="121"/>
        <v>50.483359362740408</v>
      </c>
      <c r="V41" s="10">
        <f t="shared" si="122"/>
        <v>27.70948985636884</v>
      </c>
      <c r="W41" s="10">
        <f t="shared" si="123"/>
        <v>16.164040109564525</v>
      </c>
      <c r="X41" s="10">
        <f t="shared" si="124"/>
        <v>9.9984318203021729</v>
      </c>
      <c r="Y41" s="10">
        <f t="shared" si="125"/>
        <v>6.5428450714337885</v>
      </c>
      <c r="Z41" s="10">
        <f t="shared" si="126"/>
        <v>4.5184873406655548</v>
      </c>
      <c r="AA41" s="10">
        <f t="shared" si="127"/>
        <v>3.2844998526127336</v>
      </c>
      <c r="AB41" s="10">
        <f t="shared" si="128"/>
        <v>2.5057864017203011</v>
      </c>
      <c r="AC41" s="10">
        <f t="shared" si="129"/>
        <v>1.9999999999999996</v>
      </c>
      <c r="AD41" s="10">
        <f t="shared" si="130"/>
        <v>1.6641048151700264</v>
      </c>
      <c r="AE41" s="10">
        <f t="shared" si="131"/>
        <v>1.4377325736555955</v>
      </c>
      <c r="AF41" s="10">
        <f t="shared" si="132"/>
        <v>1.2842130447486106</v>
      </c>
      <c r="AG41" s="10">
        <f t="shared" si="133"/>
        <v>1.1804127640430921</v>
      </c>
      <c r="AH41" s="10">
        <f t="shared" si="134"/>
        <v>1.1111304747282531</v>
      </c>
      <c r="AI41" s="10">
        <f t="shared" si="135"/>
        <v>1.0659454863462978</v>
      </c>
      <c r="AJ41" s="10">
        <f t="shared" si="136"/>
        <v>1.0374398764400792</v>
      </c>
      <c r="AK41" s="10">
        <f t="shared" si="137"/>
        <v>1.0202088138897247</v>
      </c>
      <c r="AL41" s="10">
        <f t="shared" si="138"/>
        <v>1.0103126215081235</v>
      </c>
      <c r="AM41" s="10">
        <f t="shared" si="139"/>
        <v>1.0049511168844947</v>
      </c>
      <c r="AN41" s="10">
        <f t="shared" si="140"/>
        <v>1.002226958058019</v>
      </c>
      <c r="AO41" s="10">
        <f t="shared" si="141"/>
        <v>1.0009349237815275</v>
      </c>
      <c r="AP41" s="10">
        <f t="shared" si="142"/>
        <v>1.0003650854942419</v>
      </c>
      <c r="AQ41" s="10">
        <f t="shared" si="143"/>
        <v>1.0001321567940242</v>
      </c>
      <c r="AR41" s="10">
        <f t="shared" si="144"/>
        <v>1.0000441897342844</v>
      </c>
      <c r="AS41" s="10">
        <f t="shared" si="145"/>
        <v>1.0000135961232641</v>
      </c>
      <c r="AT41" s="10">
        <f t="shared" si="146"/>
        <v>1.0000038325988796</v>
      </c>
      <c r="AU41" s="10">
        <f t="shared" si="147"/>
        <v>1.0000009849401792</v>
      </c>
      <c r="AV41" s="10">
        <f t="shared" si="148"/>
        <v>1.0000002294416142</v>
      </c>
      <c r="AW41" s="10">
        <f t="shared" si="149"/>
        <v>1.0000000481221283</v>
      </c>
      <c r="AX41" s="10">
        <f t="shared" si="150"/>
        <v>1.0000000090140124</v>
      </c>
      <c r="AY41" s="10">
        <f t="shared" si="151"/>
        <v>1.0000000014932213</v>
      </c>
      <c r="AZ41" s="10">
        <f t="shared" si="152"/>
        <v>1.0000000002161056</v>
      </c>
      <c r="BA41" s="10">
        <f t="shared" si="153"/>
        <v>1.0000000000269034</v>
      </c>
      <c r="BB41" s="10">
        <f t="shared" si="154"/>
        <v>1.0000000000028229</v>
      </c>
      <c r="BC41" s="10">
        <f t="shared" si="155"/>
        <v>1.0000000000002427</v>
      </c>
      <c r="BD41" s="10">
        <f t="shared" si="156"/>
        <v>1.0000000000000167</v>
      </c>
      <c r="BE41" s="10">
        <f t="shared" si="157"/>
        <v>1.0000000000000011</v>
      </c>
      <c r="BF41" s="10">
        <f t="shared" si="158"/>
        <v>1.0000000000000002</v>
      </c>
      <c r="BG41" s="10">
        <f t="shared" si="159"/>
        <v>1.0000000000000002</v>
      </c>
      <c r="BH41" s="10">
        <f t="shared" si="160"/>
        <v>1</v>
      </c>
      <c r="BI41" s="10" t="str">
        <f t="shared" si="161"/>
        <v/>
      </c>
      <c r="BJ41" s="10" t="str">
        <f t="shared" si="162"/>
        <v/>
      </c>
      <c r="BK41" s="10" t="str">
        <f t="shared" si="163"/>
        <v/>
      </c>
      <c r="BL41" s="10" t="str">
        <f t="shared" si="164"/>
        <v/>
      </c>
      <c r="BM41" s="10" t="str">
        <f t="shared" si="165"/>
        <v/>
      </c>
      <c r="BN41" s="10" t="str">
        <f t="shared" si="166"/>
        <v/>
      </c>
      <c r="BO41" s="10" t="str">
        <f t="shared" si="167"/>
        <v/>
      </c>
      <c r="BP41" s="10" t="str">
        <f t="shared" si="168"/>
        <v/>
      </c>
      <c r="BQ41" s="10" t="str">
        <f t="shared" si="169"/>
        <v/>
      </c>
      <c r="BR41" s="10" t="str">
        <f t="shared" si="170"/>
        <v/>
      </c>
      <c r="BS41" s="10" t="str">
        <f t="shared" si="171"/>
        <v/>
      </c>
      <c r="BT41" s="10" t="str">
        <f t="shared" si="172"/>
        <v/>
      </c>
      <c r="BU41" s="10" t="str">
        <f t="shared" si="173"/>
        <v/>
      </c>
      <c r="BV41" s="10" t="str">
        <f t="shared" si="174"/>
        <v/>
      </c>
      <c r="BW41" s="10" t="str">
        <f t="shared" si="175"/>
        <v/>
      </c>
      <c r="BX41" s="10" t="str">
        <f t="shared" si="176"/>
        <v/>
      </c>
      <c r="BY41" s="10" t="str">
        <f t="shared" si="177"/>
        <v/>
      </c>
      <c r="BZ41" s="10" t="str">
        <f t="shared" si="178"/>
        <v/>
      </c>
      <c r="CA41" s="10" t="str">
        <f t="shared" si="179"/>
        <v/>
      </c>
      <c r="CB41" s="10" t="str">
        <f t="shared" si="180"/>
        <v/>
      </c>
      <c r="CC41" s="10" t="str">
        <f t="shared" si="181"/>
        <v/>
      </c>
      <c r="CD41" s="10" t="str">
        <f t="shared" si="182"/>
        <v/>
      </c>
      <c r="CE41" s="10" t="str">
        <f t="shared" si="183"/>
        <v/>
      </c>
      <c r="CF41" s="10" t="str">
        <f t="shared" si="184"/>
        <v/>
      </c>
      <c r="CG41" s="10" t="str">
        <f t="shared" si="185"/>
        <v/>
      </c>
      <c r="CH41" s="10" t="str">
        <f t="shared" si="186"/>
        <v/>
      </c>
      <c r="CI41" s="10" t="str">
        <f t="shared" si="187"/>
        <v/>
      </c>
      <c r="CJ41" s="10" t="str">
        <f t="shared" si="188"/>
        <v/>
      </c>
      <c r="CK41" s="10" t="str">
        <f t="shared" si="189"/>
        <v/>
      </c>
      <c r="CL41" s="10" t="str">
        <f t="shared" si="190"/>
        <v/>
      </c>
      <c r="CM41" s="10" t="str">
        <f t="shared" si="191"/>
        <v/>
      </c>
      <c r="CN41" s="10" t="str">
        <f t="shared" si="192"/>
        <v/>
      </c>
      <c r="CO41" s="10" t="str">
        <f t="shared" si="193"/>
        <v/>
      </c>
      <c r="CP41" s="10" t="str">
        <f t="shared" si="194"/>
        <v/>
      </c>
      <c r="CQ41" s="10" t="str">
        <f t="shared" si="195"/>
        <v/>
      </c>
      <c r="CR41" s="10" t="str">
        <f t="shared" si="196"/>
        <v/>
      </c>
      <c r="CS41" s="10" t="str">
        <f t="shared" si="197"/>
        <v/>
      </c>
      <c r="CT41" s="10" t="str">
        <f t="shared" si="198"/>
        <v/>
      </c>
      <c r="CU41" s="10" t="str">
        <f t="shared" si="199"/>
        <v/>
      </c>
      <c r="CV41" s="10" t="str">
        <f t="shared" si="200"/>
        <v/>
      </c>
      <c r="CW41" s="10" t="str">
        <f t="shared" si="201"/>
        <v/>
      </c>
      <c r="CX41" s="10" t="str">
        <f t="shared" si="202"/>
        <v/>
      </c>
      <c r="CY41" s="10" t="str">
        <f t="shared" si="203"/>
        <v/>
      </c>
      <c r="CZ41" s="10" t="str">
        <f t="shared" si="204"/>
        <v/>
      </c>
      <c r="DA41" s="10" t="str">
        <f t="shared" si="205"/>
        <v/>
      </c>
      <c r="DB41" s="10" t="str">
        <f t="shared" si="206"/>
        <v/>
      </c>
      <c r="DC41" s="10" t="str">
        <f t="shared" si="207"/>
        <v/>
      </c>
      <c r="DD41" s="10" t="str">
        <f t="shared" si="208"/>
        <v/>
      </c>
      <c r="DE41" s="10" t="str">
        <f t="shared" si="209"/>
        <v/>
      </c>
      <c r="DF41" s="10" t="str">
        <f t="shared" si="210"/>
        <v/>
      </c>
      <c r="DG41" s="10" t="str">
        <f t="shared" si="211"/>
        <v/>
      </c>
      <c r="DH41" s="10" t="str">
        <f t="shared" si="212"/>
        <v/>
      </c>
      <c r="DI41" s="10" t="str">
        <f t="shared" si="213"/>
        <v/>
      </c>
      <c r="DJ41" s="10" t="str">
        <f t="shared" si="214"/>
        <v/>
      </c>
    </row>
    <row r="42" spans="1:114" ht="15.75" customHeight="1" x14ac:dyDescent="0.4">
      <c r="A42" s="9">
        <f>MASANIELLO!C44</f>
        <v>0</v>
      </c>
      <c r="B42" s="9" t="e">
        <f t="shared" si="216"/>
        <v>#VALUE!</v>
      </c>
      <c r="C42" s="3" t="e">
        <f t="shared" si="217"/>
        <v>#VALUE!</v>
      </c>
      <c r="D42" s="3" t="e">
        <f t="shared" si="218"/>
        <v>#VALUE!</v>
      </c>
      <c r="E42" s="3" t="e">
        <f t="shared" si="219"/>
        <v>#VALUE!</v>
      </c>
      <c r="F42" s="3" t="e">
        <f t="shared" si="220"/>
        <v>#VALUE!</v>
      </c>
      <c r="G42" s="11" t="e">
        <f t="shared" si="221"/>
        <v>#VALUE!</v>
      </c>
      <c r="H42" s="9" t="e">
        <f t="shared" si="222"/>
        <v>#VALUE!</v>
      </c>
      <c r="I42" s="9" t="e">
        <f t="shared" si="223"/>
        <v>#VALUE!</v>
      </c>
      <c r="J42" s="6" t="e">
        <f t="shared" si="224"/>
        <v>#VALUE!</v>
      </c>
      <c r="M42" s="8">
        <f t="shared" si="215"/>
        <v>40</v>
      </c>
      <c r="N42" s="10">
        <f t="shared" si="114"/>
        <v>47351.796758390519</v>
      </c>
      <c r="O42" s="10">
        <f t="shared" si="115"/>
        <v>14868.33189651837</v>
      </c>
      <c r="P42" s="10">
        <f t="shared" si="116"/>
        <v>5075.5850707233049</v>
      </c>
      <c r="Q42" s="10">
        <f t="shared" si="117"/>
        <v>1876.584929952824</v>
      </c>
      <c r="R42" s="10">
        <f t="shared" si="118"/>
        <v>748.94129205646993</v>
      </c>
      <c r="S42" s="10">
        <f t="shared" si="119"/>
        <v>321.66738686653042</v>
      </c>
      <c r="T42" s="10">
        <f t="shared" si="120"/>
        <v>148.26573131663054</v>
      </c>
      <c r="U42" s="10">
        <f t="shared" si="121"/>
        <v>73.152531353739292</v>
      </c>
      <c r="V42" s="10">
        <f t="shared" si="122"/>
        <v>38.540178265655385</v>
      </c>
      <c r="W42" s="10">
        <f t="shared" si="123"/>
        <v>21.630746037862231</v>
      </c>
      <c r="X42" s="10">
        <f t="shared" si="124"/>
        <v>12.903067306566303</v>
      </c>
      <c r="Y42" s="10">
        <f t="shared" si="125"/>
        <v>8.1612388863982002</v>
      </c>
      <c r="Z42" s="10">
        <f t="shared" si="126"/>
        <v>5.4600947965279145</v>
      </c>
      <c r="AA42" s="10">
        <f t="shared" si="127"/>
        <v>3.8538763979117321</v>
      </c>
      <c r="AB42" s="10">
        <f t="shared" si="128"/>
        <v>2.8617075766281195</v>
      </c>
      <c r="AC42" s="10">
        <f t="shared" si="129"/>
        <v>2.2286063697658398</v>
      </c>
      <c r="AD42" s="10">
        <f t="shared" si="130"/>
        <v>1.813930339780502</v>
      </c>
      <c r="AE42" s="10">
        <f t="shared" si="131"/>
        <v>1.5371412849977095</v>
      </c>
      <c r="AF42" s="10">
        <f t="shared" si="132"/>
        <v>1.3504005992451986</v>
      </c>
      <c r="AG42" s="10">
        <f t="shared" si="133"/>
        <v>1.2242104810818095</v>
      </c>
      <c r="AH42" s="10">
        <f t="shared" si="134"/>
        <v>1.1396406426127417</v>
      </c>
      <c r="AI42" s="10">
        <f t="shared" si="135"/>
        <v>1.0840119587871566</v>
      </c>
      <c r="AJ42" s="10">
        <f t="shared" si="136"/>
        <v>1.0484713445730351</v>
      </c>
      <c r="AK42" s="10">
        <f t="shared" si="137"/>
        <v>1.0266381260345496</v>
      </c>
      <c r="AL42" s="10">
        <f t="shared" si="138"/>
        <v>1.0138595276040605</v>
      </c>
      <c r="AM42" s="10">
        <f t="shared" si="139"/>
        <v>1.0067904460261019</v>
      </c>
      <c r="AN42" s="10">
        <f t="shared" si="140"/>
        <v>1.0031184961145307</v>
      </c>
      <c r="AO42" s="10">
        <f t="shared" si="141"/>
        <v>1.001337003332508</v>
      </c>
      <c r="AP42" s="10">
        <f t="shared" si="142"/>
        <v>1.0005331670051458</v>
      </c>
      <c r="AQ42" s="10">
        <f t="shared" si="143"/>
        <v>1.000197060446532</v>
      </c>
      <c r="AR42" s="10">
        <f t="shared" si="144"/>
        <v>1.0000672615642783</v>
      </c>
      <c r="AS42" s="10">
        <f t="shared" si="145"/>
        <v>1.0000211189688131</v>
      </c>
      <c r="AT42" s="10">
        <f t="shared" si="146"/>
        <v>1.0000060733908982</v>
      </c>
      <c r="AU42" s="10">
        <f t="shared" si="147"/>
        <v>1.0000015918169032</v>
      </c>
      <c r="AV42" s="10">
        <f t="shared" si="148"/>
        <v>1.0000003780641922</v>
      </c>
      <c r="AW42" s="10">
        <f t="shared" si="149"/>
        <v>1.0000000808190799</v>
      </c>
      <c r="AX42" s="10">
        <f t="shared" si="150"/>
        <v>1.0000000154251787</v>
      </c>
      <c r="AY42" s="10">
        <f t="shared" si="151"/>
        <v>1.0000000026028462</v>
      </c>
      <c r="AZ42" s="10">
        <f t="shared" si="152"/>
        <v>1.0000000003835963</v>
      </c>
      <c r="BA42" s="10">
        <f t="shared" si="153"/>
        <v>1.0000000000486151</v>
      </c>
      <c r="BB42" s="10">
        <f t="shared" si="154"/>
        <v>1.0000000000051916</v>
      </c>
      <c r="BC42" s="10">
        <f t="shared" si="155"/>
        <v>1.0000000000004543</v>
      </c>
      <c r="BD42" s="10">
        <f t="shared" si="156"/>
        <v>1.0000000000000313</v>
      </c>
      <c r="BE42" s="10">
        <f t="shared" si="157"/>
        <v>1.0000000000000018</v>
      </c>
      <c r="BF42" s="10">
        <f t="shared" si="158"/>
        <v>1.0000000000000002</v>
      </c>
      <c r="BG42" s="10">
        <f t="shared" si="159"/>
        <v>1.0000000000000002</v>
      </c>
      <c r="BH42" s="10">
        <f t="shared" si="160"/>
        <v>1</v>
      </c>
      <c r="BI42" s="10" t="str">
        <f t="shared" si="161"/>
        <v/>
      </c>
      <c r="BJ42" s="10" t="str">
        <f t="shared" si="162"/>
        <v/>
      </c>
      <c r="BK42" s="10" t="str">
        <f t="shared" si="163"/>
        <v/>
      </c>
      <c r="BL42" s="10" t="str">
        <f t="shared" si="164"/>
        <v/>
      </c>
      <c r="BM42" s="10" t="str">
        <f t="shared" si="165"/>
        <v/>
      </c>
      <c r="BN42" s="10" t="str">
        <f t="shared" si="166"/>
        <v/>
      </c>
      <c r="BO42" s="10" t="str">
        <f t="shared" si="167"/>
        <v/>
      </c>
      <c r="BP42" s="10" t="str">
        <f t="shared" si="168"/>
        <v/>
      </c>
      <c r="BQ42" s="10" t="str">
        <f t="shared" si="169"/>
        <v/>
      </c>
      <c r="BR42" s="10" t="str">
        <f t="shared" si="170"/>
        <v/>
      </c>
      <c r="BS42" s="10" t="str">
        <f t="shared" si="171"/>
        <v/>
      </c>
      <c r="BT42" s="10" t="str">
        <f t="shared" si="172"/>
        <v/>
      </c>
      <c r="BU42" s="10" t="str">
        <f t="shared" si="173"/>
        <v/>
      </c>
      <c r="BV42" s="10" t="str">
        <f t="shared" si="174"/>
        <v/>
      </c>
      <c r="BW42" s="10" t="str">
        <f t="shared" si="175"/>
        <v/>
      </c>
      <c r="BX42" s="10" t="str">
        <f t="shared" si="176"/>
        <v/>
      </c>
      <c r="BY42" s="10" t="str">
        <f t="shared" si="177"/>
        <v/>
      </c>
      <c r="BZ42" s="10" t="str">
        <f t="shared" si="178"/>
        <v/>
      </c>
      <c r="CA42" s="10" t="str">
        <f t="shared" si="179"/>
        <v/>
      </c>
      <c r="CB42" s="10" t="str">
        <f t="shared" si="180"/>
        <v/>
      </c>
      <c r="CC42" s="10" t="str">
        <f t="shared" si="181"/>
        <v/>
      </c>
      <c r="CD42" s="10" t="str">
        <f t="shared" si="182"/>
        <v/>
      </c>
      <c r="CE42" s="10" t="str">
        <f t="shared" si="183"/>
        <v/>
      </c>
      <c r="CF42" s="10" t="str">
        <f t="shared" si="184"/>
        <v/>
      </c>
      <c r="CG42" s="10" t="str">
        <f t="shared" si="185"/>
        <v/>
      </c>
      <c r="CH42" s="10" t="str">
        <f t="shared" si="186"/>
        <v/>
      </c>
      <c r="CI42" s="10" t="str">
        <f t="shared" si="187"/>
        <v/>
      </c>
      <c r="CJ42" s="10" t="str">
        <f t="shared" si="188"/>
        <v/>
      </c>
      <c r="CK42" s="10" t="str">
        <f t="shared" si="189"/>
        <v/>
      </c>
      <c r="CL42" s="10" t="str">
        <f t="shared" si="190"/>
        <v/>
      </c>
      <c r="CM42" s="10" t="str">
        <f t="shared" si="191"/>
        <v/>
      </c>
      <c r="CN42" s="10" t="str">
        <f t="shared" si="192"/>
        <v/>
      </c>
      <c r="CO42" s="10" t="str">
        <f t="shared" si="193"/>
        <v/>
      </c>
      <c r="CP42" s="10" t="str">
        <f t="shared" si="194"/>
        <v/>
      </c>
      <c r="CQ42" s="10" t="str">
        <f t="shared" si="195"/>
        <v/>
      </c>
      <c r="CR42" s="10" t="str">
        <f t="shared" si="196"/>
        <v/>
      </c>
      <c r="CS42" s="10" t="str">
        <f t="shared" si="197"/>
        <v/>
      </c>
      <c r="CT42" s="10" t="str">
        <f t="shared" si="198"/>
        <v/>
      </c>
      <c r="CU42" s="10" t="str">
        <f t="shared" si="199"/>
        <v/>
      </c>
      <c r="CV42" s="10" t="str">
        <f t="shared" si="200"/>
        <v/>
      </c>
      <c r="CW42" s="10" t="str">
        <f t="shared" si="201"/>
        <v/>
      </c>
      <c r="CX42" s="10" t="str">
        <f t="shared" si="202"/>
        <v/>
      </c>
      <c r="CY42" s="10" t="str">
        <f t="shared" si="203"/>
        <v/>
      </c>
      <c r="CZ42" s="10" t="str">
        <f t="shared" si="204"/>
        <v/>
      </c>
      <c r="DA42" s="10" t="str">
        <f t="shared" si="205"/>
        <v/>
      </c>
      <c r="DB42" s="10" t="str">
        <f t="shared" si="206"/>
        <v/>
      </c>
      <c r="DC42" s="10" t="str">
        <f t="shared" si="207"/>
        <v/>
      </c>
      <c r="DD42" s="10" t="str">
        <f t="shared" si="208"/>
        <v/>
      </c>
      <c r="DE42" s="10" t="str">
        <f t="shared" si="209"/>
        <v/>
      </c>
      <c r="DF42" s="10" t="str">
        <f t="shared" si="210"/>
        <v/>
      </c>
      <c r="DG42" s="10" t="str">
        <f t="shared" si="211"/>
        <v/>
      </c>
      <c r="DH42" s="10" t="str">
        <f t="shared" si="212"/>
        <v/>
      </c>
      <c r="DI42" s="10" t="str">
        <f t="shared" si="213"/>
        <v/>
      </c>
      <c r="DJ42" s="10" t="str">
        <f t="shared" si="214"/>
        <v/>
      </c>
    </row>
    <row r="43" spans="1:114" ht="15.75" customHeight="1" x14ac:dyDescent="0.4">
      <c r="A43" s="9">
        <f>MASANIELLO!C45</f>
        <v>0</v>
      </c>
      <c r="B43" s="9" t="e">
        <f t="shared" si="216"/>
        <v>#VALUE!</v>
      </c>
      <c r="C43" s="3" t="e">
        <f t="shared" si="217"/>
        <v>#VALUE!</v>
      </c>
      <c r="D43" s="3" t="e">
        <f t="shared" si="218"/>
        <v>#VALUE!</v>
      </c>
      <c r="E43" s="3" t="e">
        <f t="shared" si="219"/>
        <v>#VALUE!</v>
      </c>
      <c r="F43" s="3" t="e">
        <f t="shared" si="220"/>
        <v>#VALUE!</v>
      </c>
      <c r="G43" s="11" t="e">
        <f t="shared" si="221"/>
        <v>#VALUE!</v>
      </c>
      <c r="H43" s="9" t="e">
        <f t="shared" si="222"/>
        <v>#VALUE!</v>
      </c>
      <c r="I43" s="9" t="e">
        <f t="shared" si="223"/>
        <v>#VALUE!</v>
      </c>
      <c r="J43" s="6" t="e">
        <f t="shared" si="224"/>
        <v>#VALUE!</v>
      </c>
      <c r="M43" s="8">
        <f t="shared" si="215"/>
        <v>41</v>
      </c>
      <c r="N43" s="10">
        <f t="shared" si="114"/>
        <v>104341.72819544291</v>
      </c>
      <c r="O43" s="10">
        <f t="shared" si="115"/>
        <v>30624.914652118739</v>
      </c>
      <c r="P43" s="10">
        <f t="shared" si="116"/>
        <v>9817.3069176173049</v>
      </c>
      <c r="Q43" s="10">
        <f t="shared" si="117"/>
        <v>3422.5206386862706</v>
      </c>
      <c r="R43" s="10">
        <f t="shared" si="118"/>
        <v>1292.6853340166033</v>
      </c>
      <c r="S43" s="10">
        <f t="shared" si="119"/>
        <v>527.18903157706211</v>
      </c>
      <c r="T43" s="10">
        <f t="shared" si="120"/>
        <v>231.44130918262928</v>
      </c>
      <c r="U43" s="10">
        <f t="shared" si="121"/>
        <v>109.06857316129104</v>
      </c>
      <c r="V43" s="10">
        <f t="shared" si="122"/>
        <v>55.030957730263744</v>
      </c>
      <c r="W43" s="10">
        <f t="shared" si="123"/>
        <v>29.653962616643117</v>
      </c>
      <c r="X43" s="10">
        <f t="shared" si="124"/>
        <v>17.024558315521993</v>
      </c>
      <c r="Y43" s="10">
        <f t="shared" si="125"/>
        <v>10.388182607493714</v>
      </c>
      <c r="Z43" s="10">
        <f t="shared" si="126"/>
        <v>6.7205383162234478</v>
      </c>
      <c r="AA43" s="10">
        <f t="shared" si="127"/>
        <v>4.5977771964259651</v>
      </c>
      <c r="AB43" s="10">
        <f t="shared" si="128"/>
        <v>3.317172064086797</v>
      </c>
      <c r="AC43" s="10">
        <f t="shared" si="129"/>
        <v>2.5162181140633795</v>
      </c>
      <c r="AD43" s="10">
        <f t="shared" si="130"/>
        <v>1.9999999999999996</v>
      </c>
      <c r="AE43" s="10">
        <f t="shared" si="131"/>
        <v>1.6595357163489202</v>
      </c>
      <c r="AF43" s="10">
        <f t="shared" si="132"/>
        <v>1.431560528239884</v>
      </c>
      <c r="AG43" s="10">
        <f t="shared" si="133"/>
        <v>1.2779493963643442</v>
      </c>
      <c r="AH43" s="10">
        <f t="shared" si="134"/>
        <v>1.1748087233615758</v>
      </c>
      <c r="AI43" s="10">
        <f t="shared" si="135"/>
        <v>1.1065168884978644</v>
      </c>
      <c r="AJ43" s="10">
        <f t="shared" si="136"/>
        <v>1.0624042160981975</v>
      </c>
      <c r="AK43" s="10">
        <f t="shared" si="137"/>
        <v>1.034899187012241</v>
      </c>
      <c r="AL43" s="10">
        <f t="shared" si="138"/>
        <v>1.0185079080958039</v>
      </c>
      <c r="AM43" s="10">
        <f t="shared" si="139"/>
        <v>1.0092533839463902</v>
      </c>
      <c r="AN43" s="10">
        <f t="shared" si="140"/>
        <v>1.004339499734431</v>
      </c>
      <c r="AO43" s="10">
        <f t="shared" si="141"/>
        <v>1.0019004577062407</v>
      </c>
      <c r="AP43" s="10">
        <f t="shared" si="142"/>
        <v>1.0007741823597933</v>
      </c>
      <c r="AQ43" s="10">
        <f t="shared" si="143"/>
        <v>1.0002922677094779</v>
      </c>
      <c r="AR43" s="10">
        <f t="shared" si="144"/>
        <v>1.00010187130541</v>
      </c>
      <c r="AS43" s="10">
        <f t="shared" si="145"/>
        <v>1.0000326542184879</v>
      </c>
      <c r="AT43" s="10">
        <f t="shared" si="146"/>
        <v>1.0000095839852507</v>
      </c>
      <c r="AU43" s="10">
        <f t="shared" si="147"/>
        <v>1.0000025628211935</v>
      </c>
      <c r="AV43" s="10">
        <f t="shared" si="148"/>
        <v>1.0000006208144989</v>
      </c>
      <c r="AW43" s="10">
        <f t="shared" si="149"/>
        <v>1.0000001353140038</v>
      </c>
      <c r="AX43" s="10">
        <f t="shared" si="150"/>
        <v>1.0000000263241615</v>
      </c>
      <c r="AY43" s="10">
        <f t="shared" si="151"/>
        <v>1.0000000045261959</v>
      </c>
      <c r="AZ43" s="10">
        <f t="shared" si="152"/>
        <v>1.0000000006794962</v>
      </c>
      <c r="BA43" s="10">
        <f t="shared" si="153"/>
        <v>1.0000000000876963</v>
      </c>
      <c r="BB43" s="10">
        <f t="shared" si="154"/>
        <v>1.0000000000095339</v>
      </c>
      <c r="BC43" s="10">
        <f t="shared" si="155"/>
        <v>1.0000000000008491</v>
      </c>
      <c r="BD43" s="10">
        <f t="shared" si="156"/>
        <v>1.0000000000000595</v>
      </c>
      <c r="BE43" s="10">
        <f t="shared" si="157"/>
        <v>1.0000000000000033</v>
      </c>
      <c r="BF43" s="10">
        <f t="shared" si="158"/>
        <v>1.0000000000000002</v>
      </c>
      <c r="BG43" s="10">
        <f t="shared" si="159"/>
        <v>1.0000000000000002</v>
      </c>
      <c r="BH43" s="10">
        <f t="shared" si="160"/>
        <v>1</v>
      </c>
      <c r="BI43" s="10" t="str">
        <f t="shared" si="161"/>
        <v/>
      </c>
      <c r="BJ43" s="10" t="str">
        <f t="shared" si="162"/>
        <v/>
      </c>
      <c r="BK43" s="10" t="str">
        <f t="shared" si="163"/>
        <v/>
      </c>
      <c r="BL43" s="10" t="str">
        <f t="shared" si="164"/>
        <v/>
      </c>
      <c r="BM43" s="10" t="str">
        <f t="shared" si="165"/>
        <v/>
      </c>
      <c r="BN43" s="10" t="str">
        <f t="shared" si="166"/>
        <v/>
      </c>
      <c r="BO43" s="10" t="str">
        <f t="shared" si="167"/>
        <v/>
      </c>
      <c r="BP43" s="10" t="str">
        <f t="shared" si="168"/>
        <v/>
      </c>
      <c r="BQ43" s="10" t="str">
        <f t="shared" si="169"/>
        <v/>
      </c>
      <c r="BR43" s="10" t="str">
        <f t="shared" si="170"/>
        <v/>
      </c>
      <c r="BS43" s="10" t="str">
        <f t="shared" si="171"/>
        <v/>
      </c>
      <c r="BT43" s="10" t="str">
        <f t="shared" si="172"/>
        <v/>
      </c>
      <c r="BU43" s="10" t="str">
        <f t="shared" si="173"/>
        <v/>
      </c>
      <c r="BV43" s="10" t="str">
        <f t="shared" si="174"/>
        <v/>
      </c>
      <c r="BW43" s="10" t="str">
        <f t="shared" si="175"/>
        <v/>
      </c>
      <c r="BX43" s="10" t="str">
        <f t="shared" si="176"/>
        <v/>
      </c>
      <c r="BY43" s="10" t="str">
        <f t="shared" si="177"/>
        <v/>
      </c>
      <c r="BZ43" s="10" t="str">
        <f t="shared" si="178"/>
        <v/>
      </c>
      <c r="CA43" s="10" t="str">
        <f t="shared" si="179"/>
        <v/>
      </c>
      <c r="CB43" s="10" t="str">
        <f t="shared" si="180"/>
        <v/>
      </c>
      <c r="CC43" s="10" t="str">
        <f t="shared" si="181"/>
        <v/>
      </c>
      <c r="CD43" s="10" t="str">
        <f t="shared" si="182"/>
        <v/>
      </c>
      <c r="CE43" s="10" t="str">
        <f t="shared" si="183"/>
        <v/>
      </c>
      <c r="CF43" s="10" t="str">
        <f t="shared" si="184"/>
        <v/>
      </c>
      <c r="CG43" s="10" t="str">
        <f t="shared" si="185"/>
        <v/>
      </c>
      <c r="CH43" s="10" t="str">
        <f t="shared" si="186"/>
        <v/>
      </c>
      <c r="CI43" s="10" t="str">
        <f t="shared" si="187"/>
        <v/>
      </c>
      <c r="CJ43" s="10" t="str">
        <f t="shared" si="188"/>
        <v/>
      </c>
      <c r="CK43" s="10" t="str">
        <f t="shared" si="189"/>
        <v/>
      </c>
      <c r="CL43" s="10" t="str">
        <f t="shared" si="190"/>
        <v/>
      </c>
      <c r="CM43" s="10" t="str">
        <f t="shared" si="191"/>
        <v/>
      </c>
      <c r="CN43" s="10" t="str">
        <f t="shared" si="192"/>
        <v/>
      </c>
      <c r="CO43" s="10" t="str">
        <f t="shared" si="193"/>
        <v/>
      </c>
      <c r="CP43" s="10" t="str">
        <f t="shared" si="194"/>
        <v/>
      </c>
      <c r="CQ43" s="10" t="str">
        <f t="shared" si="195"/>
        <v/>
      </c>
      <c r="CR43" s="10" t="str">
        <f t="shared" si="196"/>
        <v/>
      </c>
      <c r="CS43" s="10" t="str">
        <f t="shared" si="197"/>
        <v/>
      </c>
      <c r="CT43" s="10" t="str">
        <f t="shared" si="198"/>
        <v/>
      </c>
      <c r="CU43" s="10" t="str">
        <f t="shared" si="199"/>
        <v/>
      </c>
      <c r="CV43" s="10" t="str">
        <f t="shared" si="200"/>
        <v/>
      </c>
      <c r="CW43" s="10" t="str">
        <f t="shared" si="201"/>
        <v/>
      </c>
      <c r="CX43" s="10" t="str">
        <f t="shared" si="202"/>
        <v/>
      </c>
      <c r="CY43" s="10" t="str">
        <f t="shared" si="203"/>
        <v/>
      </c>
      <c r="CZ43" s="10" t="str">
        <f t="shared" si="204"/>
        <v/>
      </c>
      <c r="DA43" s="10" t="str">
        <f t="shared" si="205"/>
        <v/>
      </c>
      <c r="DB43" s="10" t="str">
        <f t="shared" si="206"/>
        <v/>
      </c>
      <c r="DC43" s="10" t="str">
        <f t="shared" si="207"/>
        <v/>
      </c>
      <c r="DD43" s="10" t="str">
        <f t="shared" si="208"/>
        <v/>
      </c>
      <c r="DE43" s="10" t="str">
        <f t="shared" si="209"/>
        <v/>
      </c>
      <c r="DF43" s="10" t="str">
        <f t="shared" si="210"/>
        <v/>
      </c>
      <c r="DG43" s="10" t="str">
        <f t="shared" si="211"/>
        <v/>
      </c>
      <c r="DH43" s="10" t="str">
        <f t="shared" si="212"/>
        <v/>
      </c>
      <c r="DI43" s="10" t="str">
        <f t="shared" si="213"/>
        <v/>
      </c>
      <c r="DJ43" s="10" t="str">
        <f t="shared" si="214"/>
        <v/>
      </c>
    </row>
    <row r="44" spans="1:114" ht="15.75" customHeight="1" x14ac:dyDescent="0.4">
      <c r="A44" s="9">
        <f>MASANIELLO!C46</f>
        <v>0</v>
      </c>
      <c r="B44" s="9" t="e">
        <f t="shared" si="216"/>
        <v>#VALUE!</v>
      </c>
      <c r="C44" s="3" t="e">
        <f t="shared" si="217"/>
        <v>#VALUE!</v>
      </c>
      <c r="D44" s="3" t="e">
        <f t="shared" si="218"/>
        <v>#VALUE!</v>
      </c>
      <c r="E44" s="3" t="e">
        <f t="shared" si="219"/>
        <v>#VALUE!</v>
      </c>
      <c r="F44" s="3" t="e">
        <f t="shared" si="220"/>
        <v>#VALUE!</v>
      </c>
      <c r="G44" s="11" t="e">
        <f t="shared" si="221"/>
        <v>#VALUE!</v>
      </c>
      <c r="H44" s="9" t="e">
        <f t="shared" si="222"/>
        <v>#VALUE!</v>
      </c>
      <c r="I44" s="9" t="e">
        <f t="shared" si="223"/>
        <v>#VALUE!</v>
      </c>
      <c r="J44" s="6" t="e">
        <f t="shared" si="224"/>
        <v>#VALUE!</v>
      </c>
      <c r="M44" s="8">
        <f t="shared" si="215"/>
        <v>42</v>
      </c>
      <c r="N44" s="10">
        <f t="shared" si="114"/>
        <v>243318.94940254182</v>
      </c>
      <c r="O44" s="10">
        <f t="shared" si="115"/>
        <v>66410.081071108958</v>
      </c>
      <c r="P44" s="10">
        <f t="shared" si="116"/>
        <v>19901.151127796191</v>
      </c>
      <c r="Q44" s="10">
        <f t="shared" si="117"/>
        <v>6515.7825250025517</v>
      </c>
      <c r="R44" s="10">
        <f t="shared" si="118"/>
        <v>2320.7718909847213</v>
      </c>
      <c r="S44" s="10">
        <f t="shared" si="119"/>
        <v>895.83594938384113</v>
      </c>
      <c r="T44" s="10">
        <f t="shared" si="120"/>
        <v>373.49251528956466</v>
      </c>
      <c r="U44" s="10">
        <f t="shared" si="121"/>
        <v>167.67073891304085</v>
      </c>
      <c r="V44" s="10">
        <f t="shared" si="122"/>
        <v>80.821025748693543</v>
      </c>
      <c r="W44" s="10">
        <f t="shared" si="123"/>
        <v>41.718533170742852</v>
      </c>
      <c r="X44" s="10">
        <f t="shared" si="124"/>
        <v>23.002016198164572</v>
      </c>
      <c r="Y44" s="10">
        <f t="shared" si="125"/>
        <v>13.51298388122188</v>
      </c>
      <c r="Z44" s="10">
        <f t="shared" si="126"/>
        <v>8.4371412915190707</v>
      </c>
      <c r="AA44" s="10">
        <f t="shared" si="127"/>
        <v>5.5843568479820291</v>
      </c>
      <c r="AB44" s="10">
        <f t="shared" si="128"/>
        <v>3.9074534617952601</v>
      </c>
      <c r="AC44" s="10">
        <f t="shared" si="129"/>
        <v>2.8818273797972758</v>
      </c>
      <c r="AD44" s="10">
        <f t="shared" si="130"/>
        <v>2.2329323236000014</v>
      </c>
      <c r="AE44" s="10">
        <f t="shared" si="131"/>
        <v>1.8110745260373502</v>
      </c>
      <c r="AF44" s="10">
        <f t="shared" si="132"/>
        <v>1.531398368806669</v>
      </c>
      <c r="AG44" s="10">
        <f t="shared" si="133"/>
        <v>1.3439435963946718</v>
      </c>
      <c r="AH44" s="10">
        <f t="shared" si="134"/>
        <v>1.2181331063789647</v>
      </c>
      <c r="AI44" s="10">
        <f t="shared" si="135"/>
        <v>1.1344602664924959</v>
      </c>
      <c r="AJ44" s="10">
        <f t="shared" si="136"/>
        <v>1.0799169893841782</v>
      </c>
      <c r="AK44" s="10">
        <f t="shared" si="137"/>
        <v>1.0454503801375903</v>
      </c>
      <c r="AL44" s="10">
        <f t="shared" si="138"/>
        <v>1.0245588414446745</v>
      </c>
      <c r="AM44" s="10">
        <f t="shared" si="139"/>
        <v>1.0125280274291184</v>
      </c>
      <c r="AN44" s="10">
        <f t="shared" si="140"/>
        <v>1.0059998534027124</v>
      </c>
      <c r="AO44" s="10">
        <f t="shared" si="141"/>
        <v>1.0026846177009021</v>
      </c>
      <c r="AP44" s="10">
        <f t="shared" si="142"/>
        <v>1.0011175232741691</v>
      </c>
      <c r="AQ44" s="10">
        <f t="shared" si="143"/>
        <v>1.0004310768674654</v>
      </c>
      <c r="AR44" s="10">
        <f t="shared" si="144"/>
        <v>1.0001534970655064</v>
      </c>
      <c r="AS44" s="10">
        <f t="shared" si="145"/>
        <v>1.0000502508746585</v>
      </c>
      <c r="AT44" s="10">
        <f t="shared" si="146"/>
        <v>1.0000150581815603</v>
      </c>
      <c r="AU44" s="10">
        <f t="shared" si="147"/>
        <v>1.000004109848873</v>
      </c>
      <c r="AV44" s="10">
        <f t="shared" si="148"/>
        <v>1.0000010157983004</v>
      </c>
      <c r="AW44" s="10">
        <f t="shared" si="149"/>
        <v>1.0000002258310094</v>
      </c>
      <c r="AX44" s="10">
        <f t="shared" si="150"/>
        <v>1.0000000447970143</v>
      </c>
      <c r="AY44" s="10">
        <f t="shared" si="151"/>
        <v>1.0000000078513092</v>
      </c>
      <c r="AZ44" s="10">
        <f t="shared" si="152"/>
        <v>1.0000000012010826</v>
      </c>
      <c r="BA44" s="10">
        <f t="shared" si="153"/>
        <v>1.0000000001579099</v>
      </c>
      <c r="BB44" s="10">
        <f t="shared" si="154"/>
        <v>1.0000000000174827</v>
      </c>
      <c r="BC44" s="10">
        <f t="shared" si="155"/>
        <v>1.0000000000015852</v>
      </c>
      <c r="BD44" s="10">
        <f t="shared" si="156"/>
        <v>1.000000000000113</v>
      </c>
      <c r="BE44" s="10">
        <f t="shared" si="157"/>
        <v>1.000000000000006</v>
      </c>
      <c r="BF44" s="10">
        <f t="shared" si="158"/>
        <v>1.0000000000000004</v>
      </c>
      <c r="BG44" s="10">
        <f t="shared" si="159"/>
        <v>1.0000000000000002</v>
      </c>
      <c r="BH44" s="10">
        <f t="shared" si="160"/>
        <v>1</v>
      </c>
      <c r="BI44" s="10" t="str">
        <f t="shared" si="161"/>
        <v/>
      </c>
      <c r="BJ44" s="10" t="str">
        <f t="shared" si="162"/>
        <v/>
      </c>
      <c r="BK44" s="10" t="str">
        <f t="shared" si="163"/>
        <v/>
      </c>
      <c r="BL44" s="10" t="str">
        <f t="shared" si="164"/>
        <v/>
      </c>
      <c r="BM44" s="10" t="str">
        <f t="shared" si="165"/>
        <v/>
      </c>
      <c r="BN44" s="10" t="str">
        <f t="shared" si="166"/>
        <v/>
      </c>
      <c r="BO44" s="10" t="str">
        <f t="shared" si="167"/>
        <v/>
      </c>
      <c r="BP44" s="10" t="str">
        <f t="shared" si="168"/>
        <v/>
      </c>
      <c r="BQ44" s="10" t="str">
        <f t="shared" si="169"/>
        <v/>
      </c>
      <c r="BR44" s="10" t="str">
        <f t="shared" si="170"/>
        <v/>
      </c>
      <c r="BS44" s="10" t="str">
        <f t="shared" si="171"/>
        <v/>
      </c>
      <c r="BT44" s="10" t="str">
        <f t="shared" si="172"/>
        <v/>
      </c>
      <c r="BU44" s="10" t="str">
        <f t="shared" si="173"/>
        <v/>
      </c>
      <c r="BV44" s="10" t="str">
        <f t="shared" si="174"/>
        <v/>
      </c>
      <c r="BW44" s="10" t="str">
        <f t="shared" si="175"/>
        <v/>
      </c>
      <c r="BX44" s="10" t="str">
        <f t="shared" si="176"/>
        <v/>
      </c>
      <c r="BY44" s="10" t="str">
        <f t="shared" si="177"/>
        <v/>
      </c>
      <c r="BZ44" s="10" t="str">
        <f t="shared" si="178"/>
        <v/>
      </c>
      <c r="CA44" s="10" t="str">
        <f t="shared" si="179"/>
        <v/>
      </c>
      <c r="CB44" s="10" t="str">
        <f t="shared" si="180"/>
        <v/>
      </c>
      <c r="CC44" s="10" t="str">
        <f t="shared" si="181"/>
        <v/>
      </c>
      <c r="CD44" s="10" t="str">
        <f t="shared" si="182"/>
        <v/>
      </c>
      <c r="CE44" s="10" t="str">
        <f t="shared" si="183"/>
        <v/>
      </c>
      <c r="CF44" s="10" t="str">
        <f t="shared" si="184"/>
        <v/>
      </c>
      <c r="CG44" s="10" t="str">
        <f t="shared" si="185"/>
        <v/>
      </c>
      <c r="CH44" s="10" t="str">
        <f t="shared" si="186"/>
        <v/>
      </c>
      <c r="CI44" s="10" t="str">
        <f t="shared" si="187"/>
        <v/>
      </c>
      <c r="CJ44" s="10" t="str">
        <f t="shared" si="188"/>
        <v/>
      </c>
      <c r="CK44" s="10" t="str">
        <f t="shared" si="189"/>
        <v/>
      </c>
      <c r="CL44" s="10" t="str">
        <f t="shared" si="190"/>
        <v/>
      </c>
      <c r="CM44" s="10" t="str">
        <f t="shared" si="191"/>
        <v/>
      </c>
      <c r="CN44" s="10" t="str">
        <f t="shared" si="192"/>
        <v/>
      </c>
      <c r="CO44" s="10" t="str">
        <f t="shared" si="193"/>
        <v/>
      </c>
      <c r="CP44" s="10" t="str">
        <f t="shared" si="194"/>
        <v/>
      </c>
      <c r="CQ44" s="10" t="str">
        <f t="shared" si="195"/>
        <v/>
      </c>
      <c r="CR44" s="10" t="str">
        <f t="shared" si="196"/>
        <v/>
      </c>
      <c r="CS44" s="10" t="str">
        <f t="shared" si="197"/>
        <v/>
      </c>
      <c r="CT44" s="10" t="str">
        <f t="shared" si="198"/>
        <v/>
      </c>
      <c r="CU44" s="10" t="str">
        <f t="shared" si="199"/>
        <v/>
      </c>
      <c r="CV44" s="10" t="str">
        <f t="shared" si="200"/>
        <v/>
      </c>
      <c r="CW44" s="10" t="str">
        <f t="shared" si="201"/>
        <v/>
      </c>
      <c r="CX44" s="10" t="str">
        <f t="shared" si="202"/>
        <v/>
      </c>
      <c r="CY44" s="10" t="str">
        <f t="shared" si="203"/>
        <v/>
      </c>
      <c r="CZ44" s="10" t="str">
        <f t="shared" si="204"/>
        <v/>
      </c>
      <c r="DA44" s="10" t="str">
        <f t="shared" si="205"/>
        <v/>
      </c>
      <c r="DB44" s="10" t="str">
        <f t="shared" si="206"/>
        <v/>
      </c>
      <c r="DC44" s="10" t="str">
        <f t="shared" si="207"/>
        <v/>
      </c>
      <c r="DD44" s="10" t="str">
        <f t="shared" si="208"/>
        <v/>
      </c>
      <c r="DE44" s="10" t="str">
        <f t="shared" si="209"/>
        <v/>
      </c>
      <c r="DF44" s="10" t="str">
        <f t="shared" si="210"/>
        <v/>
      </c>
      <c r="DG44" s="10" t="str">
        <f t="shared" si="211"/>
        <v/>
      </c>
      <c r="DH44" s="10" t="str">
        <f t="shared" si="212"/>
        <v/>
      </c>
      <c r="DI44" s="10" t="str">
        <f t="shared" si="213"/>
        <v/>
      </c>
      <c r="DJ44" s="10" t="str">
        <f t="shared" si="214"/>
        <v/>
      </c>
    </row>
    <row r="45" spans="1:114" ht="15.75" customHeight="1" x14ac:dyDescent="0.4">
      <c r="A45" s="9">
        <f>MASANIELLO!C47</f>
        <v>0</v>
      </c>
      <c r="B45" s="9" t="e">
        <f t="shared" si="216"/>
        <v>#VALUE!</v>
      </c>
      <c r="C45" s="3" t="e">
        <f t="shared" si="217"/>
        <v>#VALUE!</v>
      </c>
      <c r="D45" s="3" t="e">
        <f t="shared" si="218"/>
        <v>#VALUE!</v>
      </c>
      <c r="E45" s="3" t="e">
        <f t="shared" si="219"/>
        <v>#VALUE!</v>
      </c>
      <c r="F45" s="3" t="e">
        <f t="shared" si="220"/>
        <v>#VALUE!</v>
      </c>
      <c r="G45" s="11" t="e">
        <f t="shared" si="221"/>
        <v>#VALUE!</v>
      </c>
      <c r="H45" s="9" t="e">
        <f t="shared" si="222"/>
        <v>#VALUE!</v>
      </c>
      <c r="I45" s="9" t="e">
        <f t="shared" si="223"/>
        <v>#VALUE!</v>
      </c>
      <c r="J45" s="6" t="e">
        <f t="shared" si="224"/>
        <v>#VALUE!</v>
      </c>
      <c r="M45" s="8">
        <f t="shared" si="215"/>
        <v>43</v>
      </c>
      <c r="N45" s="10">
        <f t="shared" si="114"/>
        <v>603885.74588041008</v>
      </c>
      <c r="O45" s="10">
        <f t="shared" si="115"/>
        <v>152352.59257806704</v>
      </c>
      <c r="P45" s="10">
        <f t="shared" si="116"/>
        <v>42458.900124498534</v>
      </c>
      <c r="Q45" s="10">
        <f t="shared" si="117"/>
        <v>12996.378612537803</v>
      </c>
      <c r="R45" s="10">
        <f t="shared" si="118"/>
        <v>4347.7787467461822</v>
      </c>
      <c r="S45" s="10">
        <f t="shared" si="119"/>
        <v>1582.8301268202881</v>
      </c>
      <c r="T45" s="10">
        <f t="shared" si="120"/>
        <v>624.69862830978673</v>
      </c>
      <c r="U45" s="10">
        <f t="shared" si="121"/>
        <v>266.37629753103084</v>
      </c>
      <c r="V45" s="10">
        <f t="shared" si="122"/>
        <v>122.33834654800539</v>
      </c>
      <c r="W45" s="10">
        <f t="shared" si="123"/>
        <v>60.342805448717499</v>
      </c>
      <c r="X45" s="10">
        <f t="shared" si="124"/>
        <v>31.879276822688819</v>
      </c>
      <c r="Y45" s="10">
        <f t="shared" si="125"/>
        <v>17.991902349678213</v>
      </c>
      <c r="Z45" s="10">
        <f t="shared" si="126"/>
        <v>10.819555209461329</v>
      </c>
      <c r="AA45" s="10">
        <f t="shared" si="127"/>
        <v>6.9145833574274951</v>
      </c>
      <c r="AB45" s="10">
        <f t="shared" si="128"/>
        <v>4.6833706958045207</v>
      </c>
      <c r="AC45" s="10">
        <f t="shared" si="129"/>
        <v>3.3520952317340176</v>
      </c>
      <c r="AD45" s="10">
        <f t="shared" si="130"/>
        <v>2.5272742560138921</v>
      </c>
      <c r="AE45" s="10">
        <f t="shared" si="131"/>
        <v>2.0000000000000004</v>
      </c>
      <c r="AF45" s="10">
        <f t="shared" si="132"/>
        <v>1.6547612493711175</v>
      </c>
      <c r="AG45" s="10">
        <f t="shared" si="133"/>
        <v>1.4251528537230094</v>
      </c>
      <c r="AH45" s="10">
        <f t="shared" si="134"/>
        <v>1.2714904587634996</v>
      </c>
      <c r="AI45" s="10">
        <f t="shared" si="135"/>
        <v>1.1690736167821874</v>
      </c>
      <c r="AJ45" s="10">
        <f t="shared" si="136"/>
        <v>1.1018376065584399</v>
      </c>
      <c r="AK45" s="10">
        <f t="shared" si="137"/>
        <v>1.0588515623160308</v>
      </c>
      <c r="AL45" s="10">
        <f t="shared" si="138"/>
        <v>1.0323841780927083</v>
      </c>
      <c r="AM45" s="10">
        <f t="shared" si="139"/>
        <v>1.0168512424115872</v>
      </c>
      <c r="AN45" s="10">
        <f t="shared" si="140"/>
        <v>1.0082414177253054</v>
      </c>
      <c r="AO45" s="10">
        <f t="shared" si="141"/>
        <v>1.0037682340484197</v>
      </c>
      <c r="AP45" s="10">
        <f t="shared" si="142"/>
        <v>1.0016033384628562</v>
      </c>
      <c r="AQ45" s="10">
        <f t="shared" si="143"/>
        <v>1.0006321791341839</v>
      </c>
      <c r="AR45" s="10">
        <f t="shared" si="144"/>
        <v>1.0002300554176466</v>
      </c>
      <c r="AS45" s="10">
        <f t="shared" si="145"/>
        <v>1.0000769504321356</v>
      </c>
      <c r="AT45" s="10">
        <f t="shared" si="146"/>
        <v>1.0000235527427661</v>
      </c>
      <c r="AU45" s="10">
        <f t="shared" si="147"/>
        <v>1.0000065637646656</v>
      </c>
      <c r="AV45" s="10">
        <f t="shared" si="148"/>
        <v>1.0000016559451237</v>
      </c>
      <c r="AW45" s="10">
        <f t="shared" si="149"/>
        <v>1.0000003756522964</v>
      </c>
      <c r="AX45" s="10">
        <f t="shared" si="150"/>
        <v>1.0000000760097676</v>
      </c>
      <c r="AY45" s="10">
        <f t="shared" si="151"/>
        <v>1.000000013584263</v>
      </c>
      <c r="AZ45" s="10">
        <f t="shared" si="152"/>
        <v>1.000000002118355</v>
      </c>
      <c r="BA45" s="10">
        <f t="shared" si="153"/>
        <v>1.0000000002838101</v>
      </c>
      <c r="BB45" s="10">
        <f t="shared" si="154"/>
        <v>1.0000000000320097</v>
      </c>
      <c r="BC45" s="10">
        <f t="shared" si="155"/>
        <v>1.0000000000029556</v>
      </c>
      <c r="BD45" s="10">
        <f t="shared" si="156"/>
        <v>1.0000000000002147</v>
      </c>
      <c r="BE45" s="10">
        <f t="shared" si="157"/>
        <v>1.0000000000000115</v>
      </c>
      <c r="BF45" s="10">
        <f t="shared" si="158"/>
        <v>1.0000000000000007</v>
      </c>
      <c r="BG45" s="10">
        <f t="shared" si="159"/>
        <v>1.0000000000000002</v>
      </c>
      <c r="BH45" s="10">
        <f t="shared" si="160"/>
        <v>1</v>
      </c>
      <c r="BI45" s="10" t="str">
        <f t="shared" si="161"/>
        <v/>
      </c>
      <c r="BJ45" s="10" t="str">
        <f t="shared" si="162"/>
        <v/>
      </c>
      <c r="BK45" s="10" t="str">
        <f t="shared" si="163"/>
        <v/>
      </c>
      <c r="BL45" s="10" t="str">
        <f t="shared" si="164"/>
        <v/>
      </c>
      <c r="BM45" s="10" t="str">
        <f t="shared" si="165"/>
        <v/>
      </c>
      <c r="BN45" s="10" t="str">
        <f t="shared" si="166"/>
        <v/>
      </c>
      <c r="BO45" s="10" t="str">
        <f t="shared" si="167"/>
        <v/>
      </c>
      <c r="BP45" s="10" t="str">
        <f t="shared" si="168"/>
        <v/>
      </c>
      <c r="BQ45" s="10" t="str">
        <f t="shared" si="169"/>
        <v/>
      </c>
      <c r="BR45" s="10" t="str">
        <f t="shared" si="170"/>
        <v/>
      </c>
      <c r="BS45" s="10" t="str">
        <f t="shared" si="171"/>
        <v/>
      </c>
      <c r="BT45" s="10" t="str">
        <f t="shared" si="172"/>
        <v/>
      </c>
      <c r="BU45" s="10" t="str">
        <f t="shared" si="173"/>
        <v/>
      </c>
      <c r="BV45" s="10" t="str">
        <f t="shared" si="174"/>
        <v/>
      </c>
      <c r="BW45" s="10" t="str">
        <f t="shared" si="175"/>
        <v/>
      </c>
      <c r="BX45" s="10" t="str">
        <f t="shared" si="176"/>
        <v/>
      </c>
      <c r="BY45" s="10" t="str">
        <f t="shared" si="177"/>
        <v/>
      </c>
      <c r="BZ45" s="10" t="str">
        <f t="shared" si="178"/>
        <v/>
      </c>
      <c r="CA45" s="10" t="str">
        <f t="shared" si="179"/>
        <v/>
      </c>
      <c r="CB45" s="10" t="str">
        <f t="shared" si="180"/>
        <v/>
      </c>
      <c r="CC45" s="10" t="str">
        <f t="shared" si="181"/>
        <v/>
      </c>
      <c r="CD45" s="10" t="str">
        <f t="shared" si="182"/>
        <v/>
      </c>
      <c r="CE45" s="10" t="str">
        <f t="shared" si="183"/>
        <v/>
      </c>
      <c r="CF45" s="10" t="str">
        <f t="shared" si="184"/>
        <v/>
      </c>
      <c r="CG45" s="10" t="str">
        <f t="shared" si="185"/>
        <v/>
      </c>
      <c r="CH45" s="10" t="str">
        <f t="shared" si="186"/>
        <v/>
      </c>
      <c r="CI45" s="10" t="str">
        <f t="shared" si="187"/>
        <v/>
      </c>
      <c r="CJ45" s="10" t="str">
        <f t="shared" si="188"/>
        <v/>
      </c>
      <c r="CK45" s="10" t="str">
        <f t="shared" si="189"/>
        <v/>
      </c>
      <c r="CL45" s="10" t="str">
        <f t="shared" si="190"/>
        <v/>
      </c>
      <c r="CM45" s="10" t="str">
        <f t="shared" si="191"/>
        <v/>
      </c>
      <c r="CN45" s="10" t="str">
        <f t="shared" si="192"/>
        <v/>
      </c>
      <c r="CO45" s="10" t="str">
        <f t="shared" si="193"/>
        <v/>
      </c>
      <c r="CP45" s="10" t="str">
        <f t="shared" si="194"/>
        <v/>
      </c>
      <c r="CQ45" s="10" t="str">
        <f t="shared" si="195"/>
        <v/>
      </c>
      <c r="CR45" s="10" t="str">
        <f t="shared" si="196"/>
        <v/>
      </c>
      <c r="CS45" s="10" t="str">
        <f t="shared" si="197"/>
        <v/>
      </c>
      <c r="CT45" s="10" t="str">
        <f t="shared" si="198"/>
        <v/>
      </c>
      <c r="CU45" s="10" t="str">
        <f t="shared" si="199"/>
        <v/>
      </c>
      <c r="CV45" s="10" t="str">
        <f t="shared" si="200"/>
        <v/>
      </c>
      <c r="CW45" s="10" t="str">
        <f t="shared" si="201"/>
        <v/>
      </c>
      <c r="CX45" s="10" t="str">
        <f t="shared" si="202"/>
        <v/>
      </c>
      <c r="CY45" s="10" t="str">
        <f t="shared" si="203"/>
        <v/>
      </c>
      <c r="CZ45" s="10" t="str">
        <f t="shared" si="204"/>
        <v/>
      </c>
      <c r="DA45" s="10" t="str">
        <f t="shared" si="205"/>
        <v/>
      </c>
      <c r="DB45" s="10" t="str">
        <f t="shared" si="206"/>
        <v/>
      </c>
      <c r="DC45" s="10" t="str">
        <f t="shared" si="207"/>
        <v/>
      </c>
      <c r="DD45" s="10" t="str">
        <f t="shared" si="208"/>
        <v/>
      </c>
      <c r="DE45" s="10" t="str">
        <f t="shared" si="209"/>
        <v/>
      </c>
      <c r="DF45" s="10" t="str">
        <f t="shared" si="210"/>
        <v/>
      </c>
      <c r="DG45" s="10" t="str">
        <f t="shared" si="211"/>
        <v/>
      </c>
      <c r="DH45" s="10" t="str">
        <f t="shared" si="212"/>
        <v/>
      </c>
      <c r="DI45" s="10" t="str">
        <f t="shared" si="213"/>
        <v/>
      </c>
      <c r="DJ45" s="10" t="str">
        <f t="shared" si="214"/>
        <v/>
      </c>
    </row>
    <row r="46" spans="1:114" ht="15.75" customHeight="1" x14ac:dyDescent="0.4">
      <c r="A46" s="9">
        <f>MASANIELLO!C48</f>
        <v>0</v>
      </c>
      <c r="B46" s="9" t="e">
        <f t="shared" si="216"/>
        <v>#VALUE!</v>
      </c>
      <c r="C46" s="3" t="e">
        <f t="shared" si="217"/>
        <v>#VALUE!</v>
      </c>
      <c r="D46" s="3" t="e">
        <f t="shared" si="218"/>
        <v>#VALUE!</v>
      </c>
      <c r="E46" s="3" t="e">
        <f t="shared" si="219"/>
        <v>#VALUE!</v>
      </c>
      <c r="F46" s="3" t="e">
        <f t="shared" si="220"/>
        <v>#VALUE!</v>
      </c>
      <c r="G46" s="11" t="e">
        <f t="shared" si="221"/>
        <v>#VALUE!</v>
      </c>
      <c r="H46" s="9" t="e">
        <f t="shared" si="222"/>
        <v>#VALUE!</v>
      </c>
      <c r="I46" s="9" t="e">
        <f t="shared" si="223"/>
        <v>#VALUE!</v>
      </c>
      <c r="J46" s="6" t="e">
        <f t="shared" si="224"/>
        <v>#VALUE!</v>
      </c>
      <c r="M46" s="8">
        <f t="shared" si="215"/>
        <v>44</v>
      </c>
      <c r="N46" s="10">
        <f t="shared" si="114"/>
        <v>1605843.4528533809</v>
      </c>
      <c r="O46" s="10">
        <f t="shared" si="115"/>
        <v>371863.46345444163</v>
      </c>
      <c r="P46" s="10">
        <f t="shared" si="116"/>
        <v>95801.186242639465</v>
      </c>
      <c r="Q46" s="10">
        <f t="shared" si="117"/>
        <v>27273.154728790894</v>
      </c>
      <c r="R46" s="10">
        <f t="shared" si="118"/>
        <v>8530.7541457910938</v>
      </c>
      <c r="S46" s="10">
        <f t="shared" si="119"/>
        <v>2917.3053774651316</v>
      </c>
      <c r="T46" s="10">
        <f t="shared" si="120"/>
        <v>1086.0388257235377</v>
      </c>
      <c r="U46" s="10">
        <f t="shared" si="121"/>
        <v>438.44911594130571</v>
      </c>
      <c r="V46" s="10">
        <f t="shared" si="122"/>
        <v>191.29935484503255</v>
      </c>
      <c r="W46" s="10">
        <f t="shared" si="123"/>
        <v>89.922439532857666</v>
      </c>
      <c r="X46" s="10">
        <f t="shared" si="124"/>
        <v>45.406511451810324</v>
      </c>
      <c r="Y46" s="10">
        <f t="shared" si="125"/>
        <v>24.561933431772847</v>
      </c>
      <c r="Z46" s="10">
        <f t="shared" si="126"/>
        <v>14.194925207077951</v>
      </c>
      <c r="AA46" s="10">
        <f t="shared" si="127"/>
        <v>8.7410470446232864</v>
      </c>
      <c r="AB46" s="10">
        <f t="shared" si="128"/>
        <v>5.7194830414748763</v>
      </c>
      <c r="AC46" s="10">
        <f t="shared" si="129"/>
        <v>3.9650775004323822</v>
      </c>
      <c r="AD46" s="10">
        <f t="shared" si="130"/>
        <v>2.9032642763375054</v>
      </c>
      <c r="AE46" s="10">
        <f t="shared" si="131"/>
        <v>2.2375041397257118</v>
      </c>
      <c r="AF46" s="10">
        <f t="shared" si="132"/>
        <v>1.8080781048713472</v>
      </c>
      <c r="AG46" s="10">
        <f t="shared" si="133"/>
        <v>1.5254131086431797</v>
      </c>
      <c r="AH46" s="10">
        <f t="shared" si="134"/>
        <v>1.3372593127343806</v>
      </c>
      <c r="AI46" s="10">
        <f t="shared" si="135"/>
        <v>1.2118876137941352</v>
      </c>
      <c r="AJ46" s="10">
        <f t="shared" si="136"/>
        <v>1.1291814911129592</v>
      </c>
      <c r="AK46" s="10">
        <f t="shared" si="137"/>
        <v>1.075786712262953</v>
      </c>
      <c r="AL46" s="10">
        <f t="shared" si="138"/>
        <v>1.0424413388186351</v>
      </c>
      <c r="AM46" s="10">
        <f t="shared" si="139"/>
        <v>1.022519219981628</v>
      </c>
      <c r="AN46" s="10">
        <f t="shared" si="140"/>
        <v>1.0112457553487437</v>
      </c>
      <c r="AO46" s="10">
        <f t="shared" si="141"/>
        <v>1.0052548785612772</v>
      </c>
      <c r="AP46" s="10">
        <f t="shared" si="142"/>
        <v>1.002285980159882</v>
      </c>
      <c r="AQ46" s="10">
        <f t="shared" si="143"/>
        <v>1.0009216260066387</v>
      </c>
      <c r="AR46" s="10">
        <f t="shared" si="144"/>
        <v>1.0003428996180328</v>
      </c>
      <c r="AS46" s="10">
        <f t="shared" si="145"/>
        <v>1.0001172366732862</v>
      </c>
      <c r="AT46" s="10">
        <f t="shared" si="146"/>
        <v>1.0000366674364367</v>
      </c>
      <c r="AU46" s="10">
        <f t="shared" si="147"/>
        <v>1.0000104383930688</v>
      </c>
      <c r="AV46" s="10">
        <f t="shared" si="148"/>
        <v>1.0000026891662872</v>
      </c>
      <c r="AW46" s="10">
        <f t="shared" si="149"/>
        <v>1.0000006227260954</v>
      </c>
      <c r="AX46" s="10">
        <f t="shared" si="150"/>
        <v>1.0000001285786193</v>
      </c>
      <c r="AY46" s="10">
        <f t="shared" si="151"/>
        <v>1.0000000234409212</v>
      </c>
      <c r="AZ46" s="10">
        <f t="shared" si="152"/>
        <v>1.0000000037276053</v>
      </c>
      <c r="BA46" s="10">
        <f t="shared" si="153"/>
        <v>1.000000000509105</v>
      </c>
      <c r="BB46" s="10">
        <f t="shared" si="154"/>
        <v>1.000000000058515</v>
      </c>
      <c r="BC46" s="10">
        <f t="shared" si="155"/>
        <v>1.0000000000055043</v>
      </c>
      <c r="BD46" s="10">
        <f t="shared" si="156"/>
        <v>1.000000000000407</v>
      </c>
      <c r="BE46" s="10">
        <f t="shared" si="157"/>
        <v>1.0000000000000222</v>
      </c>
      <c r="BF46" s="10">
        <f t="shared" si="158"/>
        <v>1.0000000000000009</v>
      </c>
      <c r="BG46" s="10">
        <f t="shared" si="159"/>
        <v>1.0000000000000002</v>
      </c>
      <c r="BH46" s="10">
        <f t="shared" si="160"/>
        <v>1</v>
      </c>
      <c r="BI46" s="10" t="str">
        <f t="shared" si="161"/>
        <v/>
      </c>
      <c r="BJ46" s="10" t="str">
        <f t="shared" si="162"/>
        <v/>
      </c>
      <c r="BK46" s="10" t="str">
        <f t="shared" si="163"/>
        <v/>
      </c>
      <c r="BL46" s="10" t="str">
        <f t="shared" si="164"/>
        <v/>
      </c>
      <c r="BM46" s="10" t="str">
        <f t="shared" si="165"/>
        <v/>
      </c>
      <c r="BN46" s="10" t="str">
        <f t="shared" si="166"/>
        <v/>
      </c>
      <c r="BO46" s="10" t="str">
        <f t="shared" si="167"/>
        <v/>
      </c>
      <c r="BP46" s="10" t="str">
        <f t="shared" si="168"/>
        <v/>
      </c>
      <c r="BQ46" s="10" t="str">
        <f t="shared" si="169"/>
        <v/>
      </c>
      <c r="BR46" s="10" t="str">
        <f t="shared" si="170"/>
        <v/>
      </c>
      <c r="BS46" s="10" t="str">
        <f t="shared" si="171"/>
        <v/>
      </c>
      <c r="BT46" s="10" t="str">
        <f t="shared" si="172"/>
        <v/>
      </c>
      <c r="BU46" s="10" t="str">
        <f t="shared" si="173"/>
        <v/>
      </c>
      <c r="BV46" s="10" t="str">
        <f t="shared" si="174"/>
        <v/>
      </c>
      <c r="BW46" s="10" t="str">
        <f t="shared" si="175"/>
        <v/>
      </c>
      <c r="BX46" s="10" t="str">
        <f t="shared" si="176"/>
        <v/>
      </c>
      <c r="BY46" s="10" t="str">
        <f t="shared" si="177"/>
        <v/>
      </c>
      <c r="BZ46" s="10" t="str">
        <f t="shared" si="178"/>
        <v/>
      </c>
      <c r="CA46" s="10" t="str">
        <f t="shared" si="179"/>
        <v/>
      </c>
      <c r="CB46" s="10" t="str">
        <f t="shared" si="180"/>
        <v/>
      </c>
      <c r="CC46" s="10" t="str">
        <f t="shared" si="181"/>
        <v/>
      </c>
      <c r="CD46" s="10" t="str">
        <f t="shared" si="182"/>
        <v/>
      </c>
      <c r="CE46" s="10" t="str">
        <f t="shared" si="183"/>
        <v/>
      </c>
      <c r="CF46" s="10" t="str">
        <f t="shared" si="184"/>
        <v/>
      </c>
      <c r="CG46" s="10" t="str">
        <f t="shared" si="185"/>
        <v/>
      </c>
      <c r="CH46" s="10" t="str">
        <f t="shared" si="186"/>
        <v/>
      </c>
      <c r="CI46" s="10" t="str">
        <f t="shared" si="187"/>
        <v/>
      </c>
      <c r="CJ46" s="10" t="str">
        <f t="shared" si="188"/>
        <v/>
      </c>
      <c r="CK46" s="10" t="str">
        <f t="shared" si="189"/>
        <v/>
      </c>
      <c r="CL46" s="10" t="str">
        <f t="shared" si="190"/>
        <v/>
      </c>
      <c r="CM46" s="10" t="str">
        <f t="shared" si="191"/>
        <v/>
      </c>
      <c r="CN46" s="10" t="str">
        <f t="shared" si="192"/>
        <v/>
      </c>
      <c r="CO46" s="10" t="str">
        <f t="shared" si="193"/>
        <v/>
      </c>
      <c r="CP46" s="10" t="str">
        <f t="shared" si="194"/>
        <v/>
      </c>
      <c r="CQ46" s="10" t="str">
        <f t="shared" si="195"/>
        <v/>
      </c>
      <c r="CR46" s="10" t="str">
        <f t="shared" si="196"/>
        <v/>
      </c>
      <c r="CS46" s="10" t="str">
        <f t="shared" si="197"/>
        <v/>
      </c>
      <c r="CT46" s="10" t="str">
        <f t="shared" si="198"/>
        <v/>
      </c>
      <c r="CU46" s="10" t="str">
        <f t="shared" si="199"/>
        <v/>
      </c>
      <c r="CV46" s="10" t="str">
        <f t="shared" si="200"/>
        <v/>
      </c>
      <c r="CW46" s="10" t="str">
        <f t="shared" si="201"/>
        <v/>
      </c>
      <c r="CX46" s="10" t="str">
        <f t="shared" si="202"/>
        <v/>
      </c>
      <c r="CY46" s="10" t="str">
        <f t="shared" si="203"/>
        <v/>
      </c>
      <c r="CZ46" s="10" t="str">
        <f t="shared" si="204"/>
        <v/>
      </c>
      <c r="DA46" s="10" t="str">
        <f t="shared" si="205"/>
        <v/>
      </c>
      <c r="DB46" s="10" t="str">
        <f t="shared" si="206"/>
        <v/>
      </c>
      <c r="DC46" s="10" t="str">
        <f t="shared" si="207"/>
        <v/>
      </c>
      <c r="DD46" s="10" t="str">
        <f t="shared" si="208"/>
        <v/>
      </c>
      <c r="DE46" s="10" t="str">
        <f t="shared" si="209"/>
        <v/>
      </c>
      <c r="DF46" s="10" t="str">
        <f t="shared" si="210"/>
        <v/>
      </c>
      <c r="DG46" s="10" t="str">
        <f t="shared" si="211"/>
        <v/>
      </c>
      <c r="DH46" s="10" t="str">
        <f t="shared" si="212"/>
        <v/>
      </c>
      <c r="DI46" s="10" t="str">
        <f t="shared" si="213"/>
        <v/>
      </c>
      <c r="DJ46" s="10" t="str">
        <f t="shared" si="214"/>
        <v/>
      </c>
    </row>
    <row r="47" spans="1:114" ht="15.75" customHeight="1" x14ac:dyDescent="0.4">
      <c r="A47" s="9">
        <f>MASANIELLO!C49</f>
        <v>0</v>
      </c>
      <c r="B47" s="9" t="e">
        <f t="shared" si="216"/>
        <v>#VALUE!</v>
      </c>
      <c r="C47" s="3" t="e">
        <f t="shared" si="217"/>
        <v>#VALUE!</v>
      </c>
      <c r="D47" s="3" t="e">
        <f t="shared" si="218"/>
        <v>#VALUE!</v>
      </c>
      <c r="E47" s="3" t="e">
        <f t="shared" si="219"/>
        <v>#VALUE!</v>
      </c>
      <c r="F47" s="3" t="e">
        <f t="shared" si="220"/>
        <v>#VALUE!</v>
      </c>
      <c r="G47" s="11" t="e">
        <f t="shared" si="221"/>
        <v>#VALUE!</v>
      </c>
      <c r="H47" s="9" t="e">
        <f t="shared" si="222"/>
        <v>#VALUE!</v>
      </c>
      <c r="I47" s="9" t="e">
        <f t="shared" si="223"/>
        <v>#VALUE!</v>
      </c>
      <c r="J47" s="6" t="e">
        <f t="shared" si="224"/>
        <v>#VALUE!</v>
      </c>
      <c r="M47" s="8">
        <f t="shared" si="215"/>
        <v>45</v>
      </c>
      <c r="N47" s="10">
        <f t="shared" si="114"/>
        <v>4612138.5883267699</v>
      </c>
      <c r="O47" s="10">
        <f t="shared" si="115"/>
        <v>972164.7288968733</v>
      </c>
      <c r="P47" s="10">
        <f t="shared" si="116"/>
        <v>229901.66047294045</v>
      </c>
      <c r="Q47" s="10">
        <f t="shared" si="117"/>
        <v>60507.479744360135</v>
      </c>
      <c r="R47" s="10">
        <f t="shared" si="118"/>
        <v>17603.990679967341</v>
      </c>
      <c r="S47" s="10">
        <f t="shared" si="119"/>
        <v>5629.3450316298258</v>
      </c>
      <c r="T47" s="10">
        <f t="shared" si="120"/>
        <v>1968.8000435165234</v>
      </c>
      <c r="U47" s="10">
        <f t="shared" si="121"/>
        <v>749.83249224083738</v>
      </c>
      <c r="V47" s="10">
        <f t="shared" si="122"/>
        <v>309.79879124805501</v>
      </c>
      <c r="W47" s="10">
        <f t="shared" si="123"/>
        <v>138.37159500413529</v>
      </c>
      <c r="X47" s="10">
        <f t="shared" si="124"/>
        <v>66.602405531295545</v>
      </c>
      <c r="Y47" s="10">
        <f t="shared" si="125"/>
        <v>34.444663539970726</v>
      </c>
      <c r="Z47" s="10">
        <f t="shared" si="126"/>
        <v>19.085884896901174</v>
      </c>
      <c r="AA47" s="10">
        <f t="shared" si="127"/>
        <v>11.299347903869576</v>
      </c>
      <c r="AB47" s="10">
        <f t="shared" si="128"/>
        <v>7.1273369162144684</v>
      </c>
      <c r="AC47" s="10">
        <f t="shared" si="129"/>
        <v>4.7760716334976996</v>
      </c>
      <c r="AD47" s="10">
        <f t="shared" si="130"/>
        <v>3.3895241197571937</v>
      </c>
      <c r="AE47" s="10">
        <f t="shared" si="131"/>
        <v>2.5390177533551768</v>
      </c>
      <c r="AF47" s="10">
        <f t="shared" si="132"/>
        <v>2</v>
      </c>
      <c r="AG47" s="10">
        <f t="shared" si="133"/>
        <v>1.6497650841388434</v>
      </c>
      <c r="AH47" s="10">
        <f t="shared" si="134"/>
        <v>1.4184933693415127</v>
      </c>
      <c r="AI47" s="10">
        <f t="shared" si="135"/>
        <v>1.2648254845403235</v>
      </c>
      <c r="AJ47" s="10">
        <f t="shared" si="136"/>
        <v>1.1632030380692384</v>
      </c>
      <c r="AK47" s="10">
        <f t="shared" si="137"/>
        <v>1.0970935256613956</v>
      </c>
      <c r="AL47" s="10">
        <f t="shared" si="138"/>
        <v>1.0552917374903419</v>
      </c>
      <c r="AM47" s="10">
        <f t="shared" si="139"/>
        <v>1.0299001363492524</v>
      </c>
      <c r="AN47" s="10">
        <f t="shared" si="140"/>
        <v>1.01524334347043</v>
      </c>
      <c r="AO47" s="10">
        <f t="shared" si="141"/>
        <v>1.0072795252902895</v>
      </c>
      <c r="AP47" s="10">
        <f t="shared" si="142"/>
        <v>1.0032383546449724</v>
      </c>
      <c r="AQ47" s="10">
        <f t="shared" si="143"/>
        <v>1.0013354121387108</v>
      </c>
      <c r="AR47" s="10">
        <f t="shared" si="144"/>
        <v>1.0005081817145469</v>
      </c>
      <c r="AS47" s="10">
        <f t="shared" si="145"/>
        <v>1.0001776721210909</v>
      </c>
      <c r="AT47" s="10">
        <f t="shared" si="146"/>
        <v>1.0000568085286297</v>
      </c>
      <c r="AU47" s="10">
        <f t="shared" si="147"/>
        <v>1.0000165271555088</v>
      </c>
      <c r="AV47" s="10">
        <f t="shared" si="148"/>
        <v>1.0000043497047728</v>
      </c>
      <c r="AW47" s="10">
        <f t="shared" si="149"/>
        <v>1.0000010286333163</v>
      </c>
      <c r="AX47" s="10">
        <f t="shared" si="150"/>
        <v>1.0000002168192041</v>
      </c>
      <c r="AY47" s="10">
        <f t="shared" si="151"/>
        <v>1.0000000403380498</v>
      </c>
      <c r="AZ47" s="10">
        <f t="shared" si="152"/>
        <v>1.0000000065437933</v>
      </c>
      <c r="BA47" s="10">
        <f t="shared" si="153"/>
        <v>1.0000000009114174</v>
      </c>
      <c r="BB47" s="10">
        <f t="shared" si="154"/>
        <v>1.0000000001067926</v>
      </c>
      <c r="BC47" s="10">
        <f t="shared" si="155"/>
        <v>1.0000000000102374</v>
      </c>
      <c r="BD47" s="10">
        <f t="shared" si="156"/>
        <v>1.0000000000007712</v>
      </c>
      <c r="BE47" s="10">
        <f t="shared" si="157"/>
        <v>1.0000000000000429</v>
      </c>
      <c r="BF47" s="10">
        <f t="shared" si="158"/>
        <v>1.0000000000000016</v>
      </c>
      <c r="BG47" s="10">
        <f t="shared" si="159"/>
        <v>1.0000000000000002</v>
      </c>
      <c r="BH47" s="10">
        <f t="shared" si="160"/>
        <v>1</v>
      </c>
      <c r="BI47" s="10" t="str">
        <f t="shared" si="161"/>
        <v/>
      </c>
      <c r="BJ47" s="10" t="str">
        <f t="shared" si="162"/>
        <v/>
      </c>
      <c r="BK47" s="10" t="str">
        <f t="shared" si="163"/>
        <v/>
      </c>
      <c r="BL47" s="10" t="str">
        <f t="shared" si="164"/>
        <v/>
      </c>
      <c r="BM47" s="10" t="str">
        <f t="shared" si="165"/>
        <v/>
      </c>
      <c r="BN47" s="10" t="str">
        <f t="shared" si="166"/>
        <v/>
      </c>
      <c r="BO47" s="10" t="str">
        <f t="shared" si="167"/>
        <v/>
      </c>
      <c r="BP47" s="10" t="str">
        <f t="shared" si="168"/>
        <v/>
      </c>
      <c r="BQ47" s="10" t="str">
        <f t="shared" si="169"/>
        <v/>
      </c>
      <c r="BR47" s="10" t="str">
        <f t="shared" si="170"/>
        <v/>
      </c>
      <c r="BS47" s="10" t="str">
        <f t="shared" si="171"/>
        <v/>
      </c>
      <c r="BT47" s="10" t="str">
        <f t="shared" si="172"/>
        <v/>
      </c>
      <c r="BU47" s="10" t="str">
        <f t="shared" si="173"/>
        <v/>
      </c>
      <c r="BV47" s="10" t="str">
        <f t="shared" si="174"/>
        <v/>
      </c>
      <c r="BW47" s="10" t="str">
        <f t="shared" si="175"/>
        <v/>
      </c>
      <c r="BX47" s="10" t="str">
        <f t="shared" si="176"/>
        <v/>
      </c>
      <c r="BY47" s="10" t="str">
        <f t="shared" si="177"/>
        <v/>
      </c>
      <c r="BZ47" s="10" t="str">
        <f t="shared" si="178"/>
        <v/>
      </c>
      <c r="CA47" s="10" t="str">
        <f t="shared" si="179"/>
        <v/>
      </c>
      <c r="CB47" s="10" t="str">
        <f t="shared" si="180"/>
        <v/>
      </c>
      <c r="CC47" s="10" t="str">
        <f t="shared" si="181"/>
        <v/>
      </c>
      <c r="CD47" s="10" t="str">
        <f t="shared" si="182"/>
        <v/>
      </c>
      <c r="CE47" s="10" t="str">
        <f t="shared" si="183"/>
        <v/>
      </c>
      <c r="CF47" s="10" t="str">
        <f t="shared" si="184"/>
        <v/>
      </c>
      <c r="CG47" s="10" t="str">
        <f t="shared" si="185"/>
        <v/>
      </c>
      <c r="CH47" s="10" t="str">
        <f t="shared" si="186"/>
        <v/>
      </c>
      <c r="CI47" s="10" t="str">
        <f t="shared" si="187"/>
        <v/>
      </c>
      <c r="CJ47" s="10" t="str">
        <f t="shared" si="188"/>
        <v/>
      </c>
      <c r="CK47" s="10" t="str">
        <f t="shared" si="189"/>
        <v/>
      </c>
      <c r="CL47" s="10" t="str">
        <f t="shared" si="190"/>
        <v/>
      </c>
      <c r="CM47" s="10" t="str">
        <f t="shared" si="191"/>
        <v/>
      </c>
      <c r="CN47" s="10" t="str">
        <f t="shared" si="192"/>
        <v/>
      </c>
      <c r="CO47" s="10" t="str">
        <f t="shared" si="193"/>
        <v/>
      </c>
      <c r="CP47" s="10" t="str">
        <f t="shared" si="194"/>
        <v/>
      </c>
      <c r="CQ47" s="10" t="str">
        <f t="shared" si="195"/>
        <v/>
      </c>
      <c r="CR47" s="10" t="str">
        <f t="shared" si="196"/>
        <v/>
      </c>
      <c r="CS47" s="10" t="str">
        <f t="shared" si="197"/>
        <v/>
      </c>
      <c r="CT47" s="10" t="str">
        <f t="shared" si="198"/>
        <v/>
      </c>
      <c r="CU47" s="10" t="str">
        <f t="shared" si="199"/>
        <v/>
      </c>
      <c r="CV47" s="10" t="str">
        <f t="shared" si="200"/>
        <v/>
      </c>
      <c r="CW47" s="10" t="str">
        <f t="shared" si="201"/>
        <v/>
      </c>
      <c r="CX47" s="10" t="str">
        <f t="shared" si="202"/>
        <v/>
      </c>
      <c r="CY47" s="10" t="str">
        <f t="shared" si="203"/>
        <v/>
      </c>
      <c r="CZ47" s="10" t="str">
        <f t="shared" si="204"/>
        <v/>
      </c>
      <c r="DA47" s="10" t="str">
        <f t="shared" si="205"/>
        <v/>
      </c>
      <c r="DB47" s="10" t="str">
        <f t="shared" si="206"/>
        <v/>
      </c>
      <c r="DC47" s="10" t="str">
        <f t="shared" si="207"/>
        <v/>
      </c>
      <c r="DD47" s="10" t="str">
        <f t="shared" si="208"/>
        <v/>
      </c>
      <c r="DE47" s="10" t="str">
        <f t="shared" si="209"/>
        <v/>
      </c>
      <c r="DF47" s="10" t="str">
        <f t="shared" si="210"/>
        <v/>
      </c>
      <c r="DG47" s="10" t="str">
        <f t="shared" si="211"/>
        <v/>
      </c>
      <c r="DH47" s="10" t="str">
        <f t="shared" si="212"/>
        <v/>
      </c>
      <c r="DI47" s="10" t="str">
        <f t="shared" si="213"/>
        <v/>
      </c>
      <c r="DJ47" s="10" t="str">
        <f t="shared" si="214"/>
        <v/>
      </c>
    </row>
    <row r="48" spans="1:114" ht="15.75" customHeight="1" x14ac:dyDescent="0.4">
      <c r="A48" s="9">
        <f>MASANIELLO!C50</f>
        <v>0</v>
      </c>
      <c r="B48" s="9" t="e">
        <f t="shared" si="216"/>
        <v>#VALUE!</v>
      </c>
      <c r="C48" s="3" t="e">
        <f t="shared" si="217"/>
        <v>#VALUE!</v>
      </c>
      <c r="D48" s="3" t="e">
        <f t="shared" si="218"/>
        <v>#VALUE!</v>
      </c>
      <c r="E48" s="3" t="e">
        <f t="shared" si="219"/>
        <v>#VALUE!</v>
      </c>
      <c r="F48" s="3" t="e">
        <f t="shared" si="220"/>
        <v>#VALUE!</v>
      </c>
      <c r="G48" s="11" t="e">
        <f t="shared" si="221"/>
        <v>#VALUE!</v>
      </c>
      <c r="H48" s="9" t="e">
        <f t="shared" si="222"/>
        <v>#VALUE!</v>
      </c>
      <c r="I48" s="9" t="e">
        <f t="shared" si="223"/>
        <v>#VALUE!</v>
      </c>
      <c r="J48" s="6" t="e">
        <f t="shared" si="224"/>
        <v>#VALUE!</v>
      </c>
      <c r="M48" s="8">
        <f t="shared" si="215"/>
        <v>46</v>
      </c>
      <c r="N48" s="10">
        <f t="shared" si="114"/>
        <v>14447364.846421666</v>
      </c>
      <c r="O48" s="10">
        <f t="shared" si="115"/>
        <v>2744074.9062163816</v>
      </c>
      <c r="P48" s="10">
        <f t="shared" si="116"/>
        <v>590722.24286131456</v>
      </c>
      <c r="Q48" s="10">
        <f t="shared" si="117"/>
        <v>142724.02766158132</v>
      </c>
      <c r="R48" s="10">
        <f t="shared" si="118"/>
        <v>38391.789433922102</v>
      </c>
      <c r="S48" s="10">
        <f t="shared" si="119"/>
        <v>11420.30088544082</v>
      </c>
      <c r="T48" s="10">
        <f t="shared" si="120"/>
        <v>3735.277151642133</v>
      </c>
      <c r="U48" s="10">
        <f t="shared" si="121"/>
        <v>1336.6670831658989</v>
      </c>
      <c r="V48" s="10">
        <f t="shared" si="122"/>
        <v>521.06864463232068</v>
      </c>
      <c r="W48" s="10">
        <f t="shared" si="123"/>
        <v>220.42598702860931</v>
      </c>
      <c r="X48" s="10">
        <f t="shared" si="124"/>
        <v>100.83528558444723</v>
      </c>
      <c r="Y48" s="10">
        <f t="shared" si="125"/>
        <v>49.722098102514373</v>
      </c>
      <c r="Z48" s="10">
        <f t="shared" si="126"/>
        <v>26.348819282560843</v>
      </c>
      <c r="AA48" s="10">
        <f t="shared" si="127"/>
        <v>14.961746327198727</v>
      </c>
      <c r="AB48" s="10">
        <f t="shared" si="128"/>
        <v>9.0773551894601496</v>
      </c>
      <c r="AC48" s="10">
        <f t="shared" si="129"/>
        <v>5.8669790192772933</v>
      </c>
      <c r="AD48" s="10">
        <f t="shared" si="130"/>
        <v>4.0272448322713501</v>
      </c>
      <c r="AE48" s="10">
        <f t="shared" si="131"/>
        <v>2.9261616970375499</v>
      </c>
      <c r="AF48" s="10">
        <f t="shared" si="132"/>
        <v>2.2423456522266187</v>
      </c>
      <c r="AG48" s="10">
        <f t="shared" si="133"/>
        <v>1.8049289649846887</v>
      </c>
      <c r="AH48" s="10">
        <f t="shared" si="134"/>
        <v>1.5191672129800977</v>
      </c>
      <c r="AI48" s="10">
        <f t="shared" si="135"/>
        <v>1.3303333742086851</v>
      </c>
      <c r="AJ48" s="10">
        <f t="shared" si="136"/>
        <v>1.2054662648100938</v>
      </c>
      <c r="AK48" s="10">
        <f t="shared" si="137"/>
        <v>1.1238029003979997</v>
      </c>
      <c r="AL48" s="10">
        <f t="shared" si="138"/>
        <v>1.0716242779781717</v>
      </c>
      <c r="AM48" s="10">
        <f t="shared" si="139"/>
        <v>1.0394495691832071</v>
      </c>
      <c r="AN48" s="10">
        <f t="shared" si="140"/>
        <v>1.0205245676796577</v>
      </c>
      <c r="AO48" s="10">
        <f t="shared" si="141"/>
        <v>1.010016498617156</v>
      </c>
      <c r="AP48" s="10">
        <f t="shared" si="142"/>
        <v>1.0045573453424623</v>
      </c>
      <c r="AQ48" s="10">
        <f t="shared" si="143"/>
        <v>1.0019228230932991</v>
      </c>
      <c r="AR48" s="10">
        <f t="shared" si="144"/>
        <v>1.0007486895593991</v>
      </c>
      <c r="AS48" s="10">
        <f t="shared" si="145"/>
        <v>1.0002677894434162</v>
      </c>
      <c r="AT48" s="10">
        <f t="shared" si="146"/>
        <v>1.0000875710352179</v>
      </c>
      <c r="AU48" s="10">
        <f t="shared" si="147"/>
        <v>1.0000260479144807</v>
      </c>
      <c r="AV48" s="10">
        <f t="shared" si="148"/>
        <v>1.0000070065778204</v>
      </c>
      <c r="AW48" s="10">
        <f t="shared" si="149"/>
        <v>1.0000016928458431</v>
      </c>
      <c r="AX48" s="10">
        <f t="shared" si="150"/>
        <v>1.0000003644216722</v>
      </c>
      <c r="AY48" s="10">
        <f t="shared" si="151"/>
        <v>1.0000000692167799</v>
      </c>
      <c r="AZ48" s="10">
        <f t="shared" si="152"/>
        <v>1.000000011459321</v>
      </c>
      <c r="BA48" s="10">
        <f t="shared" si="153"/>
        <v>1.0000000016282653</v>
      </c>
      <c r="BB48" s="10">
        <f t="shared" si="154"/>
        <v>1.0000000001945697</v>
      </c>
      <c r="BC48" s="10">
        <f t="shared" si="155"/>
        <v>1.0000000000190152</v>
      </c>
      <c r="BD48" s="10">
        <f t="shared" si="156"/>
        <v>1.0000000000014595</v>
      </c>
      <c r="BE48" s="10">
        <f t="shared" si="157"/>
        <v>1.0000000000000826</v>
      </c>
      <c r="BF48" s="10">
        <f t="shared" si="158"/>
        <v>1.0000000000000031</v>
      </c>
      <c r="BG48" s="10">
        <f t="shared" si="159"/>
        <v>1.0000000000000002</v>
      </c>
      <c r="BH48" s="10">
        <f t="shared" si="160"/>
        <v>1</v>
      </c>
      <c r="BI48" s="10" t="str">
        <f t="shared" si="161"/>
        <v/>
      </c>
      <c r="BJ48" s="10" t="str">
        <f t="shared" si="162"/>
        <v/>
      </c>
      <c r="BK48" s="10" t="str">
        <f t="shared" si="163"/>
        <v/>
      </c>
      <c r="BL48" s="10" t="str">
        <f t="shared" si="164"/>
        <v/>
      </c>
      <c r="BM48" s="10" t="str">
        <f t="shared" si="165"/>
        <v/>
      </c>
      <c r="BN48" s="10" t="str">
        <f t="shared" si="166"/>
        <v/>
      </c>
      <c r="BO48" s="10" t="str">
        <f t="shared" si="167"/>
        <v/>
      </c>
      <c r="BP48" s="10" t="str">
        <f t="shared" si="168"/>
        <v/>
      </c>
      <c r="BQ48" s="10" t="str">
        <f t="shared" si="169"/>
        <v/>
      </c>
      <c r="BR48" s="10" t="str">
        <f t="shared" si="170"/>
        <v/>
      </c>
      <c r="BS48" s="10" t="str">
        <f t="shared" si="171"/>
        <v/>
      </c>
      <c r="BT48" s="10" t="str">
        <f t="shared" si="172"/>
        <v/>
      </c>
      <c r="BU48" s="10" t="str">
        <f t="shared" si="173"/>
        <v/>
      </c>
      <c r="BV48" s="10" t="str">
        <f t="shared" si="174"/>
        <v/>
      </c>
      <c r="BW48" s="10" t="str">
        <f t="shared" si="175"/>
        <v/>
      </c>
      <c r="BX48" s="10" t="str">
        <f t="shared" si="176"/>
        <v/>
      </c>
      <c r="BY48" s="10" t="str">
        <f t="shared" si="177"/>
        <v/>
      </c>
      <c r="BZ48" s="10" t="str">
        <f t="shared" si="178"/>
        <v/>
      </c>
      <c r="CA48" s="10" t="str">
        <f t="shared" si="179"/>
        <v/>
      </c>
      <c r="CB48" s="10" t="str">
        <f t="shared" si="180"/>
        <v/>
      </c>
      <c r="CC48" s="10" t="str">
        <f t="shared" si="181"/>
        <v/>
      </c>
      <c r="CD48" s="10" t="str">
        <f t="shared" si="182"/>
        <v/>
      </c>
      <c r="CE48" s="10" t="str">
        <f t="shared" si="183"/>
        <v/>
      </c>
      <c r="CF48" s="10" t="str">
        <f t="shared" si="184"/>
        <v/>
      </c>
      <c r="CG48" s="10" t="str">
        <f t="shared" si="185"/>
        <v/>
      </c>
      <c r="CH48" s="10" t="str">
        <f t="shared" si="186"/>
        <v/>
      </c>
      <c r="CI48" s="10" t="str">
        <f t="shared" si="187"/>
        <v/>
      </c>
      <c r="CJ48" s="10" t="str">
        <f t="shared" si="188"/>
        <v/>
      </c>
      <c r="CK48" s="10" t="str">
        <f t="shared" si="189"/>
        <v/>
      </c>
      <c r="CL48" s="10" t="str">
        <f t="shared" si="190"/>
        <v/>
      </c>
      <c r="CM48" s="10" t="str">
        <f t="shared" si="191"/>
        <v/>
      </c>
      <c r="CN48" s="10" t="str">
        <f t="shared" si="192"/>
        <v/>
      </c>
      <c r="CO48" s="10" t="str">
        <f t="shared" si="193"/>
        <v/>
      </c>
      <c r="CP48" s="10" t="str">
        <f t="shared" si="194"/>
        <v/>
      </c>
      <c r="CQ48" s="10" t="str">
        <f t="shared" si="195"/>
        <v/>
      </c>
      <c r="CR48" s="10" t="str">
        <f t="shared" si="196"/>
        <v/>
      </c>
      <c r="CS48" s="10" t="str">
        <f t="shared" si="197"/>
        <v/>
      </c>
      <c r="CT48" s="10" t="str">
        <f t="shared" si="198"/>
        <v/>
      </c>
      <c r="CU48" s="10" t="str">
        <f t="shared" si="199"/>
        <v/>
      </c>
      <c r="CV48" s="10" t="str">
        <f t="shared" si="200"/>
        <v/>
      </c>
      <c r="CW48" s="10" t="str">
        <f t="shared" si="201"/>
        <v/>
      </c>
      <c r="CX48" s="10" t="str">
        <f t="shared" si="202"/>
        <v/>
      </c>
      <c r="CY48" s="10" t="str">
        <f t="shared" si="203"/>
        <v/>
      </c>
      <c r="CZ48" s="10" t="str">
        <f t="shared" si="204"/>
        <v/>
      </c>
      <c r="DA48" s="10" t="str">
        <f t="shared" si="205"/>
        <v/>
      </c>
      <c r="DB48" s="10" t="str">
        <f t="shared" si="206"/>
        <v/>
      </c>
      <c r="DC48" s="10" t="str">
        <f t="shared" si="207"/>
        <v/>
      </c>
      <c r="DD48" s="10" t="str">
        <f t="shared" si="208"/>
        <v/>
      </c>
      <c r="DE48" s="10" t="str">
        <f t="shared" si="209"/>
        <v/>
      </c>
      <c r="DF48" s="10" t="str">
        <f t="shared" si="210"/>
        <v/>
      </c>
      <c r="DG48" s="10" t="str">
        <f t="shared" si="211"/>
        <v/>
      </c>
      <c r="DH48" s="10" t="str">
        <f t="shared" si="212"/>
        <v/>
      </c>
      <c r="DI48" s="10" t="str">
        <f t="shared" si="213"/>
        <v/>
      </c>
      <c r="DJ48" s="10" t="str">
        <f t="shared" si="214"/>
        <v/>
      </c>
    </row>
    <row r="49" spans="1:114" ht="15.75" customHeight="1" x14ac:dyDescent="0.4">
      <c r="A49" s="9">
        <f>MASANIELLO!C51</f>
        <v>0</v>
      </c>
      <c r="B49" s="9" t="e">
        <f t="shared" si="216"/>
        <v>#VALUE!</v>
      </c>
      <c r="C49" s="3" t="e">
        <f t="shared" si="217"/>
        <v>#VALUE!</v>
      </c>
      <c r="D49" s="3" t="e">
        <f t="shared" si="218"/>
        <v>#VALUE!</v>
      </c>
      <c r="E49" s="3" t="e">
        <f t="shared" si="219"/>
        <v>#VALUE!</v>
      </c>
      <c r="F49" s="3" t="e">
        <f t="shared" si="220"/>
        <v>#VALUE!</v>
      </c>
      <c r="G49" s="11" t="e">
        <f t="shared" si="221"/>
        <v>#VALUE!</v>
      </c>
      <c r="H49" s="9" t="e">
        <f t="shared" si="222"/>
        <v>#VALUE!</v>
      </c>
      <c r="I49" s="9" t="e">
        <f t="shared" si="223"/>
        <v>#VALUE!</v>
      </c>
      <c r="J49" s="6" t="e">
        <f t="shared" si="224"/>
        <v>#VALUE!</v>
      </c>
      <c r="M49" s="8">
        <f t="shared" si="215"/>
        <v>47</v>
      </c>
      <c r="N49" s="10">
        <f t="shared" si="114"/>
        <v>49960079.716158234</v>
      </c>
      <c r="O49" s="10">
        <f t="shared" si="115"/>
        <v>8444692.8746467214</v>
      </c>
      <c r="P49" s="10">
        <f t="shared" si="116"/>
        <v>1638201.5259398501</v>
      </c>
      <c r="Q49" s="10">
        <f t="shared" si="117"/>
        <v>360326.54231003643</v>
      </c>
      <c r="R49" s="10">
        <f t="shared" si="118"/>
        <v>88985.412262379541</v>
      </c>
      <c r="S49" s="10">
        <f t="shared" si="119"/>
        <v>24475.804751370553</v>
      </c>
      <c r="T49" s="10">
        <f t="shared" si="120"/>
        <v>7447.6767523396938</v>
      </c>
      <c r="U49" s="10">
        <f t="shared" si="121"/>
        <v>2492.7371395859373</v>
      </c>
      <c r="V49" s="10">
        <f t="shared" si="122"/>
        <v>913.16408417436833</v>
      </c>
      <c r="W49" s="10">
        <f t="shared" si="123"/>
        <v>364.54142875193509</v>
      </c>
      <c r="X49" s="10">
        <f t="shared" si="124"/>
        <v>157.97369289514569</v>
      </c>
      <c r="Y49" s="10">
        <f t="shared" si="125"/>
        <v>74.051261749891154</v>
      </c>
      <c r="Z49" s="10">
        <f t="shared" si="126"/>
        <v>37.425982724458805</v>
      </c>
      <c r="AA49" s="10">
        <f t="shared" si="127"/>
        <v>20.331267829446883</v>
      </c>
      <c r="AB49" s="10">
        <f t="shared" si="128"/>
        <v>11.835872737160727</v>
      </c>
      <c r="AC49" s="10">
        <f t="shared" si="129"/>
        <v>7.3616244814215506</v>
      </c>
      <c r="AD49" s="10">
        <f t="shared" si="130"/>
        <v>4.8768270000257585</v>
      </c>
      <c r="AE49" s="10">
        <f t="shared" si="131"/>
        <v>3.4297542767710762</v>
      </c>
      <c r="AF49" s="10">
        <f t="shared" si="132"/>
        <v>2.5515206161749036</v>
      </c>
      <c r="AG49" s="10">
        <f t="shared" si="133"/>
        <v>2</v>
      </c>
      <c r="AH49" s="10">
        <f t="shared" si="134"/>
        <v>1.6445289798761331</v>
      </c>
      <c r="AI49" s="10">
        <f t="shared" si="135"/>
        <v>1.411564251397845</v>
      </c>
      <c r="AJ49" s="10">
        <f t="shared" si="136"/>
        <v>1.2579429002102378</v>
      </c>
      <c r="AK49" s="10">
        <f t="shared" si="137"/>
        <v>1.1571925540277319</v>
      </c>
      <c r="AL49" s="10">
        <f t="shared" si="138"/>
        <v>1.0922860598547437</v>
      </c>
      <c r="AM49" s="10">
        <f t="shared" si="139"/>
        <v>1.0517296645425769</v>
      </c>
      <c r="AN49" s="10">
        <f t="shared" si="140"/>
        <v>1.0274529312651468</v>
      </c>
      <c r="AO49" s="10">
        <f t="shared" si="141"/>
        <v>1.0136890174932738</v>
      </c>
      <c r="AP49" s="10">
        <f t="shared" si="142"/>
        <v>1.006370494199101</v>
      </c>
      <c r="AQ49" s="10">
        <f t="shared" si="143"/>
        <v>1.002750718132547</v>
      </c>
      <c r="AR49" s="10">
        <f t="shared" si="144"/>
        <v>1.0010962939863004</v>
      </c>
      <c r="AS49" s="10">
        <f t="shared" si="145"/>
        <v>1.0004013264417473</v>
      </c>
      <c r="AT49" s="10">
        <f t="shared" si="146"/>
        <v>1.0001342880902797</v>
      </c>
      <c r="AU49" s="10">
        <f t="shared" si="147"/>
        <v>1.0000408583443328</v>
      </c>
      <c r="AV49" s="10">
        <f t="shared" si="148"/>
        <v>1.0000112379233017</v>
      </c>
      <c r="AW49" s="10">
        <f t="shared" si="149"/>
        <v>1.0000027752681473</v>
      </c>
      <c r="AX49" s="10">
        <f t="shared" si="150"/>
        <v>1.0000006104258818</v>
      </c>
      <c r="AY49" s="10">
        <f t="shared" si="151"/>
        <v>1.0000001184175833</v>
      </c>
      <c r="AZ49" s="10">
        <f t="shared" si="152"/>
        <v>1.0000000200159813</v>
      </c>
      <c r="BA49" s="10">
        <f t="shared" si="153"/>
        <v>1.0000000029026614</v>
      </c>
      <c r="BB49" s="10">
        <f t="shared" si="154"/>
        <v>1.0000000003538692</v>
      </c>
      <c r="BC49" s="10">
        <f t="shared" si="155"/>
        <v>1.0000000000352702</v>
      </c>
      <c r="BD49" s="10">
        <f t="shared" si="156"/>
        <v>1.00000000000276</v>
      </c>
      <c r="BE49" s="10">
        <f t="shared" si="157"/>
        <v>1.0000000000001592</v>
      </c>
      <c r="BF49" s="10">
        <f t="shared" si="158"/>
        <v>1.000000000000006</v>
      </c>
      <c r="BG49" s="10">
        <f t="shared" si="159"/>
        <v>1.0000000000000002</v>
      </c>
      <c r="BH49" s="10">
        <f t="shared" si="160"/>
        <v>1</v>
      </c>
      <c r="BI49" s="10" t="str">
        <f t="shared" si="161"/>
        <v/>
      </c>
      <c r="BJ49" s="10" t="str">
        <f t="shared" si="162"/>
        <v/>
      </c>
      <c r="BK49" s="10" t="str">
        <f t="shared" si="163"/>
        <v/>
      </c>
      <c r="BL49" s="10" t="str">
        <f t="shared" si="164"/>
        <v/>
      </c>
      <c r="BM49" s="10" t="str">
        <f t="shared" si="165"/>
        <v/>
      </c>
      <c r="BN49" s="10" t="str">
        <f t="shared" si="166"/>
        <v/>
      </c>
      <c r="BO49" s="10" t="str">
        <f t="shared" si="167"/>
        <v/>
      </c>
      <c r="BP49" s="10" t="str">
        <f t="shared" si="168"/>
        <v/>
      </c>
      <c r="BQ49" s="10" t="str">
        <f t="shared" si="169"/>
        <v/>
      </c>
      <c r="BR49" s="10" t="str">
        <f t="shared" si="170"/>
        <v/>
      </c>
      <c r="BS49" s="10" t="str">
        <f t="shared" si="171"/>
        <v/>
      </c>
      <c r="BT49" s="10" t="str">
        <f t="shared" si="172"/>
        <v/>
      </c>
      <c r="BU49" s="10" t="str">
        <f t="shared" si="173"/>
        <v/>
      </c>
      <c r="BV49" s="10" t="str">
        <f t="shared" si="174"/>
        <v/>
      </c>
      <c r="BW49" s="10" t="str">
        <f t="shared" si="175"/>
        <v/>
      </c>
      <c r="BX49" s="10" t="str">
        <f t="shared" si="176"/>
        <v/>
      </c>
      <c r="BY49" s="10" t="str">
        <f t="shared" si="177"/>
        <v/>
      </c>
      <c r="BZ49" s="10" t="str">
        <f t="shared" si="178"/>
        <v/>
      </c>
      <c r="CA49" s="10" t="str">
        <f t="shared" si="179"/>
        <v/>
      </c>
      <c r="CB49" s="10" t="str">
        <f t="shared" si="180"/>
        <v/>
      </c>
      <c r="CC49" s="10" t="str">
        <f t="shared" si="181"/>
        <v/>
      </c>
      <c r="CD49" s="10" t="str">
        <f t="shared" si="182"/>
        <v/>
      </c>
      <c r="CE49" s="10" t="str">
        <f t="shared" si="183"/>
        <v/>
      </c>
      <c r="CF49" s="10" t="str">
        <f t="shared" si="184"/>
        <v/>
      </c>
      <c r="CG49" s="10" t="str">
        <f t="shared" si="185"/>
        <v/>
      </c>
      <c r="CH49" s="10" t="str">
        <f t="shared" si="186"/>
        <v/>
      </c>
      <c r="CI49" s="10" t="str">
        <f t="shared" si="187"/>
        <v/>
      </c>
      <c r="CJ49" s="10" t="str">
        <f t="shared" si="188"/>
        <v/>
      </c>
      <c r="CK49" s="10" t="str">
        <f t="shared" si="189"/>
        <v/>
      </c>
      <c r="CL49" s="10" t="str">
        <f t="shared" si="190"/>
        <v/>
      </c>
      <c r="CM49" s="10" t="str">
        <f t="shared" si="191"/>
        <v/>
      </c>
      <c r="CN49" s="10" t="str">
        <f t="shared" si="192"/>
        <v/>
      </c>
      <c r="CO49" s="10" t="str">
        <f t="shared" si="193"/>
        <v/>
      </c>
      <c r="CP49" s="10" t="str">
        <f t="shared" si="194"/>
        <v/>
      </c>
      <c r="CQ49" s="10" t="str">
        <f t="shared" si="195"/>
        <v/>
      </c>
      <c r="CR49" s="10" t="str">
        <f t="shared" si="196"/>
        <v/>
      </c>
      <c r="CS49" s="10" t="str">
        <f t="shared" si="197"/>
        <v/>
      </c>
      <c r="CT49" s="10" t="str">
        <f t="shared" si="198"/>
        <v/>
      </c>
      <c r="CU49" s="10" t="str">
        <f t="shared" si="199"/>
        <v/>
      </c>
      <c r="CV49" s="10" t="str">
        <f t="shared" si="200"/>
        <v/>
      </c>
      <c r="CW49" s="10" t="str">
        <f t="shared" si="201"/>
        <v/>
      </c>
      <c r="CX49" s="10" t="str">
        <f t="shared" si="202"/>
        <v/>
      </c>
      <c r="CY49" s="10" t="str">
        <f t="shared" si="203"/>
        <v/>
      </c>
      <c r="CZ49" s="10" t="str">
        <f t="shared" si="204"/>
        <v/>
      </c>
      <c r="DA49" s="10" t="str">
        <f t="shared" si="205"/>
        <v/>
      </c>
      <c r="DB49" s="10" t="str">
        <f t="shared" si="206"/>
        <v/>
      </c>
      <c r="DC49" s="10" t="str">
        <f t="shared" si="207"/>
        <v/>
      </c>
      <c r="DD49" s="10" t="str">
        <f t="shared" si="208"/>
        <v/>
      </c>
      <c r="DE49" s="10" t="str">
        <f t="shared" si="209"/>
        <v/>
      </c>
      <c r="DF49" s="10" t="str">
        <f t="shared" si="210"/>
        <v/>
      </c>
      <c r="DG49" s="10" t="str">
        <f t="shared" si="211"/>
        <v/>
      </c>
      <c r="DH49" s="10" t="str">
        <f t="shared" si="212"/>
        <v/>
      </c>
      <c r="DI49" s="10" t="str">
        <f t="shared" si="213"/>
        <v/>
      </c>
      <c r="DJ49" s="10" t="str">
        <f t="shared" si="214"/>
        <v/>
      </c>
    </row>
    <row r="50" spans="1:114" ht="15.75" customHeight="1" x14ac:dyDescent="0.4">
      <c r="A50" s="9">
        <f>MASANIELLO!C52</f>
        <v>0</v>
      </c>
      <c r="B50" s="9" t="e">
        <f t="shared" si="216"/>
        <v>#VALUE!</v>
      </c>
      <c r="C50" s="3" t="e">
        <f t="shared" si="217"/>
        <v>#VALUE!</v>
      </c>
      <c r="D50" s="3" t="e">
        <f t="shared" si="218"/>
        <v>#VALUE!</v>
      </c>
      <c r="E50" s="3" t="e">
        <f t="shared" si="219"/>
        <v>#VALUE!</v>
      </c>
      <c r="F50" s="3" t="e">
        <f t="shared" si="220"/>
        <v>#VALUE!</v>
      </c>
      <c r="G50" s="11" t="e">
        <f t="shared" si="221"/>
        <v>#VALUE!</v>
      </c>
      <c r="H50" s="9" t="e">
        <f t="shared" si="222"/>
        <v>#VALUE!</v>
      </c>
      <c r="I50" s="9" t="e">
        <f t="shared" si="223"/>
        <v>#VALUE!</v>
      </c>
      <c r="J50" s="6" t="e">
        <f t="shared" si="224"/>
        <v>#VALUE!</v>
      </c>
      <c r="M50" s="8">
        <f t="shared" si="215"/>
        <v>48</v>
      </c>
      <c r="N50" s="10">
        <f t="shared" si="114"/>
        <v>193689180.85118043</v>
      </c>
      <c r="O50" s="10">
        <f t="shared" si="115"/>
        <v>28678727.360356998</v>
      </c>
      <c r="P50" s="10">
        <f t="shared" si="116"/>
        <v>4951326.309401908</v>
      </c>
      <c r="Q50" s="10">
        <f t="shared" si="117"/>
        <v>981465.09965944395</v>
      </c>
      <c r="R50" s="10">
        <f t="shared" si="118"/>
        <v>220670.85908085472</v>
      </c>
      <c r="S50" s="10">
        <f t="shared" si="119"/>
        <v>55729.064701948519</v>
      </c>
      <c r="T50" s="10">
        <f t="shared" si="120"/>
        <v>15681.504398396988</v>
      </c>
      <c r="U50" s="10">
        <f t="shared" si="121"/>
        <v>4883.5105250707347</v>
      </c>
      <c r="V50" s="10">
        <f t="shared" si="122"/>
        <v>1673.4716718628836</v>
      </c>
      <c r="W50" s="10">
        <f t="shared" si="123"/>
        <v>627.89352018312991</v>
      </c>
      <c r="X50" s="10">
        <f t="shared" si="124"/>
        <v>256.82393042815988</v>
      </c>
      <c r="Y50" s="10">
        <f t="shared" si="125"/>
        <v>114.06907885987162</v>
      </c>
      <c r="Z50" s="10">
        <f t="shared" si="126"/>
        <v>54.819452121834047</v>
      </c>
      <c r="AA50" s="10">
        <f t="shared" si="127"/>
        <v>28.411423120864796</v>
      </c>
      <c r="AB50" s="10">
        <f t="shared" si="128"/>
        <v>15.829412648580139</v>
      </c>
      <c r="AC50" s="10">
        <f t="shared" si="129"/>
        <v>9.4514131053644146</v>
      </c>
      <c r="AD50" s="10">
        <f t="shared" si="130"/>
        <v>6.0286403212064226</v>
      </c>
      <c r="AE50" s="10">
        <f t="shared" si="131"/>
        <v>4.0945373866558983</v>
      </c>
      <c r="AF50" s="10">
        <f t="shared" si="132"/>
        <v>2.9506853181014767</v>
      </c>
      <c r="AG50" s="10">
        <f t="shared" si="133"/>
        <v>2.2474840294245411</v>
      </c>
      <c r="AH50" s="10">
        <f t="shared" si="134"/>
        <v>1.8016134687201535</v>
      </c>
      <c r="AI50" s="10">
        <f t="shared" si="135"/>
        <v>1.512640347841065</v>
      </c>
      <c r="AJ50" s="10">
        <f t="shared" si="136"/>
        <v>1.3231500786877379</v>
      </c>
      <c r="AK50" s="10">
        <f t="shared" si="137"/>
        <v>1.1988609119214335</v>
      </c>
      <c r="AL50" s="10">
        <f t="shared" si="138"/>
        <v>1.1183234078766382</v>
      </c>
      <c r="AM50" s="10">
        <f t="shared" si="139"/>
        <v>1.0674335540926327</v>
      </c>
      <c r="AN50" s="10">
        <f t="shared" si="140"/>
        <v>1.0364811412961197</v>
      </c>
      <c r="AO50" s="10">
        <f t="shared" si="141"/>
        <v>1.0185806425107455</v>
      </c>
      <c r="AP50" s="10">
        <f t="shared" si="142"/>
        <v>1.0088441509392616</v>
      </c>
      <c r="AQ50" s="10">
        <f t="shared" si="143"/>
        <v>1.0039089384575022</v>
      </c>
      <c r="AR50" s="10">
        <f t="shared" si="144"/>
        <v>1.0015951672298478</v>
      </c>
      <c r="AS50" s="10">
        <f t="shared" si="145"/>
        <v>1.0005979174516513</v>
      </c>
      <c r="AT50" s="10">
        <f t="shared" si="146"/>
        <v>1.0002048126665299</v>
      </c>
      <c r="AU50" s="10">
        <f t="shared" si="147"/>
        <v>1.0000637734587228</v>
      </c>
      <c r="AV50" s="10">
        <f t="shared" si="148"/>
        <v>1.0000179442800565</v>
      </c>
      <c r="AW50" s="10">
        <f t="shared" si="149"/>
        <v>1.0000045316564947</v>
      </c>
      <c r="AX50" s="10">
        <f t="shared" si="150"/>
        <v>1.0000010188859694</v>
      </c>
      <c r="AY50" s="10">
        <f t="shared" si="151"/>
        <v>1.000000201966128</v>
      </c>
      <c r="AZ50" s="10">
        <f t="shared" si="152"/>
        <v>1.0000000348690521</v>
      </c>
      <c r="BA50" s="10">
        <f t="shared" si="153"/>
        <v>1.0000000051629112</v>
      </c>
      <c r="BB50" s="10">
        <f t="shared" si="154"/>
        <v>1.0000000006424117</v>
      </c>
      <c r="BC50" s="10">
        <f t="shared" si="155"/>
        <v>1.0000000000653266</v>
      </c>
      <c r="BD50" s="10">
        <f t="shared" si="156"/>
        <v>1.0000000000052136</v>
      </c>
      <c r="BE50" s="10">
        <f t="shared" si="157"/>
        <v>1.0000000000003064</v>
      </c>
      <c r="BF50" s="10">
        <f t="shared" si="158"/>
        <v>1.000000000000012</v>
      </c>
      <c r="BG50" s="10">
        <f t="shared" si="159"/>
        <v>1.0000000000000002</v>
      </c>
      <c r="BH50" s="10">
        <f t="shared" si="160"/>
        <v>1</v>
      </c>
      <c r="BI50" s="10" t="str">
        <f t="shared" si="161"/>
        <v/>
      </c>
      <c r="BJ50" s="10" t="str">
        <f t="shared" si="162"/>
        <v/>
      </c>
      <c r="BK50" s="10" t="str">
        <f t="shared" si="163"/>
        <v/>
      </c>
      <c r="BL50" s="10" t="str">
        <f t="shared" si="164"/>
        <v/>
      </c>
      <c r="BM50" s="10" t="str">
        <f t="shared" si="165"/>
        <v/>
      </c>
      <c r="BN50" s="10" t="str">
        <f t="shared" si="166"/>
        <v/>
      </c>
      <c r="BO50" s="10" t="str">
        <f t="shared" si="167"/>
        <v/>
      </c>
      <c r="BP50" s="10" t="str">
        <f t="shared" si="168"/>
        <v/>
      </c>
      <c r="BQ50" s="10" t="str">
        <f t="shared" si="169"/>
        <v/>
      </c>
      <c r="BR50" s="10" t="str">
        <f t="shared" si="170"/>
        <v/>
      </c>
      <c r="BS50" s="10" t="str">
        <f t="shared" si="171"/>
        <v/>
      </c>
      <c r="BT50" s="10" t="str">
        <f t="shared" si="172"/>
        <v/>
      </c>
      <c r="BU50" s="10" t="str">
        <f t="shared" si="173"/>
        <v/>
      </c>
      <c r="BV50" s="10" t="str">
        <f t="shared" si="174"/>
        <v/>
      </c>
      <c r="BW50" s="10" t="str">
        <f t="shared" si="175"/>
        <v/>
      </c>
      <c r="BX50" s="10" t="str">
        <f t="shared" si="176"/>
        <v/>
      </c>
      <c r="BY50" s="10" t="str">
        <f t="shared" si="177"/>
        <v/>
      </c>
      <c r="BZ50" s="10" t="str">
        <f t="shared" si="178"/>
        <v/>
      </c>
      <c r="CA50" s="10" t="str">
        <f t="shared" si="179"/>
        <v/>
      </c>
      <c r="CB50" s="10" t="str">
        <f t="shared" si="180"/>
        <v/>
      </c>
      <c r="CC50" s="10" t="str">
        <f t="shared" si="181"/>
        <v/>
      </c>
      <c r="CD50" s="10" t="str">
        <f t="shared" si="182"/>
        <v/>
      </c>
      <c r="CE50" s="10" t="str">
        <f t="shared" si="183"/>
        <v/>
      </c>
      <c r="CF50" s="10" t="str">
        <f t="shared" si="184"/>
        <v/>
      </c>
      <c r="CG50" s="10" t="str">
        <f t="shared" si="185"/>
        <v/>
      </c>
      <c r="CH50" s="10" t="str">
        <f t="shared" si="186"/>
        <v/>
      </c>
      <c r="CI50" s="10" t="str">
        <f t="shared" si="187"/>
        <v/>
      </c>
      <c r="CJ50" s="10" t="str">
        <f t="shared" si="188"/>
        <v/>
      </c>
      <c r="CK50" s="10" t="str">
        <f t="shared" si="189"/>
        <v/>
      </c>
      <c r="CL50" s="10" t="str">
        <f t="shared" si="190"/>
        <v/>
      </c>
      <c r="CM50" s="10" t="str">
        <f t="shared" si="191"/>
        <v/>
      </c>
      <c r="CN50" s="10" t="str">
        <f t="shared" si="192"/>
        <v/>
      </c>
      <c r="CO50" s="10" t="str">
        <f t="shared" si="193"/>
        <v/>
      </c>
      <c r="CP50" s="10" t="str">
        <f t="shared" si="194"/>
        <v/>
      </c>
      <c r="CQ50" s="10" t="str">
        <f t="shared" si="195"/>
        <v/>
      </c>
      <c r="CR50" s="10" t="str">
        <f t="shared" si="196"/>
        <v/>
      </c>
      <c r="CS50" s="10" t="str">
        <f t="shared" si="197"/>
        <v/>
      </c>
      <c r="CT50" s="10" t="str">
        <f t="shared" si="198"/>
        <v/>
      </c>
      <c r="CU50" s="10" t="str">
        <f t="shared" si="199"/>
        <v/>
      </c>
      <c r="CV50" s="10" t="str">
        <f t="shared" si="200"/>
        <v/>
      </c>
      <c r="CW50" s="10" t="str">
        <f t="shared" si="201"/>
        <v/>
      </c>
      <c r="CX50" s="10" t="str">
        <f t="shared" si="202"/>
        <v/>
      </c>
      <c r="CY50" s="10" t="str">
        <f t="shared" si="203"/>
        <v/>
      </c>
      <c r="CZ50" s="10" t="str">
        <f t="shared" si="204"/>
        <v/>
      </c>
      <c r="DA50" s="10" t="str">
        <f t="shared" si="205"/>
        <v/>
      </c>
      <c r="DB50" s="10" t="str">
        <f t="shared" si="206"/>
        <v/>
      </c>
      <c r="DC50" s="10" t="str">
        <f t="shared" si="207"/>
        <v/>
      </c>
      <c r="DD50" s="10" t="str">
        <f t="shared" si="208"/>
        <v/>
      </c>
      <c r="DE50" s="10" t="str">
        <f t="shared" si="209"/>
        <v/>
      </c>
      <c r="DF50" s="10" t="str">
        <f t="shared" si="210"/>
        <v/>
      </c>
      <c r="DG50" s="10" t="str">
        <f t="shared" si="211"/>
        <v/>
      </c>
      <c r="DH50" s="10" t="str">
        <f t="shared" si="212"/>
        <v/>
      </c>
      <c r="DI50" s="10" t="str">
        <f t="shared" si="213"/>
        <v/>
      </c>
      <c r="DJ50" s="10" t="str">
        <f t="shared" si="214"/>
        <v/>
      </c>
    </row>
    <row r="51" spans="1:114" ht="15.75" customHeight="1" x14ac:dyDescent="0.4">
      <c r="A51" s="9">
        <f>MASANIELLO!C53</f>
        <v>0</v>
      </c>
      <c r="B51" s="9" t="e">
        <f t="shared" si="216"/>
        <v>#VALUE!</v>
      </c>
      <c r="C51" s="3" t="e">
        <f t="shared" si="217"/>
        <v>#VALUE!</v>
      </c>
      <c r="D51" s="3" t="e">
        <f t="shared" si="218"/>
        <v>#VALUE!</v>
      </c>
      <c r="E51" s="3" t="e">
        <f t="shared" si="219"/>
        <v>#VALUE!</v>
      </c>
      <c r="F51" s="3" t="e">
        <f t="shared" si="220"/>
        <v>#VALUE!</v>
      </c>
      <c r="G51" s="11" t="e">
        <f t="shared" si="221"/>
        <v>#VALUE!</v>
      </c>
      <c r="H51" s="9" t="e">
        <f t="shared" si="222"/>
        <v>#VALUE!</v>
      </c>
      <c r="I51" s="9" t="e">
        <f t="shared" si="223"/>
        <v>#VALUE!</v>
      </c>
      <c r="J51" s="6" t="e">
        <f t="shared" si="224"/>
        <v>#VALUE!</v>
      </c>
      <c r="M51" s="8">
        <f t="shared" si="215"/>
        <v>49</v>
      </c>
      <c r="N51" s="10">
        <f t="shared" si="114"/>
        <v>859100951.68968332</v>
      </c>
      <c r="O51" s="10">
        <f t="shared" si="115"/>
        <v>109148685.44048361</v>
      </c>
      <c r="P51" s="10">
        <f t="shared" si="116"/>
        <v>16508109.821747359</v>
      </c>
      <c r="Q51" s="10">
        <f t="shared" si="117"/>
        <v>2912430.0422557034</v>
      </c>
      <c r="R51" s="10">
        <f t="shared" si="118"/>
        <v>590174.54711284919</v>
      </c>
      <c r="S51" s="10">
        <f t="shared" si="119"/>
        <v>135706.2393932385</v>
      </c>
      <c r="T51" s="10">
        <f t="shared" si="120"/>
        <v>35064.271528268626</v>
      </c>
      <c r="U51" s="10">
        <f t="shared" si="121"/>
        <v>10098.997883972561</v>
      </c>
      <c r="V51" s="10">
        <f t="shared" si="122"/>
        <v>3220.3865606252948</v>
      </c>
      <c r="W51" s="10">
        <f t="shared" si="123"/>
        <v>1130.4562421464968</v>
      </c>
      <c r="X51" s="10">
        <f t="shared" si="124"/>
        <v>434.6588526491866</v>
      </c>
      <c r="Y51" s="10">
        <f t="shared" si="125"/>
        <v>182.25621143074133</v>
      </c>
      <c r="Z51" s="10">
        <f t="shared" si="126"/>
        <v>83.011981161938692</v>
      </c>
      <c r="AA51" s="10">
        <f t="shared" si="127"/>
        <v>40.921643542852202</v>
      </c>
      <c r="AB51" s="10">
        <f t="shared" si="128"/>
        <v>21.759340648535964</v>
      </c>
      <c r="AC51" s="10">
        <f t="shared" si="129"/>
        <v>12.439388936531568</v>
      </c>
      <c r="AD51" s="10">
        <f t="shared" si="130"/>
        <v>7.6208610730215653</v>
      </c>
      <c r="AE51" s="10">
        <f t="shared" si="131"/>
        <v>4.9867602633546078</v>
      </c>
      <c r="AF51" s="10">
        <f t="shared" si="132"/>
        <v>3.4731306163280253</v>
      </c>
      <c r="AG51" s="10">
        <f t="shared" si="133"/>
        <v>2.5648656755881705</v>
      </c>
      <c r="AH51" s="10">
        <f t="shared" si="134"/>
        <v>2.0000000000000004</v>
      </c>
      <c r="AI51" s="10">
        <f t="shared" si="135"/>
        <v>1.6390324841294384</v>
      </c>
      <c r="AJ51" s="10">
        <f t="shared" si="136"/>
        <v>1.4043458090720446</v>
      </c>
      <c r="AK51" s="10">
        <f t="shared" si="137"/>
        <v>1.2508302315521134</v>
      </c>
      <c r="AL51" s="10">
        <f t="shared" si="138"/>
        <v>1.1510377561122316</v>
      </c>
      <c r="AM51" s="10">
        <f t="shared" si="139"/>
        <v>1.087417256773787</v>
      </c>
      <c r="AN51" s="10">
        <f t="shared" si="140"/>
        <v>1.048171086785963</v>
      </c>
      <c r="AO51" s="10">
        <f t="shared" si="141"/>
        <v>1.0250490689073606</v>
      </c>
      <c r="AP51" s="10">
        <f t="shared" si="142"/>
        <v>1.0121933403611527</v>
      </c>
      <c r="AQ51" s="10">
        <f t="shared" si="143"/>
        <v>1.0055170523101333</v>
      </c>
      <c r="AR51" s="10">
        <f t="shared" si="144"/>
        <v>1.0023059600741255</v>
      </c>
      <c r="AS51" s="10">
        <f t="shared" si="145"/>
        <v>1.0008853817993864</v>
      </c>
      <c r="AT51" s="10">
        <f t="shared" si="146"/>
        <v>1.000310618181808</v>
      </c>
      <c r="AU51" s="10">
        <f t="shared" si="147"/>
        <v>1.0000990295315459</v>
      </c>
      <c r="AV51" s="10">
        <f t="shared" si="148"/>
        <v>1.0000285198715473</v>
      </c>
      <c r="AW51" s="10">
        <f t="shared" si="149"/>
        <v>1.0000073689122433</v>
      </c>
      <c r="AX51" s="10">
        <f t="shared" si="150"/>
        <v>1.0000016944168459</v>
      </c>
      <c r="AY51" s="10">
        <f t="shared" si="151"/>
        <v>1.0000003433560052</v>
      </c>
      <c r="AZ51" s="10">
        <f t="shared" si="152"/>
        <v>1.0000000605762909</v>
      </c>
      <c r="BA51" s="10">
        <f t="shared" si="153"/>
        <v>1.0000000091618146</v>
      </c>
      <c r="BB51" s="10">
        <f t="shared" si="154"/>
        <v>1.0000000011640078</v>
      </c>
      <c r="BC51" s="10">
        <f t="shared" si="155"/>
        <v>1.0000000001208156</v>
      </c>
      <c r="BD51" s="10">
        <f t="shared" si="156"/>
        <v>1.0000000000098377</v>
      </c>
      <c r="BE51" s="10">
        <f t="shared" si="157"/>
        <v>1.0000000000005895</v>
      </c>
      <c r="BF51" s="10">
        <f t="shared" si="158"/>
        <v>1.0000000000000233</v>
      </c>
      <c r="BG51" s="10">
        <f t="shared" si="159"/>
        <v>1.0000000000000007</v>
      </c>
      <c r="BH51" s="10">
        <f t="shared" si="160"/>
        <v>1</v>
      </c>
      <c r="BI51" s="10" t="str">
        <f t="shared" si="161"/>
        <v/>
      </c>
      <c r="BJ51" s="10" t="str">
        <f t="shared" si="162"/>
        <v/>
      </c>
      <c r="BK51" s="10" t="str">
        <f t="shared" si="163"/>
        <v/>
      </c>
      <c r="BL51" s="10" t="str">
        <f t="shared" si="164"/>
        <v/>
      </c>
      <c r="BM51" s="10" t="str">
        <f t="shared" si="165"/>
        <v/>
      </c>
      <c r="BN51" s="10" t="str">
        <f t="shared" si="166"/>
        <v/>
      </c>
      <c r="BO51" s="10" t="str">
        <f t="shared" si="167"/>
        <v/>
      </c>
      <c r="BP51" s="10" t="str">
        <f t="shared" si="168"/>
        <v/>
      </c>
      <c r="BQ51" s="10" t="str">
        <f t="shared" si="169"/>
        <v/>
      </c>
      <c r="BR51" s="10" t="str">
        <f t="shared" si="170"/>
        <v/>
      </c>
      <c r="BS51" s="10" t="str">
        <f t="shared" si="171"/>
        <v/>
      </c>
      <c r="BT51" s="10" t="str">
        <f t="shared" si="172"/>
        <v/>
      </c>
      <c r="BU51" s="10" t="str">
        <f t="shared" si="173"/>
        <v/>
      </c>
      <c r="BV51" s="10" t="str">
        <f t="shared" si="174"/>
        <v/>
      </c>
      <c r="BW51" s="10" t="str">
        <f t="shared" si="175"/>
        <v/>
      </c>
      <c r="BX51" s="10" t="str">
        <f t="shared" si="176"/>
        <v/>
      </c>
      <c r="BY51" s="10" t="str">
        <f t="shared" si="177"/>
        <v/>
      </c>
      <c r="BZ51" s="10" t="str">
        <f t="shared" si="178"/>
        <v/>
      </c>
      <c r="CA51" s="10" t="str">
        <f t="shared" si="179"/>
        <v/>
      </c>
      <c r="CB51" s="10" t="str">
        <f t="shared" si="180"/>
        <v/>
      </c>
      <c r="CC51" s="10" t="str">
        <f t="shared" si="181"/>
        <v/>
      </c>
      <c r="CD51" s="10" t="str">
        <f t="shared" si="182"/>
        <v/>
      </c>
      <c r="CE51" s="10" t="str">
        <f t="shared" si="183"/>
        <v/>
      </c>
      <c r="CF51" s="10" t="str">
        <f t="shared" si="184"/>
        <v/>
      </c>
      <c r="CG51" s="10" t="str">
        <f t="shared" si="185"/>
        <v/>
      </c>
      <c r="CH51" s="10" t="str">
        <f t="shared" si="186"/>
        <v/>
      </c>
      <c r="CI51" s="10" t="str">
        <f t="shared" si="187"/>
        <v/>
      </c>
      <c r="CJ51" s="10" t="str">
        <f t="shared" si="188"/>
        <v/>
      </c>
      <c r="CK51" s="10" t="str">
        <f t="shared" si="189"/>
        <v/>
      </c>
      <c r="CL51" s="10" t="str">
        <f t="shared" si="190"/>
        <v/>
      </c>
      <c r="CM51" s="10" t="str">
        <f t="shared" si="191"/>
        <v/>
      </c>
      <c r="CN51" s="10" t="str">
        <f t="shared" si="192"/>
        <v/>
      </c>
      <c r="CO51" s="10" t="str">
        <f t="shared" si="193"/>
        <v/>
      </c>
      <c r="CP51" s="10" t="str">
        <f t="shared" si="194"/>
        <v/>
      </c>
      <c r="CQ51" s="10" t="str">
        <f t="shared" si="195"/>
        <v/>
      </c>
      <c r="CR51" s="10" t="str">
        <f t="shared" si="196"/>
        <v/>
      </c>
      <c r="CS51" s="10" t="str">
        <f t="shared" si="197"/>
        <v/>
      </c>
      <c r="CT51" s="10" t="str">
        <f t="shared" si="198"/>
        <v/>
      </c>
      <c r="CU51" s="10" t="str">
        <f t="shared" si="199"/>
        <v/>
      </c>
      <c r="CV51" s="10" t="str">
        <f t="shared" si="200"/>
        <v/>
      </c>
      <c r="CW51" s="10" t="str">
        <f t="shared" si="201"/>
        <v/>
      </c>
      <c r="CX51" s="10" t="str">
        <f t="shared" si="202"/>
        <v/>
      </c>
      <c r="CY51" s="10" t="str">
        <f t="shared" si="203"/>
        <v/>
      </c>
      <c r="CZ51" s="10" t="str">
        <f t="shared" si="204"/>
        <v/>
      </c>
      <c r="DA51" s="10" t="str">
        <f t="shared" si="205"/>
        <v/>
      </c>
      <c r="DB51" s="10" t="str">
        <f t="shared" si="206"/>
        <v/>
      </c>
      <c r="DC51" s="10" t="str">
        <f t="shared" si="207"/>
        <v/>
      </c>
      <c r="DD51" s="10" t="str">
        <f t="shared" si="208"/>
        <v/>
      </c>
      <c r="DE51" s="10" t="str">
        <f t="shared" si="209"/>
        <v/>
      </c>
      <c r="DF51" s="10" t="str">
        <f t="shared" si="210"/>
        <v/>
      </c>
      <c r="DG51" s="10" t="str">
        <f t="shared" si="211"/>
        <v/>
      </c>
      <c r="DH51" s="10" t="str">
        <f t="shared" si="212"/>
        <v/>
      </c>
      <c r="DI51" s="10" t="str">
        <f t="shared" si="213"/>
        <v/>
      </c>
      <c r="DJ51" s="10" t="str">
        <f t="shared" si="214"/>
        <v/>
      </c>
    </row>
    <row r="52" spans="1:114" ht="15.75" customHeight="1" x14ac:dyDescent="0.4">
      <c r="A52" s="9">
        <f>MASANIELLO!C54</f>
        <v>0</v>
      </c>
      <c r="B52" s="9" t="e">
        <f t="shared" si="216"/>
        <v>#VALUE!</v>
      </c>
      <c r="C52" s="3" t="e">
        <f t="shared" si="217"/>
        <v>#VALUE!</v>
      </c>
      <c r="D52" s="3" t="e">
        <f t="shared" si="218"/>
        <v>#VALUE!</v>
      </c>
      <c r="E52" s="3" t="e">
        <f t="shared" si="219"/>
        <v>#VALUE!</v>
      </c>
      <c r="F52" s="3" t="e">
        <f t="shared" si="220"/>
        <v>#VALUE!</v>
      </c>
      <c r="G52" s="11" t="e">
        <f t="shared" si="221"/>
        <v>#VALUE!</v>
      </c>
      <c r="H52" s="9" t="e">
        <f t="shared" si="222"/>
        <v>#VALUE!</v>
      </c>
      <c r="I52" s="9" t="e">
        <f t="shared" si="223"/>
        <v>#VALUE!</v>
      </c>
      <c r="J52" s="6" t="e">
        <f t="shared" si="224"/>
        <v>#VALUE!</v>
      </c>
      <c r="M52" s="8">
        <f t="shared" si="215"/>
        <v>50</v>
      </c>
      <c r="N52" s="10">
        <f t="shared" si="114"/>
        <v>4482513882.0692444</v>
      </c>
      <c r="O52" s="10">
        <f t="shared" si="115"/>
        <v>475076080.89105552</v>
      </c>
      <c r="P52" s="10">
        <f t="shared" si="116"/>
        <v>61657212.095056519</v>
      </c>
      <c r="Q52" s="10">
        <f t="shared" si="117"/>
        <v>9529811.3654358219</v>
      </c>
      <c r="R52" s="10">
        <f t="shared" si="118"/>
        <v>1718868.9980328805</v>
      </c>
      <c r="S52" s="10">
        <f t="shared" si="119"/>
        <v>356245.87498950824</v>
      </c>
      <c r="T52" s="10">
        <f t="shared" si="120"/>
        <v>83817.618693440148</v>
      </c>
      <c r="U52" s="10">
        <f t="shared" si="121"/>
        <v>22169.286628371916</v>
      </c>
      <c r="V52" s="10">
        <f t="shared" si="122"/>
        <v>6538.8538354115763</v>
      </c>
      <c r="W52" s="10">
        <f t="shared" si="123"/>
        <v>2136.2433847942211</v>
      </c>
      <c r="X52" s="10">
        <f t="shared" si="124"/>
        <v>768.58886251843001</v>
      </c>
      <c r="Y52" s="10">
        <f t="shared" si="125"/>
        <v>303.00973662039536</v>
      </c>
      <c r="Z52" s="10">
        <f t="shared" si="126"/>
        <v>130.32136478082575</v>
      </c>
      <c r="AA52" s="10">
        <f t="shared" si="127"/>
        <v>60.902939246984218</v>
      </c>
      <c r="AB52" s="10">
        <f t="shared" si="128"/>
        <v>30.812535620610177</v>
      </c>
      <c r="AC52" s="10">
        <f t="shared" si="129"/>
        <v>16.817964924918218</v>
      </c>
      <c r="AD52" s="10">
        <f t="shared" si="130"/>
        <v>9.8697805305906083</v>
      </c>
      <c r="AE52" s="10">
        <f t="shared" si="131"/>
        <v>6.2066249942925138</v>
      </c>
      <c r="AF52" s="10">
        <f t="shared" si="132"/>
        <v>4.1676420538131316</v>
      </c>
      <c r="AG52" s="10">
        <f t="shared" si="133"/>
        <v>2.9770276156234035</v>
      </c>
      <c r="AH52" s="10">
        <f t="shared" si="134"/>
        <v>2.252950394539583</v>
      </c>
      <c r="AI52" s="10">
        <f t="shared" si="135"/>
        <v>1.7981161938717187</v>
      </c>
      <c r="AJ52" s="10">
        <f t="shared" si="136"/>
        <v>1.5058098289055393</v>
      </c>
      <c r="AK52" s="10">
        <f t="shared" si="137"/>
        <v>1.3156922351110423</v>
      </c>
      <c r="AL52" s="10">
        <f t="shared" si="138"/>
        <v>1.1920629968734442</v>
      </c>
      <c r="AM52" s="10">
        <f t="shared" si="139"/>
        <v>1.1127423611611515</v>
      </c>
      <c r="AN52" s="10">
        <f t="shared" si="140"/>
        <v>1.0632192576444954</v>
      </c>
      <c r="AO52" s="10">
        <f t="shared" si="141"/>
        <v>1.0335429368613875</v>
      </c>
      <c r="AP52" s="10">
        <f t="shared" si="142"/>
        <v>1.0166936716723851</v>
      </c>
      <c r="AQ52" s="10">
        <f t="shared" si="143"/>
        <v>1.0077326743473112</v>
      </c>
      <c r="AR52" s="10">
        <f t="shared" si="144"/>
        <v>1.0033111515250814</v>
      </c>
      <c r="AS52" s="10">
        <f t="shared" si="145"/>
        <v>1.0013027807578125</v>
      </c>
      <c r="AT52" s="10">
        <f t="shared" si="146"/>
        <v>1.0004683306863846</v>
      </c>
      <c r="AU52" s="10">
        <f t="shared" si="147"/>
        <v>1.0001529553925756</v>
      </c>
      <c r="AV52" s="10">
        <f t="shared" si="148"/>
        <v>1.00004510948531</v>
      </c>
      <c r="AW52" s="10">
        <f t="shared" si="149"/>
        <v>1.0000119308081812</v>
      </c>
      <c r="AX52" s="10">
        <f t="shared" si="150"/>
        <v>1.0000028070579265</v>
      </c>
      <c r="AY52" s="10">
        <f t="shared" si="151"/>
        <v>1.0000005817782414</v>
      </c>
      <c r="AZ52" s="10">
        <f t="shared" si="152"/>
        <v>1.0000001049338825</v>
      </c>
      <c r="BA52" s="10">
        <f t="shared" si="153"/>
        <v>1.0000000162187033</v>
      </c>
      <c r="BB52" s="10">
        <f t="shared" si="154"/>
        <v>1.0000000021049262</v>
      </c>
      <c r="BC52" s="10">
        <f t="shared" si="155"/>
        <v>1.0000000002230893</v>
      </c>
      <c r="BD52" s="10">
        <f t="shared" si="156"/>
        <v>1.0000000000185418</v>
      </c>
      <c r="BE52" s="10">
        <f t="shared" si="157"/>
        <v>1.0000000000011335</v>
      </c>
      <c r="BF52" s="10">
        <f t="shared" si="158"/>
        <v>1.0000000000000455</v>
      </c>
      <c r="BG52" s="10">
        <f t="shared" si="159"/>
        <v>1.0000000000000011</v>
      </c>
      <c r="BH52" s="10">
        <f t="shared" si="160"/>
        <v>1</v>
      </c>
      <c r="BI52" s="10" t="str">
        <f t="shared" si="161"/>
        <v/>
      </c>
      <c r="BJ52" s="10" t="str">
        <f t="shared" si="162"/>
        <v/>
      </c>
      <c r="BK52" s="10" t="str">
        <f t="shared" si="163"/>
        <v/>
      </c>
      <c r="BL52" s="10" t="str">
        <f t="shared" si="164"/>
        <v/>
      </c>
      <c r="BM52" s="10" t="str">
        <f t="shared" si="165"/>
        <v/>
      </c>
      <c r="BN52" s="10" t="str">
        <f t="shared" si="166"/>
        <v/>
      </c>
      <c r="BO52" s="10" t="str">
        <f t="shared" si="167"/>
        <v/>
      </c>
      <c r="BP52" s="10" t="str">
        <f t="shared" si="168"/>
        <v/>
      </c>
      <c r="BQ52" s="10" t="str">
        <f t="shared" si="169"/>
        <v/>
      </c>
      <c r="BR52" s="10" t="str">
        <f t="shared" si="170"/>
        <v/>
      </c>
      <c r="BS52" s="10" t="str">
        <f t="shared" si="171"/>
        <v/>
      </c>
      <c r="BT52" s="10" t="str">
        <f t="shared" si="172"/>
        <v/>
      </c>
      <c r="BU52" s="10" t="str">
        <f t="shared" si="173"/>
        <v/>
      </c>
      <c r="BV52" s="10" t="str">
        <f t="shared" si="174"/>
        <v/>
      </c>
      <c r="BW52" s="10" t="str">
        <f t="shared" si="175"/>
        <v/>
      </c>
      <c r="BX52" s="10" t="str">
        <f t="shared" si="176"/>
        <v/>
      </c>
      <c r="BY52" s="10" t="str">
        <f t="shared" si="177"/>
        <v/>
      </c>
      <c r="BZ52" s="10" t="str">
        <f t="shared" si="178"/>
        <v/>
      </c>
      <c r="CA52" s="10" t="str">
        <f t="shared" si="179"/>
        <v/>
      </c>
      <c r="CB52" s="10" t="str">
        <f t="shared" si="180"/>
        <v/>
      </c>
      <c r="CC52" s="10" t="str">
        <f t="shared" si="181"/>
        <v/>
      </c>
      <c r="CD52" s="10" t="str">
        <f t="shared" si="182"/>
        <v/>
      </c>
      <c r="CE52" s="10" t="str">
        <f t="shared" si="183"/>
        <v/>
      </c>
      <c r="CF52" s="10" t="str">
        <f t="shared" si="184"/>
        <v/>
      </c>
      <c r="CG52" s="10" t="str">
        <f t="shared" si="185"/>
        <v/>
      </c>
      <c r="CH52" s="10" t="str">
        <f t="shared" si="186"/>
        <v/>
      </c>
      <c r="CI52" s="10" t="str">
        <f t="shared" si="187"/>
        <v/>
      </c>
      <c r="CJ52" s="10" t="str">
        <f t="shared" si="188"/>
        <v/>
      </c>
      <c r="CK52" s="10" t="str">
        <f t="shared" si="189"/>
        <v/>
      </c>
      <c r="CL52" s="10" t="str">
        <f t="shared" si="190"/>
        <v/>
      </c>
      <c r="CM52" s="10" t="str">
        <f t="shared" si="191"/>
        <v/>
      </c>
      <c r="CN52" s="10" t="str">
        <f t="shared" si="192"/>
        <v/>
      </c>
      <c r="CO52" s="10" t="str">
        <f t="shared" si="193"/>
        <v/>
      </c>
      <c r="CP52" s="10" t="str">
        <f t="shared" si="194"/>
        <v/>
      </c>
      <c r="CQ52" s="10" t="str">
        <f t="shared" si="195"/>
        <v/>
      </c>
      <c r="CR52" s="10" t="str">
        <f t="shared" si="196"/>
        <v/>
      </c>
      <c r="CS52" s="10" t="str">
        <f t="shared" si="197"/>
        <v/>
      </c>
      <c r="CT52" s="10" t="str">
        <f t="shared" si="198"/>
        <v/>
      </c>
      <c r="CU52" s="10" t="str">
        <f t="shared" si="199"/>
        <v/>
      </c>
      <c r="CV52" s="10" t="str">
        <f t="shared" si="200"/>
        <v/>
      </c>
      <c r="CW52" s="10" t="str">
        <f t="shared" si="201"/>
        <v/>
      </c>
      <c r="CX52" s="10" t="str">
        <f t="shared" si="202"/>
        <v/>
      </c>
      <c r="CY52" s="10" t="str">
        <f t="shared" si="203"/>
        <v/>
      </c>
      <c r="CZ52" s="10" t="str">
        <f t="shared" si="204"/>
        <v/>
      </c>
      <c r="DA52" s="10" t="str">
        <f t="shared" si="205"/>
        <v/>
      </c>
      <c r="DB52" s="10" t="str">
        <f t="shared" si="206"/>
        <v/>
      </c>
      <c r="DC52" s="10" t="str">
        <f t="shared" si="207"/>
        <v/>
      </c>
      <c r="DD52" s="10" t="str">
        <f t="shared" si="208"/>
        <v/>
      </c>
      <c r="DE52" s="10" t="str">
        <f t="shared" si="209"/>
        <v/>
      </c>
      <c r="DF52" s="10" t="str">
        <f t="shared" si="210"/>
        <v/>
      </c>
      <c r="DG52" s="10" t="str">
        <f t="shared" si="211"/>
        <v/>
      </c>
      <c r="DH52" s="10" t="str">
        <f t="shared" si="212"/>
        <v/>
      </c>
      <c r="DI52" s="10" t="str">
        <f t="shared" si="213"/>
        <v/>
      </c>
      <c r="DJ52" s="10" t="str">
        <f t="shared" si="214"/>
        <v/>
      </c>
    </row>
    <row r="53" spans="1:114" ht="15.75" customHeight="1" x14ac:dyDescent="0.4">
      <c r="A53" s="9">
        <f>MASANIELLO!C55</f>
        <v>0</v>
      </c>
      <c r="B53" s="9" t="e">
        <f t="shared" si="216"/>
        <v>#VALUE!</v>
      </c>
      <c r="C53" s="3" t="e">
        <f t="shared" si="217"/>
        <v>#VALUE!</v>
      </c>
      <c r="D53" s="3" t="e">
        <f t="shared" si="218"/>
        <v>#VALUE!</v>
      </c>
      <c r="E53" s="3" t="e">
        <f t="shared" si="219"/>
        <v>#VALUE!</v>
      </c>
      <c r="F53" s="3" t="e">
        <f t="shared" si="220"/>
        <v>#VALUE!</v>
      </c>
      <c r="G53" s="11" t="e">
        <f t="shared" si="221"/>
        <v>#VALUE!</v>
      </c>
      <c r="H53" s="9" t="e">
        <f t="shared" si="222"/>
        <v>#VALUE!</v>
      </c>
      <c r="I53" s="9" t="e">
        <f t="shared" si="223"/>
        <v>#VALUE!</v>
      </c>
      <c r="J53" s="6" t="e">
        <f t="shared" si="224"/>
        <v>#VALUE!</v>
      </c>
      <c r="M53" s="8">
        <f t="shared" si="215"/>
        <v>51</v>
      </c>
      <c r="N53" s="10">
        <f t="shared" si="114"/>
        <v>28648852591.415375</v>
      </c>
      <c r="O53" s="10">
        <f t="shared" si="115"/>
        <v>2431476177.2816544</v>
      </c>
      <c r="P53" s="10">
        <f t="shared" si="116"/>
        <v>263256322.88537386</v>
      </c>
      <c r="Q53" s="10">
        <f t="shared" si="117"/>
        <v>34917631.933785833</v>
      </c>
      <c r="R53" s="10">
        <f t="shared" si="118"/>
        <v>5517883.2402411988</v>
      </c>
      <c r="S53" s="10">
        <f t="shared" si="119"/>
        <v>1017991.0699116363</v>
      </c>
      <c r="T53" s="10">
        <f t="shared" si="120"/>
        <v>215900.03563331222</v>
      </c>
      <c r="U53" s="10">
        <f t="shared" si="121"/>
        <v>52003.274098446906</v>
      </c>
      <c r="V53" s="10">
        <f t="shared" si="122"/>
        <v>14087.415280103942</v>
      </c>
      <c r="W53" s="10">
        <f t="shared" si="123"/>
        <v>4257.5174953748492</v>
      </c>
      <c r="X53" s="10">
        <f t="shared" si="124"/>
        <v>1425.8333156155572</v>
      </c>
      <c r="Y53" s="10">
        <f t="shared" si="125"/>
        <v>526.08674656783569</v>
      </c>
      <c r="Z53" s="10">
        <f t="shared" si="126"/>
        <v>212.78312669380998</v>
      </c>
      <c r="AA53" s="10">
        <f t="shared" si="127"/>
        <v>93.922667396283401</v>
      </c>
      <c r="AB53" s="10">
        <f t="shared" si="128"/>
        <v>45.061119902188636</v>
      </c>
      <c r="AC53" s="10">
        <f t="shared" si="129"/>
        <v>23.410121179980315</v>
      </c>
      <c r="AD53" s="10">
        <f t="shared" si="130"/>
        <v>13.122690360603867</v>
      </c>
      <c r="AE53" s="10">
        <f t="shared" si="131"/>
        <v>7.9092107966991163</v>
      </c>
      <c r="AF53" s="10">
        <f t="shared" si="132"/>
        <v>5.1072143391474008</v>
      </c>
      <c r="AG53" s="10">
        <f t="shared" si="133"/>
        <v>3.5200582688813995</v>
      </c>
      <c r="AH53" s="10">
        <f t="shared" si="134"/>
        <v>2.579148740250957</v>
      </c>
      <c r="AI53" s="10">
        <f t="shared" si="135"/>
        <v>2.0000000000000004</v>
      </c>
      <c r="AJ53" s="10">
        <f t="shared" si="136"/>
        <v>1.6332525711549384</v>
      </c>
      <c r="AK53" s="10">
        <f t="shared" si="137"/>
        <v>1.3968162214137532</v>
      </c>
      <c r="AL53" s="10">
        <f t="shared" si="138"/>
        <v>1.2434740233711752</v>
      </c>
      <c r="AM53" s="10">
        <f t="shared" si="139"/>
        <v>1.1447343306528945</v>
      </c>
      <c r="AN53" s="10">
        <f t="shared" si="140"/>
        <v>1.0824899399600094</v>
      </c>
      <c r="AO53" s="10">
        <f t="shared" si="141"/>
        <v>1.0446226948961495</v>
      </c>
      <c r="AP53" s="10">
        <f t="shared" si="142"/>
        <v>1.0226957463228328</v>
      </c>
      <c r="AQ53" s="10">
        <f t="shared" si="143"/>
        <v>1.0107616368322201</v>
      </c>
      <c r="AR53" s="10">
        <f t="shared" si="144"/>
        <v>1.0047218114852265</v>
      </c>
      <c r="AS53" s="10">
        <f t="shared" si="145"/>
        <v>1.0019044472299798</v>
      </c>
      <c r="AT53" s="10">
        <f t="shared" si="146"/>
        <v>1.0007018364808291</v>
      </c>
      <c r="AU53" s="10">
        <f t="shared" si="147"/>
        <v>1.0002349338399488</v>
      </c>
      <c r="AV53" s="10">
        <f t="shared" si="148"/>
        <v>1.0000709903818763</v>
      </c>
      <c r="AW53" s="10">
        <f t="shared" si="149"/>
        <v>1.0000192299282551</v>
      </c>
      <c r="AX53" s="10">
        <f t="shared" si="150"/>
        <v>1.0000046317946589</v>
      </c>
      <c r="AY53" s="10">
        <f t="shared" si="151"/>
        <v>1.0000009823278535</v>
      </c>
      <c r="AZ53" s="10">
        <f t="shared" si="152"/>
        <v>1.0000001812289496</v>
      </c>
      <c r="BA53" s="10">
        <f t="shared" si="153"/>
        <v>1.0000000286388275</v>
      </c>
      <c r="BB53" s="10">
        <f t="shared" si="154"/>
        <v>1.0000000037985795</v>
      </c>
      <c r="BC53" s="10">
        <f t="shared" si="155"/>
        <v>1.000000000411273</v>
      </c>
      <c r="BD53" s="10">
        <f t="shared" si="156"/>
        <v>1.0000000000349056</v>
      </c>
      <c r="BE53" s="10">
        <f t="shared" si="157"/>
        <v>1.000000000002178</v>
      </c>
      <c r="BF53" s="10">
        <f t="shared" si="158"/>
        <v>1.000000000000089</v>
      </c>
      <c r="BG53" s="10">
        <f t="shared" si="159"/>
        <v>1.000000000000002</v>
      </c>
      <c r="BH53" s="10">
        <f t="shared" si="160"/>
        <v>1</v>
      </c>
      <c r="BI53" s="10" t="str">
        <f t="shared" si="161"/>
        <v/>
      </c>
      <c r="BJ53" s="10" t="str">
        <f t="shared" si="162"/>
        <v/>
      </c>
      <c r="BK53" s="10" t="str">
        <f t="shared" si="163"/>
        <v/>
      </c>
      <c r="BL53" s="10" t="str">
        <f t="shared" si="164"/>
        <v/>
      </c>
      <c r="BM53" s="10" t="str">
        <f t="shared" si="165"/>
        <v/>
      </c>
      <c r="BN53" s="10" t="str">
        <f t="shared" si="166"/>
        <v/>
      </c>
      <c r="BO53" s="10" t="str">
        <f t="shared" si="167"/>
        <v/>
      </c>
      <c r="BP53" s="10" t="str">
        <f t="shared" si="168"/>
        <v/>
      </c>
      <c r="BQ53" s="10" t="str">
        <f t="shared" si="169"/>
        <v/>
      </c>
      <c r="BR53" s="10" t="str">
        <f t="shared" si="170"/>
        <v/>
      </c>
      <c r="BS53" s="10" t="str">
        <f t="shared" si="171"/>
        <v/>
      </c>
      <c r="BT53" s="10" t="str">
        <f t="shared" si="172"/>
        <v/>
      </c>
      <c r="BU53" s="10" t="str">
        <f t="shared" si="173"/>
        <v/>
      </c>
      <c r="BV53" s="10" t="str">
        <f t="shared" si="174"/>
        <v/>
      </c>
      <c r="BW53" s="10" t="str">
        <f t="shared" si="175"/>
        <v/>
      </c>
      <c r="BX53" s="10" t="str">
        <f t="shared" si="176"/>
        <v/>
      </c>
      <c r="BY53" s="10" t="str">
        <f t="shared" si="177"/>
        <v/>
      </c>
      <c r="BZ53" s="10" t="str">
        <f t="shared" si="178"/>
        <v/>
      </c>
      <c r="CA53" s="10" t="str">
        <f t="shared" si="179"/>
        <v/>
      </c>
      <c r="CB53" s="10" t="str">
        <f t="shared" si="180"/>
        <v/>
      </c>
      <c r="CC53" s="10" t="str">
        <f t="shared" si="181"/>
        <v/>
      </c>
      <c r="CD53" s="10" t="str">
        <f t="shared" si="182"/>
        <v/>
      </c>
      <c r="CE53" s="10" t="str">
        <f t="shared" si="183"/>
        <v/>
      </c>
      <c r="CF53" s="10" t="str">
        <f t="shared" si="184"/>
        <v/>
      </c>
      <c r="CG53" s="10" t="str">
        <f t="shared" si="185"/>
        <v/>
      </c>
      <c r="CH53" s="10" t="str">
        <f t="shared" si="186"/>
        <v/>
      </c>
      <c r="CI53" s="10" t="str">
        <f t="shared" si="187"/>
        <v/>
      </c>
      <c r="CJ53" s="10" t="str">
        <f t="shared" si="188"/>
        <v/>
      </c>
      <c r="CK53" s="10" t="str">
        <f t="shared" si="189"/>
        <v/>
      </c>
      <c r="CL53" s="10" t="str">
        <f t="shared" si="190"/>
        <v/>
      </c>
      <c r="CM53" s="10" t="str">
        <f t="shared" si="191"/>
        <v/>
      </c>
      <c r="CN53" s="10" t="str">
        <f t="shared" si="192"/>
        <v/>
      </c>
      <c r="CO53" s="10" t="str">
        <f t="shared" si="193"/>
        <v/>
      </c>
      <c r="CP53" s="10" t="str">
        <f t="shared" si="194"/>
        <v/>
      </c>
      <c r="CQ53" s="10" t="str">
        <f t="shared" si="195"/>
        <v/>
      </c>
      <c r="CR53" s="10" t="str">
        <f t="shared" si="196"/>
        <v/>
      </c>
      <c r="CS53" s="10" t="str">
        <f t="shared" si="197"/>
        <v/>
      </c>
      <c r="CT53" s="10" t="str">
        <f t="shared" si="198"/>
        <v/>
      </c>
      <c r="CU53" s="10" t="str">
        <f t="shared" si="199"/>
        <v/>
      </c>
      <c r="CV53" s="10" t="str">
        <f t="shared" si="200"/>
        <v/>
      </c>
      <c r="CW53" s="10" t="str">
        <f t="shared" si="201"/>
        <v/>
      </c>
      <c r="CX53" s="10" t="str">
        <f t="shared" si="202"/>
        <v/>
      </c>
      <c r="CY53" s="10" t="str">
        <f t="shared" si="203"/>
        <v/>
      </c>
      <c r="CZ53" s="10" t="str">
        <f t="shared" si="204"/>
        <v/>
      </c>
      <c r="DA53" s="10" t="str">
        <f t="shared" si="205"/>
        <v/>
      </c>
      <c r="DB53" s="10" t="str">
        <f t="shared" si="206"/>
        <v/>
      </c>
      <c r="DC53" s="10" t="str">
        <f t="shared" si="207"/>
        <v/>
      </c>
      <c r="DD53" s="10" t="str">
        <f t="shared" si="208"/>
        <v/>
      </c>
      <c r="DE53" s="10" t="str">
        <f t="shared" si="209"/>
        <v/>
      </c>
      <c r="DF53" s="10" t="str">
        <f t="shared" si="210"/>
        <v/>
      </c>
      <c r="DG53" s="10" t="str">
        <f t="shared" si="211"/>
        <v/>
      </c>
      <c r="DH53" s="10" t="str">
        <f t="shared" si="212"/>
        <v/>
      </c>
      <c r="DI53" s="10" t="str">
        <f t="shared" si="213"/>
        <v/>
      </c>
      <c r="DJ53" s="10" t="str">
        <f t="shared" si="214"/>
        <v/>
      </c>
    </row>
    <row r="54" spans="1:114" ht="15.75" customHeight="1" x14ac:dyDescent="0.4">
      <c r="A54" s="9">
        <f>MASANIELLO!C56</f>
        <v>0</v>
      </c>
      <c r="B54" s="9" t="e">
        <f t="shared" si="216"/>
        <v>#VALUE!</v>
      </c>
      <c r="C54" s="3" t="e">
        <f t="shared" si="217"/>
        <v>#VALUE!</v>
      </c>
      <c r="D54" s="3" t="e">
        <f t="shared" si="218"/>
        <v>#VALUE!</v>
      </c>
      <c r="E54" s="3" t="e">
        <f t="shared" si="219"/>
        <v>#VALUE!</v>
      </c>
      <c r="F54" s="3" t="e">
        <f t="shared" si="220"/>
        <v>#VALUE!</v>
      </c>
      <c r="G54" s="11" t="e">
        <f t="shared" si="221"/>
        <v>#VALUE!</v>
      </c>
      <c r="H54" s="9" t="e">
        <f t="shared" si="222"/>
        <v>#VALUE!</v>
      </c>
      <c r="I54" s="9" t="e">
        <f t="shared" si="223"/>
        <v>#VALUE!</v>
      </c>
      <c r="J54" s="6" t="e">
        <f t="shared" si="224"/>
        <v>#VALUE!</v>
      </c>
      <c r="M54" s="8">
        <f t="shared" si="215"/>
        <v>52</v>
      </c>
      <c r="N54" s="10">
        <f t="shared" si="114"/>
        <v>239146114452.55402</v>
      </c>
      <c r="O54" s="10">
        <f t="shared" si="115"/>
        <v>15237101537.955723</v>
      </c>
      <c r="P54" s="10">
        <f t="shared" si="116"/>
        <v>1321150027.0386062</v>
      </c>
      <c r="Q54" s="10">
        <f t="shared" si="117"/>
        <v>146193654.84461123</v>
      </c>
      <c r="R54" s="10">
        <f t="shared" si="118"/>
        <v>19826553.073826075</v>
      </c>
      <c r="S54" s="10">
        <f t="shared" si="119"/>
        <v>3204918.4273545789</v>
      </c>
      <c r="T54" s="10">
        <f t="shared" si="120"/>
        <v>605094.89125989994</v>
      </c>
      <c r="U54" s="10">
        <f t="shared" si="121"/>
        <v>131390.28034195548</v>
      </c>
      <c r="V54" s="10">
        <f t="shared" si="122"/>
        <v>32416.798191032889</v>
      </c>
      <c r="W54" s="10">
        <f t="shared" si="123"/>
        <v>8999.0791080581985</v>
      </c>
      <c r="X54" s="10">
        <f t="shared" si="124"/>
        <v>2788.3515422235982</v>
      </c>
      <c r="Y54" s="10">
        <f t="shared" si="125"/>
        <v>957.80516999199608</v>
      </c>
      <c r="Z54" s="10">
        <f t="shared" si="126"/>
        <v>362.63407697031425</v>
      </c>
      <c r="AA54" s="10">
        <f t="shared" si="127"/>
        <v>150.56520413484185</v>
      </c>
      <c r="AB54" s="10">
        <f t="shared" si="128"/>
        <v>68.247863375193234</v>
      </c>
      <c r="AC54" s="10">
        <f t="shared" si="129"/>
        <v>33.634148607687536</v>
      </c>
      <c r="AD54" s="10">
        <f t="shared" si="130"/>
        <v>17.952855450623264</v>
      </c>
      <c r="AE54" s="10">
        <f t="shared" si="131"/>
        <v>10.340585118945912</v>
      </c>
      <c r="AF54" s="10">
        <f t="shared" si="132"/>
        <v>6.4035489498325306</v>
      </c>
      <c r="AG54" s="10">
        <f t="shared" si="133"/>
        <v>4.2473755298993474</v>
      </c>
      <c r="AH54" s="10">
        <f t="shared" si="134"/>
        <v>3.005413597069551</v>
      </c>
      <c r="AI54" s="10">
        <f t="shared" si="135"/>
        <v>2.2587805929289684</v>
      </c>
      <c r="AJ54" s="10">
        <f t="shared" si="136"/>
        <v>1.7944196197632587</v>
      </c>
      <c r="AK54" s="10">
        <f t="shared" si="137"/>
        <v>1.4986502542225053</v>
      </c>
      <c r="AL54" s="10">
        <f t="shared" si="138"/>
        <v>1.3079409790437744</v>
      </c>
      <c r="AM54" s="10">
        <f t="shared" si="139"/>
        <v>1.1850635590209639</v>
      </c>
      <c r="AN54" s="10">
        <f t="shared" si="140"/>
        <v>1.1070596742351455</v>
      </c>
      <c r="AO54" s="10">
        <f t="shared" si="141"/>
        <v>1.0589871129918254</v>
      </c>
      <c r="AP54" s="10">
        <f t="shared" si="142"/>
        <v>1.0306427482457572</v>
      </c>
      <c r="AQ54" s="10">
        <f t="shared" si="143"/>
        <v>1.014870360927614</v>
      </c>
      <c r="AR54" s="10">
        <f t="shared" si="144"/>
        <v>1.0066860471042343</v>
      </c>
      <c r="AS54" s="10">
        <f t="shared" si="145"/>
        <v>1.0027652261323874</v>
      </c>
      <c r="AT54" s="10">
        <f t="shared" si="146"/>
        <v>1.0010451448543161</v>
      </c>
      <c r="AU54" s="10">
        <f t="shared" si="147"/>
        <v>1.0003587635017868</v>
      </c>
      <c r="AV54" s="10">
        <f t="shared" si="148"/>
        <v>1.0001111348308886</v>
      </c>
      <c r="AW54" s="10">
        <f t="shared" si="149"/>
        <v>1.0000308491555294</v>
      </c>
      <c r="AX54" s="10">
        <f t="shared" si="150"/>
        <v>1.0000076109709821</v>
      </c>
      <c r="AY54" s="10">
        <f t="shared" si="151"/>
        <v>1.0000016526360862</v>
      </c>
      <c r="AZ54" s="10">
        <f t="shared" si="152"/>
        <v>1.0000003120205199</v>
      </c>
      <c r="BA54" s="10">
        <f t="shared" si="153"/>
        <v>1.0000000504374136</v>
      </c>
      <c r="BB54" s="10">
        <f t="shared" si="154"/>
        <v>1.0000000068402424</v>
      </c>
      <c r="BC54" s="10">
        <f t="shared" si="155"/>
        <v>1.0000000007569165</v>
      </c>
      <c r="BD54" s="10">
        <f t="shared" si="156"/>
        <v>1.0000000000656295</v>
      </c>
      <c r="BE54" s="10">
        <f t="shared" si="157"/>
        <v>1.0000000000041818</v>
      </c>
      <c r="BF54" s="10">
        <f t="shared" si="158"/>
        <v>1.0000000000001743</v>
      </c>
      <c r="BG54" s="10">
        <f t="shared" si="159"/>
        <v>1.0000000000000038</v>
      </c>
      <c r="BH54" s="10">
        <f t="shared" si="160"/>
        <v>1</v>
      </c>
      <c r="BI54" s="10" t="str">
        <f t="shared" si="161"/>
        <v/>
      </c>
      <c r="BJ54" s="10" t="str">
        <f t="shared" si="162"/>
        <v/>
      </c>
      <c r="BK54" s="10" t="str">
        <f t="shared" si="163"/>
        <v/>
      </c>
      <c r="BL54" s="10" t="str">
        <f t="shared" si="164"/>
        <v/>
      </c>
      <c r="BM54" s="10" t="str">
        <f t="shared" si="165"/>
        <v/>
      </c>
      <c r="BN54" s="10" t="str">
        <f t="shared" si="166"/>
        <v/>
      </c>
      <c r="BO54" s="10" t="str">
        <f t="shared" si="167"/>
        <v/>
      </c>
      <c r="BP54" s="10" t="str">
        <f t="shared" si="168"/>
        <v/>
      </c>
      <c r="BQ54" s="10" t="str">
        <f t="shared" si="169"/>
        <v/>
      </c>
      <c r="BR54" s="10" t="str">
        <f t="shared" si="170"/>
        <v/>
      </c>
      <c r="BS54" s="10" t="str">
        <f t="shared" si="171"/>
        <v/>
      </c>
      <c r="BT54" s="10" t="str">
        <f t="shared" si="172"/>
        <v/>
      </c>
      <c r="BU54" s="10" t="str">
        <f t="shared" si="173"/>
        <v/>
      </c>
      <c r="BV54" s="10" t="str">
        <f t="shared" si="174"/>
        <v/>
      </c>
      <c r="BW54" s="10" t="str">
        <f t="shared" si="175"/>
        <v/>
      </c>
      <c r="BX54" s="10" t="str">
        <f t="shared" si="176"/>
        <v/>
      </c>
      <c r="BY54" s="10" t="str">
        <f t="shared" si="177"/>
        <v/>
      </c>
      <c r="BZ54" s="10" t="str">
        <f t="shared" si="178"/>
        <v/>
      </c>
      <c r="CA54" s="10" t="str">
        <f t="shared" si="179"/>
        <v/>
      </c>
      <c r="CB54" s="10" t="str">
        <f t="shared" si="180"/>
        <v/>
      </c>
      <c r="CC54" s="10" t="str">
        <f t="shared" si="181"/>
        <v/>
      </c>
      <c r="CD54" s="10" t="str">
        <f t="shared" si="182"/>
        <v/>
      </c>
      <c r="CE54" s="10" t="str">
        <f t="shared" si="183"/>
        <v/>
      </c>
      <c r="CF54" s="10" t="str">
        <f t="shared" si="184"/>
        <v/>
      </c>
      <c r="CG54" s="10" t="str">
        <f t="shared" si="185"/>
        <v/>
      </c>
      <c r="CH54" s="10" t="str">
        <f t="shared" si="186"/>
        <v/>
      </c>
      <c r="CI54" s="10" t="str">
        <f t="shared" si="187"/>
        <v/>
      </c>
      <c r="CJ54" s="10" t="str">
        <f t="shared" si="188"/>
        <v/>
      </c>
      <c r="CK54" s="10" t="str">
        <f t="shared" si="189"/>
        <v/>
      </c>
      <c r="CL54" s="10" t="str">
        <f t="shared" si="190"/>
        <v/>
      </c>
      <c r="CM54" s="10" t="str">
        <f t="shared" si="191"/>
        <v/>
      </c>
      <c r="CN54" s="10" t="str">
        <f t="shared" si="192"/>
        <v/>
      </c>
      <c r="CO54" s="10" t="str">
        <f t="shared" si="193"/>
        <v/>
      </c>
      <c r="CP54" s="10" t="str">
        <f t="shared" si="194"/>
        <v/>
      </c>
      <c r="CQ54" s="10" t="str">
        <f t="shared" si="195"/>
        <v/>
      </c>
      <c r="CR54" s="10" t="str">
        <f t="shared" si="196"/>
        <v/>
      </c>
      <c r="CS54" s="10" t="str">
        <f t="shared" si="197"/>
        <v/>
      </c>
      <c r="CT54" s="10" t="str">
        <f t="shared" si="198"/>
        <v/>
      </c>
      <c r="CU54" s="10" t="str">
        <f t="shared" si="199"/>
        <v/>
      </c>
      <c r="CV54" s="10" t="str">
        <f t="shared" si="200"/>
        <v/>
      </c>
      <c r="CW54" s="10" t="str">
        <f t="shared" si="201"/>
        <v/>
      </c>
      <c r="CX54" s="10" t="str">
        <f t="shared" si="202"/>
        <v/>
      </c>
      <c r="CY54" s="10" t="str">
        <f t="shared" si="203"/>
        <v/>
      </c>
      <c r="CZ54" s="10" t="str">
        <f t="shared" si="204"/>
        <v/>
      </c>
      <c r="DA54" s="10" t="str">
        <f t="shared" si="205"/>
        <v/>
      </c>
      <c r="DB54" s="10" t="str">
        <f t="shared" si="206"/>
        <v/>
      </c>
      <c r="DC54" s="10" t="str">
        <f t="shared" si="207"/>
        <v/>
      </c>
      <c r="DD54" s="10" t="str">
        <f t="shared" si="208"/>
        <v/>
      </c>
      <c r="DE54" s="10" t="str">
        <f t="shared" si="209"/>
        <v/>
      </c>
      <c r="DF54" s="10" t="str">
        <f t="shared" si="210"/>
        <v/>
      </c>
      <c r="DG54" s="10" t="str">
        <f t="shared" si="211"/>
        <v/>
      </c>
      <c r="DH54" s="10" t="str">
        <f t="shared" si="212"/>
        <v/>
      </c>
      <c r="DI54" s="10" t="str">
        <f t="shared" si="213"/>
        <v/>
      </c>
      <c r="DJ54" s="10" t="str">
        <f t="shared" si="214"/>
        <v/>
      </c>
    </row>
    <row r="55" spans="1:114" ht="15.75" customHeight="1" x14ac:dyDescent="0.4">
      <c r="A55" s="9">
        <f>MASANIELLO!C57</f>
        <v>0</v>
      </c>
      <c r="B55" s="9" t="e">
        <f t="shared" si="216"/>
        <v>#VALUE!</v>
      </c>
      <c r="C55" s="3" t="e">
        <f t="shared" si="217"/>
        <v>#VALUE!</v>
      </c>
      <c r="D55" s="3" t="e">
        <f t="shared" si="218"/>
        <v>#VALUE!</v>
      </c>
      <c r="E55" s="3" t="e">
        <f t="shared" si="219"/>
        <v>#VALUE!</v>
      </c>
      <c r="F55" s="3" t="e">
        <f t="shared" si="220"/>
        <v>#VALUE!</v>
      </c>
      <c r="G55" s="11" t="e">
        <f t="shared" si="221"/>
        <v>#VALUE!</v>
      </c>
      <c r="H55" s="9" t="e">
        <f t="shared" si="222"/>
        <v>#VALUE!</v>
      </c>
      <c r="I55" s="9" t="e">
        <f t="shared" si="223"/>
        <v>#VALUE!</v>
      </c>
      <c r="J55" s="6" t="e">
        <f t="shared" si="224"/>
        <v>#VALUE!</v>
      </c>
      <c r="M55" s="8">
        <f t="shared" si="215"/>
        <v>53</v>
      </c>
      <c r="N55" s="10">
        <f t="shared" si="114"/>
        <v>2932031007402.6689</v>
      </c>
      <c r="O55" s="10">
        <f t="shared" si="115"/>
        <v>124656765593.73608</v>
      </c>
      <c r="P55" s="10">
        <f t="shared" si="116"/>
        <v>8114476957.7564592</v>
      </c>
      <c r="Q55" s="10">
        <f t="shared" si="117"/>
        <v>719116077.21325064</v>
      </c>
      <c r="R55" s="10">
        <f t="shared" si="118"/>
        <v>81367705.079489037</v>
      </c>
      <c r="S55" s="10">
        <f t="shared" si="119"/>
        <v>11288601.393632796</v>
      </c>
      <c r="T55" s="10">
        <f t="shared" si="120"/>
        <v>1867567.3943948094</v>
      </c>
      <c r="U55" s="10">
        <f t="shared" si="121"/>
        <v>361035.49041778059</v>
      </c>
      <c r="V55" s="10">
        <f t="shared" si="122"/>
        <v>80308.285440419771</v>
      </c>
      <c r="W55" s="10">
        <f t="shared" si="123"/>
        <v>20306.880640802789</v>
      </c>
      <c r="X55" s="10">
        <f t="shared" si="124"/>
        <v>5780.327770537725</v>
      </c>
      <c r="Y55" s="10">
        <f t="shared" si="125"/>
        <v>1837.3264145481367</v>
      </c>
      <c r="Z55" s="10">
        <f t="shared" si="126"/>
        <v>647.73625893961776</v>
      </c>
      <c r="AA55" s="10">
        <f t="shared" si="127"/>
        <v>251.80270246142933</v>
      </c>
      <c r="AB55" s="10">
        <f t="shared" si="128"/>
        <v>107.38925825780012</v>
      </c>
      <c r="AC55" s="10">
        <f t="shared" si="129"/>
        <v>50.017435044931418</v>
      </c>
      <c r="AD55" s="10">
        <f t="shared" si="130"/>
        <v>25.335475364197343</v>
      </c>
      <c r="AE55" s="10">
        <f t="shared" si="131"/>
        <v>13.901913394551469</v>
      </c>
      <c r="AF55" s="10">
        <f t="shared" si="132"/>
        <v>8.2318003431307449</v>
      </c>
      <c r="AG55" s="10">
        <f t="shared" si="133"/>
        <v>5.2398076892194512</v>
      </c>
      <c r="AH55" s="10">
        <f t="shared" si="134"/>
        <v>3.571016440547361</v>
      </c>
      <c r="AI55" s="10">
        <f t="shared" si="135"/>
        <v>2.5944812971370959</v>
      </c>
      <c r="AJ55" s="10">
        <f t="shared" si="136"/>
        <v>2</v>
      </c>
      <c r="AK55" s="10">
        <f t="shared" si="137"/>
        <v>1.6271632046079867</v>
      </c>
      <c r="AL55" s="10">
        <f t="shared" si="138"/>
        <v>1.3889512273158022</v>
      </c>
      <c r="AM55" s="10">
        <f t="shared" si="139"/>
        <v>1.2358597543333623</v>
      </c>
      <c r="AN55" s="10">
        <f t="shared" si="140"/>
        <v>1.1382781537864033</v>
      </c>
      <c r="AO55" s="10">
        <f t="shared" si="141"/>
        <v>1.0775078834758185</v>
      </c>
      <c r="AP55" s="10">
        <f t="shared" si="142"/>
        <v>1.0410922731129881</v>
      </c>
      <c r="AQ55" s="10">
        <f t="shared" si="143"/>
        <v>1.0204009042717832</v>
      </c>
      <c r="AR55" s="10">
        <f t="shared" si="144"/>
        <v>1.0093994451730908</v>
      </c>
      <c r="AS55" s="10">
        <f t="shared" si="145"/>
        <v>1.0039871978658357</v>
      </c>
      <c r="AT55" s="10">
        <f t="shared" si="146"/>
        <v>1.0015462253525724</v>
      </c>
      <c r="AU55" s="10">
        <f t="shared" si="147"/>
        <v>1.0005445654934098</v>
      </c>
      <c r="AV55" s="10">
        <f t="shared" si="148"/>
        <v>1.0001730305045329</v>
      </c>
      <c r="AW55" s="10">
        <f t="shared" si="149"/>
        <v>1.0000492468175939</v>
      </c>
      <c r="AX55" s="10">
        <f t="shared" si="150"/>
        <v>1.000012452170367</v>
      </c>
      <c r="AY55" s="10">
        <f t="shared" si="151"/>
        <v>1.0000027698184706</v>
      </c>
      <c r="AZ55" s="10">
        <f t="shared" si="152"/>
        <v>1.000000535456198</v>
      </c>
      <c r="BA55" s="10">
        <f t="shared" si="153"/>
        <v>1.0000000885849414</v>
      </c>
      <c r="BB55" s="10">
        <f t="shared" si="154"/>
        <v>1.0000000122898887</v>
      </c>
      <c r="BC55" s="10">
        <f t="shared" si="155"/>
        <v>1.0000000013905963</v>
      </c>
      <c r="BD55" s="10">
        <f t="shared" si="156"/>
        <v>1.0000000001232368</v>
      </c>
      <c r="BE55" s="10">
        <f t="shared" si="157"/>
        <v>1.0000000000080222</v>
      </c>
      <c r="BF55" s="10">
        <f t="shared" si="158"/>
        <v>1.0000000000003413</v>
      </c>
      <c r="BG55" s="10">
        <f t="shared" si="159"/>
        <v>1.0000000000000073</v>
      </c>
      <c r="BH55" s="10">
        <f t="shared" si="160"/>
        <v>1</v>
      </c>
      <c r="BI55" s="10" t="str">
        <f t="shared" si="161"/>
        <v/>
      </c>
      <c r="BJ55" s="10" t="str">
        <f t="shared" si="162"/>
        <v/>
      </c>
      <c r="BK55" s="10" t="str">
        <f t="shared" si="163"/>
        <v/>
      </c>
      <c r="BL55" s="10" t="str">
        <f t="shared" si="164"/>
        <v/>
      </c>
      <c r="BM55" s="10" t="str">
        <f t="shared" si="165"/>
        <v/>
      </c>
      <c r="BN55" s="10" t="str">
        <f t="shared" si="166"/>
        <v/>
      </c>
      <c r="BO55" s="10" t="str">
        <f t="shared" si="167"/>
        <v/>
      </c>
      <c r="BP55" s="10" t="str">
        <f t="shared" si="168"/>
        <v/>
      </c>
      <c r="BQ55" s="10" t="str">
        <f t="shared" si="169"/>
        <v/>
      </c>
      <c r="BR55" s="10" t="str">
        <f t="shared" si="170"/>
        <v/>
      </c>
      <c r="BS55" s="10" t="str">
        <f t="shared" si="171"/>
        <v/>
      </c>
      <c r="BT55" s="10" t="str">
        <f t="shared" si="172"/>
        <v/>
      </c>
      <c r="BU55" s="10" t="str">
        <f t="shared" si="173"/>
        <v/>
      </c>
      <c r="BV55" s="10" t="str">
        <f t="shared" si="174"/>
        <v/>
      </c>
      <c r="BW55" s="10" t="str">
        <f t="shared" si="175"/>
        <v/>
      </c>
      <c r="BX55" s="10" t="str">
        <f t="shared" si="176"/>
        <v/>
      </c>
      <c r="BY55" s="10" t="str">
        <f t="shared" si="177"/>
        <v/>
      </c>
      <c r="BZ55" s="10" t="str">
        <f t="shared" si="178"/>
        <v/>
      </c>
      <c r="CA55" s="10" t="str">
        <f t="shared" si="179"/>
        <v/>
      </c>
      <c r="CB55" s="10" t="str">
        <f t="shared" si="180"/>
        <v/>
      </c>
      <c r="CC55" s="10" t="str">
        <f t="shared" si="181"/>
        <v/>
      </c>
      <c r="CD55" s="10" t="str">
        <f t="shared" si="182"/>
        <v/>
      </c>
      <c r="CE55" s="10" t="str">
        <f t="shared" si="183"/>
        <v/>
      </c>
      <c r="CF55" s="10" t="str">
        <f t="shared" si="184"/>
        <v/>
      </c>
      <c r="CG55" s="10" t="str">
        <f t="shared" si="185"/>
        <v/>
      </c>
      <c r="CH55" s="10" t="str">
        <f t="shared" si="186"/>
        <v/>
      </c>
      <c r="CI55" s="10" t="str">
        <f t="shared" si="187"/>
        <v/>
      </c>
      <c r="CJ55" s="10" t="str">
        <f t="shared" si="188"/>
        <v/>
      </c>
      <c r="CK55" s="10" t="str">
        <f t="shared" si="189"/>
        <v/>
      </c>
      <c r="CL55" s="10" t="str">
        <f t="shared" si="190"/>
        <v/>
      </c>
      <c r="CM55" s="10" t="str">
        <f t="shared" si="191"/>
        <v/>
      </c>
      <c r="CN55" s="10" t="str">
        <f t="shared" si="192"/>
        <v/>
      </c>
      <c r="CO55" s="10" t="str">
        <f t="shared" si="193"/>
        <v/>
      </c>
      <c r="CP55" s="10" t="str">
        <f t="shared" si="194"/>
        <v/>
      </c>
      <c r="CQ55" s="10" t="str">
        <f t="shared" si="195"/>
        <v/>
      </c>
      <c r="CR55" s="10" t="str">
        <f t="shared" si="196"/>
        <v/>
      </c>
      <c r="CS55" s="10" t="str">
        <f t="shared" si="197"/>
        <v/>
      </c>
      <c r="CT55" s="10" t="str">
        <f t="shared" si="198"/>
        <v/>
      </c>
      <c r="CU55" s="10" t="str">
        <f t="shared" si="199"/>
        <v/>
      </c>
      <c r="CV55" s="10" t="str">
        <f t="shared" si="200"/>
        <v/>
      </c>
      <c r="CW55" s="10" t="str">
        <f t="shared" si="201"/>
        <v/>
      </c>
      <c r="CX55" s="10" t="str">
        <f t="shared" si="202"/>
        <v/>
      </c>
      <c r="CY55" s="10" t="str">
        <f t="shared" si="203"/>
        <v/>
      </c>
      <c r="CZ55" s="10" t="str">
        <f t="shared" si="204"/>
        <v/>
      </c>
      <c r="DA55" s="10" t="str">
        <f t="shared" si="205"/>
        <v/>
      </c>
      <c r="DB55" s="10" t="str">
        <f t="shared" si="206"/>
        <v/>
      </c>
      <c r="DC55" s="10" t="str">
        <f t="shared" si="207"/>
        <v/>
      </c>
      <c r="DD55" s="10" t="str">
        <f t="shared" si="208"/>
        <v/>
      </c>
      <c r="DE55" s="10" t="str">
        <f t="shared" si="209"/>
        <v/>
      </c>
      <c r="DF55" s="10" t="str">
        <f t="shared" si="210"/>
        <v/>
      </c>
      <c r="DG55" s="10" t="str">
        <f t="shared" si="211"/>
        <v/>
      </c>
      <c r="DH55" s="10" t="str">
        <f t="shared" si="212"/>
        <v/>
      </c>
      <c r="DI55" s="10" t="str">
        <f t="shared" si="213"/>
        <v/>
      </c>
      <c r="DJ55" s="10" t="str">
        <f t="shared" si="214"/>
        <v/>
      </c>
    </row>
    <row r="56" spans="1:114" ht="15.75" customHeight="1" x14ac:dyDescent="0.4">
      <c r="A56" s="9">
        <f>MASANIELLO!C58</f>
        <v>0</v>
      </c>
      <c r="B56" s="9" t="e">
        <f t="shared" si="216"/>
        <v>#VALUE!</v>
      </c>
      <c r="C56" s="3" t="e">
        <f t="shared" si="217"/>
        <v>#VALUE!</v>
      </c>
      <c r="D56" s="3" t="e">
        <f t="shared" si="218"/>
        <v>#VALUE!</v>
      </c>
      <c r="E56" s="3" t="e">
        <f t="shared" si="219"/>
        <v>#VALUE!</v>
      </c>
      <c r="F56" s="3" t="e">
        <f t="shared" si="220"/>
        <v>#VALUE!</v>
      </c>
      <c r="G56" s="11" t="e">
        <f t="shared" si="221"/>
        <v>#VALUE!</v>
      </c>
      <c r="H56" s="9" t="e">
        <f t="shared" si="222"/>
        <v>#VALUE!</v>
      </c>
      <c r="I56" s="9" t="e">
        <f t="shared" si="223"/>
        <v>#VALUE!</v>
      </c>
      <c r="J56" s="6" t="e">
        <f t="shared" si="224"/>
        <v>#VALUE!</v>
      </c>
      <c r="M56" s="8">
        <f t="shared" si="215"/>
        <v>54</v>
      </c>
      <c r="N56" s="10">
        <f t="shared" si="114"/>
        <v>70368744177664</v>
      </c>
      <c r="O56" s="10">
        <f t="shared" si="115"/>
        <v>1497207322929.0222</v>
      </c>
      <c r="P56" s="10">
        <f t="shared" si="116"/>
        <v>65035807927.600761</v>
      </c>
      <c r="Q56" s="10">
        <f t="shared" si="117"/>
        <v>4327188794.5925484</v>
      </c>
      <c r="R56" s="10">
        <f t="shared" si="118"/>
        <v>392142215.68298179</v>
      </c>
      <c r="S56" s="10">
        <f t="shared" si="119"/>
        <v>45393303.305612639</v>
      </c>
      <c r="T56" s="10">
        <f t="shared" si="120"/>
        <v>6445783.2061921675</v>
      </c>
      <c r="U56" s="10">
        <f t="shared" si="121"/>
        <v>1091975.292049465</v>
      </c>
      <c r="V56" s="10">
        <f t="shared" si="122"/>
        <v>216269.99329576871</v>
      </c>
      <c r="W56" s="10">
        <f t="shared" si="123"/>
        <v>49309.225424723394</v>
      </c>
      <c r="X56" s="10">
        <f t="shared" si="124"/>
        <v>12786.316919996723</v>
      </c>
      <c r="Y56" s="10">
        <f t="shared" si="125"/>
        <v>3734.2340258982217</v>
      </c>
      <c r="Z56" s="10">
        <f t="shared" si="126"/>
        <v>1218.404234143879</v>
      </c>
      <c r="AA56" s="10">
        <f t="shared" si="127"/>
        <v>441.12506827664487</v>
      </c>
      <c r="AB56" s="10">
        <f t="shared" si="128"/>
        <v>176.18674977326836</v>
      </c>
      <c r="AC56" s="10">
        <f t="shared" si="129"/>
        <v>77.231761004187561</v>
      </c>
      <c r="AD56" s="10">
        <f t="shared" si="130"/>
        <v>36.984962306770299</v>
      </c>
      <c r="AE56" s="10">
        <f t="shared" si="131"/>
        <v>19.266828674565481</v>
      </c>
      <c r="AF56" s="10">
        <f t="shared" si="132"/>
        <v>10.87400811389454</v>
      </c>
      <c r="AG56" s="10">
        <f t="shared" si="133"/>
        <v>6.6226127554506933</v>
      </c>
      <c r="AH56" s="10">
        <f t="shared" si="134"/>
        <v>4.3347165646680317</v>
      </c>
      <c r="AI56" s="10">
        <f t="shared" si="135"/>
        <v>3.0361080826487226</v>
      </c>
      <c r="AJ56" s="10">
        <f t="shared" si="136"/>
        <v>2.2650161484810702</v>
      </c>
      <c r="AK56" s="10">
        <f t="shared" si="137"/>
        <v>1.7905037427393475</v>
      </c>
      <c r="AL56" s="10">
        <f t="shared" si="138"/>
        <v>1.4911330633780135</v>
      </c>
      <c r="AM56" s="10">
        <f t="shared" si="139"/>
        <v>1.2998755608183301</v>
      </c>
      <c r="AN56" s="10">
        <f t="shared" si="140"/>
        <v>1.177853258528355</v>
      </c>
      <c r="AO56" s="10">
        <f t="shared" si="141"/>
        <v>1.1012759953673539</v>
      </c>
      <c r="AP56" s="10">
        <f t="shared" si="142"/>
        <v>1.0547440400200603</v>
      </c>
      <c r="AQ56" s="10">
        <f t="shared" si="143"/>
        <v>1.0277893857849574</v>
      </c>
      <c r="AR56" s="10">
        <f t="shared" si="144"/>
        <v>1.013117891897382</v>
      </c>
      <c r="AS56" s="10">
        <f t="shared" si="145"/>
        <v>1.0057081942629464</v>
      </c>
      <c r="AT56" s="10">
        <f t="shared" si="146"/>
        <v>1.0022720814424768</v>
      </c>
      <c r="AU56" s="10">
        <f t="shared" si="147"/>
        <v>1.0008214198472074</v>
      </c>
      <c r="AV56" s="10">
        <f t="shared" si="148"/>
        <v>1.0002678642681015</v>
      </c>
      <c r="AW56" s="10">
        <f t="shared" si="149"/>
        <v>1.0000782147213287</v>
      </c>
      <c r="AX56" s="10">
        <f t="shared" si="150"/>
        <v>1.000020280591958</v>
      </c>
      <c r="AY56" s="10">
        <f t="shared" si="151"/>
        <v>1.0000046238713409</v>
      </c>
      <c r="AZ56" s="10">
        <f t="shared" si="152"/>
        <v>1.0000009157724752</v>
      </c>
      <c r="BA56" s="10">
        <f t="shared" si="153"/>
        <v>1.0000001551402098</v>
      </c>
      <c r="BB56" s="10">
        <f t="shared" si="154"/>
        <v>1.0000000220296821</v>
      </c>
      <c r="BC56" s="10">
        <f t="shared" si="155"/>
        <v>1.0000000025500955</v>
      </c>
      <c r="BD56" s="10">
        <f t="shared" si="156"/>
        <v>1.0000000002310971</v>
      </c>
      <c r="BE56" s="10">
        <f t="shared" si="157"/>
        <v>1.0000000000153764</v>
      </c>
      <c r="BF56" s="10">
        <f t="shared" si="158"/>
        <v>1.0000000000006681</v>
      </c>
      <c r="BG56" s="10">
        <f t="shared" si="159"/>
        <v>1.0000000000000144</v>
      </c>
      <c r="BH56" s="10">
        <f t="shared" si="160"/>
        <v>1</v>
      </c>
      <c r="BI56" s="10" t="str">
        <f t="shared" si="161"/>
        <v/>
      </c>
      <c r="BJ56" s="10" t="str">
        <f t="shared" si="162"/>
        <v/>
      </c>
      <c r="BK56" s="10" t="str">
        <f t="shared" si="163"/>
        <v/>
      </c>
      <c r="BL56" s="10" t="str">
        <f t="shared" si="164"/>
        <v/>
      </c>
      <c r="BM56" s="10" t="str">
        <f t="shared" si="165"/>
        <v/>
      </c>
      <c r="BN56" s="10" t="str">
        <f t="shared" si="166"/>
        <v/>
      </c>
      <c r="BO56" s="10" t="str">
        <f t="shared" si="167"/>
        <v/>
      </c>
      <c r="BP56" s="10" t="str">
        <f t="shared" si="168"/>
        <v/>
      </c>
      <c r="BQ56" s="10" t="str">
        <f t="shared" si="169"/>
        <v/>
      </c>
      <c r="BR56" s="10" t="str">
        <f t="shared" si="170"/>
        <v/>
      </c>
      <c r="BS56" s="10" t="str">
        <f t="shared" si="171"/>
        <v/>
      </c>
      <c r="BT56" s="10" t="str">
        <f t="shared" si="172"/>
        <v/>
      </c>
      <c r="BU56" s="10" t="str">
        <f t="shared" si="173"/>
        <v/>
      </c>
      <c r="BV56" s="10" t="str">
        <f t="shared" si="174"/>
        <v/>
      </c>
      <c r="BW56" s="10" t="str">
        <f t="shared" si="175"/>
        <v/>
      </c>
      <c r="BX56" s="10" t="str">
        <f t="shared" si="176"/>
        <v/>
      </c>
      <c r="BY56" s="10" t="str">
        <f t="shared" si="177"/>
        <v/>
      </c>
      <c r="BZ56" s="10" t="str">
        <f t="shared" si="178"/>
        <v/>
      </c>
      <c r="CA56" s="10" t="str">
        <f t="shared" si="179"/>
        <v/>
      </c>
      <c r="CB56" s="10" t="str">
        <f t="shared" si="180"/>
        <v/>
      </c>
      <c r="CC56" s="10" t="str">
        <f t="shared" si="181"/>
        <v/>
      </c>
      <c r="CD56" s="10" t="str">
        <f t="shared" si="182"/>
        <v/>
      </c>
      <c r="CE56" s="10" t="str">
        <f t="shared" si="183"/>
        <v/>
      </c>
      <c r="CF56" s="10" t="str">
        <f t="shared" si="184"/>
        <v/>
      </c>
      <c r="CG56" s="10" t="str">
        <f t="shared" si="185"/>
        <v/>
      </c>
      <c r="CH56" s="10" t="str">
        <f t="shared" si="186"/>
        <v/>
      </c>
      <c r="CI56" s="10" t="str">
        <f t="shared" si="187"/>
        <v/>
      </c>
      <c r="CJ56" s="10" t="str">
        <f t="shared" si="188"/>
        <v/>
      </c>
      <c r="CK56" s="10" t="str">
        <f t="shared" si="189"/>
        <v/>
      </c>
      <c r="CL56" s="10" t="str">
        <f t="shared" si="190"/>
        <v/>
      </c>
      <c r="CM56" s="10" t="str">
        <f t="shared" si="191"/>
        <v/>
      </c>
      <c r="CN56" s="10" t="str">
        <f t="shared" si="192"/>
        <v/>
      </c>
      <c r="CO56" s="10" t="str">
        <f t="shared" si="193"/>
        <v/>
      </c>
      <c r="CP56" s="10" t="str">
        <f t="shared" si="194"/>
        <v/>
      </c>
      <c r="CQ56" s="10" t="str">
        <f t="shared" si="195"/>
        <v/>
      </c>
      <c r="CR56" s="10" t="str">
        <f t="shared" si="196"/>
        <v/>
      </c>
      <c r="CS56" s="10" t="str">
        <f t="shared" si="197"/>
        <v/>
      </c>
      <c r="CT56" s="10" t="str">
        <f t="shared" si="198"/>
        <v/>
      </c>
      <c r="CU56" s="10" t="str">
        <f t="shared" si="199"/>
        <v/>
      </c>
      <c r="CV56" s="10" t="str">
        <f t="shared" si="200"/>
        <v/>
      </c>
      <c r="CW56" s="10" t="str">
        <f t="shared" si="201"/>
        <v/>
      </c>
      <c r="CX56" s="10" t="str">
        <f t="shared" si="202"/>
        <v/>
      </c>
      <c r="CY56" s="10" t="str">
        <f t="shared" si="203"/>
        <v/>
      </c>
      <c r="CZ56" s="10" t="str">
        <f t="shared" si="204"/>
        <v/>
      </c>
      <c r="DA56" s="10" t="str">
        <f t="shared" si="205"/>
        <v/>
      </c>
      <c r="DB56" s="10" t="str">
        <f t="shared" si="206"/>
        <v/>
      </c>
      <c r="DC56" s="10" t="str">
        <f t="shared" si="207"/>
        <v/>
      </c>
      <c r="DD56" s="10" t="str">
        <f t="shared" si="208"/>
        <v/>
      </c>
      <c r="DE56" s="10" t="str">
        <f t="shared" si="209"/>
        <v/>
      </c>
      <c r="DF56" s="10" t="str">
        <f t="shared" si="210"/>
        <v/>
      </c>
      <c r="DG56" s="10" t="str">
        <f t="shared" si="211"/>
        <v/>
      </c>
      <c r="DH56" s="10" t="str">
        <f t="shared" si="212"/>
        <v/>
      </c>
      <c r="DI56" s="10" t="str">
        <f t="shared" si="213"/>
        <v/>
      </c>
      <c r="DJ56" s="10" t="str">
        <f t="shared" si="214"/>
        <v/>
      </c>
    </row>
    <row r="57" spans="1:114" ht="15.75" customHeight="1" x14ac:dyDescent="0.4">
      <c r="A57" s="9">
        <f>MASANIELLO!C59</f>
        <v>0</v>
      </c>
      <c r="B57" s="9" t="e">
        <f t="shared" si="216"/>
        <v>#VALUE!</v>
      </c>
      <c r="C57" s="3" t="e">
        <f t="shared" si="217"/>
        <v>#VALUE!</v>
      </c>
      <c r="D57" s="3" t="e">
        <f t="shared" si="218"/>
        <v>#VALUE!</v>
      </c>
      <c r="E57" s="3" t="e">
        <f t="shared" si="219"/>
        <v>#VALUE!</v>
      </c>
      <c r="F57" s="3" t="e">
        <f t="shared" si="220"/>
        <v>#VALUE!</v>
      </c>
      <c r="G57" s="11" t="e">
        <f t="shared" si="221"/>
        <v>#VALUE!</v>
      </c>
      <c r="H57" s="9" t="e">
        <f t="shared" si="222"/>
        <v>#VALUE!</v>
      </c>
      <c r="I57" s="9" t="e">
        <f t="shared" si="223"/>
        <v>#VALUE!</v>
      </c>
      <c r="J57" s="6" t="e">
        <f t="shared" si="224"/>
        <v>#VALUE!</v>
      </c>
      <c r="M57" s="8">
        <f t="shared" si="215"/>
        <v>55</v>
      </c>
      <c r="N57" s="10" t="e">
        <f t="shared" si="114"/>
        <v>#DIV/0!</v>
      </c>
      <c r="O57" s="10">
        <f t="shared" si="115"/>
        <v>35184372088832</v>
      </c>
      <c r="P57" s="10">
        <f t="shared" si="116"/>
        <v>764877654105.04407</v>
      </c>
      <c r="Q57" s="10">
        <f t="shared" si="117"/>
        <v>33961749120.494221</v>
      </c>
      <c r="R57" s="10">
        <f t="shared" si="118"/>
        <v>2310808622.6738482</v>
      </c>
      <c r="S57" s="10">
        <f t="shared" si="119"/>
        <v>214250139.07376048</v>
      </c>
      <c r="T57" s="10">
        <f t="shared" si="120"/>
        <v>25385916.166778747</v>
      </c>
      <c r="U57" s="10">
        <f t="shared" si="121"/>
        <v>3691556.439678357</v>
      </c>
      <c r="V57" s="10">
        <f t="shared" si="122"/>
        <v>640756.67800809536</v>
      </c>
      <c r="W57" s="10">
        <f t="shared" si="123"/>
        <v>130088.99872713859</v>
      </c>
      <c r="X57" s="10">
        <f t="shared" si="124"/>
        <v>30419.808973013849</v>
      </c>
      <c r="Y57" s="10">
        <f t="shared" si="125"/>
        <v>8094.2892552587164</v>
      </c>
      <c r="Z57" s="10">
        <f t="shared" si="126"/>
        <v>2426.9418908219341</v>
      </c>
      <c r="AA57" s="10">
        <f t="shared" si="127"/>
        <v>813.37172638807272</v>
      </c>
      <c r="AB57" s="10">
        <f t="shared" si="128"/>
        <v>302.6257546509749</v>
      </c>
      <c r="AC57" s="10">
        <f t="shared" si="129"/>
        <v>124.26713433237265</v>
      </c>
      <c r="AD57" s="10">
        <f t="shared" si="130"/>
        <v>56.025855957991105</v>
      </c>
      <c r="AE57" s="10">
        <f t="shared" si="131"/>
        <v>27.603621864514047</v>
      </c>
      <c r="AF57" s="10">
        <f t="shared" si="132"/>
        <v>14.797665871558864</v>
      </c>
      <c r="AG57" s="10">
        <f t="shared" si="133"/>
        <v>8.5950086618265527</v>
      </c>
      <c r="AH57" s="10">
        <f t="shared" si="134"/>
        <v>5.3865084496054685</v>
      </c>
      <c r="AI57" s="10">
        <f t="shared" si="135"/>
        <v>3.6265762994864739</v>
      </c>
      <c r="AJ57" s="10">
        <f t="shared" si="136"/>
        <v>2.6109939253879646</v>
      </c>
      <c r="AK57" s="10">
        <f t="shared" si="137"/>
        <v>2</v>
      </c>
      <c r="AL57" s="10">
        <f t="shared" si="138"/>
        <v>1.6207348049181356</v>
      </c>
      <c r="AM57" s="10">
        <f t="shared" si="139"/>
        <v>1.3807237582230192</v>
      </c>
      <c r="AN57" s="10">
        <f t="shared" si="140"/>
        <v>1.2279717482568495</v>
      </c>
      <c r="AO57" s="10">
        <f t="shared" si="141"/>
        <v>1.131665419293874</v>
      </c>
      <c r="AP57" s="10">
        <f t="shared" si="142"/>
        <v>1.0724760266924058</v>
      </c>
      <c r="AQ57" s="10">
        <f t="shared" si="143"/>
        <v>1.037588866850264</v>
      </c>
      <c r="AR57" s="10">
        <f t="shared" si="144"/>
        <v>1.018173274774016</v>
      </c>
      <c r="AS57" s="10">
        <f t="shared" si="145"/>
        <v>1.0081124624614346</v>
      </c>
      <c r="AT57" s="10">
        <f t="shared" si="146"/>
        <v>1.0033153667569177</v>
      </c>
      <c r="AU57" s="10">
        <f t="shared" si="147"/>
        <v>1.0012309635694074</v>
      </c>
      <c r="AV57" s="10">
        <f t="shared" si="148"/>
        <v>1.000412211027718</v>
      </c>
      <c r="AW57" s="10">
        <f t="shared" si="149"/>
        <v>1.0001235591572792</v>
      </c>
      <c r="AX57" s="10">
        <f t="shared" si="150"/>
        <v>1.0000328743969198</v>
      </c>
      <c r="AY57" s="10">
        <f t="shared" si="151"/>
        <v>1.0000076871041896</v>
      </c>
      <c r="AZ57" s="10">
        <f t="shared" si="152"/>
        <v>1.0000015606572592</v>
      </c>
      <c r="BA57" s="10">
        <f t="shared" si="153"/>
        <v>1.0000002708885232</v>
      </c>
      <c r="BB57" s="10">
        <f t="shared" si="154"/>
        <v>1.0000000393919228</v>
      </c>
      <c r="BC57" s="10">
        <f t="shared" si="155"/>
        <v>1.0000000046674418</v>
      </c>
      <c r="BD57" s="10">
        <f t="shared" si="156"/>
        <v>1.0000000004327492</v>
      </c>
      <c r="BE57" s="10">
        <f t="shared" si="157"/>
        <v>1.0000000000294451</v>
      </c>
      <c r="BF57" s="10">
        <f t="shared" si="158"/>
        <v>1.0000000000013076</v>
      </c>
      <c r="BG57" s="10">
        <f t="shared" si="159"/>
        <v>1.0000000000000286</v>
      </c>
      <c r="BH57" s="10">
        <f t="shared" si="160"/>
        <v>1</v>
      </c>
      <c r="BI57" s="10" t="str">
        <f t="shared" si="161"/>
        <v/>
      </c>
      <c r="BJ57" s="10" t="str">
        <f t="shared" si="162"/>
        <v/>
      </c>
      <c r="BK57" s="10" t="str">
        <f t="shared" si="163"/>
        <v/>
      </c>
      <c r="BL57" s="10" t="str">
        <f t="shared" si="164"/>
        <v/>
      </c>
      <c r="BM57" s="10" t="str">
        <f t="shared" si="165"/>
        <v/>
      </c>
      <c r="BN57" s="10" t="str">
        <f t="shared" si="166"/>
        <v/>
      </c>
      <c r="BO57" s="10" t="str">
        <f t="shared" si="167"/>
        <v/>
      </c>
      <c r="BP57" s="10" t="str">
        <f t="shared" si="168"/>
        <v/>
      </c>
      <c r="BQ57" s="10" t="str">
        <f t="shared" si="169"/>
        <v/>
      </c>
      <c r="BR57" s="10" t="str">
        <f t="shared" si="170"/>
        <v/>
      </c>
      <c r="BS57" s="10" t="str">
        <f t="shared" si="171"/>
        <v/>
      </c>
      <c r="BT57" s="10" t="str">
        <f t="shared" si="172"/>
        <v/>
      </c>
      <c r="BU57" s="10" t="str">
        <f t="shared" si="173"/>
        <v/>
      </c>
      <c r="BV57" s="10" t="str">
        <f t="shared" si="174"/>
        <v/>
      </c>
      <c r="BW57" s="10" t="str">
        <f t="shared" si="175"/>
        <v/>
      </c>
      <c r="BX57" s="10" t="str">
        <f t="shared" si="176"/>
        <v/>
      </c>
      <c r="BY57" s="10" t="str">
        <f t="shared" si="177"/>
        <v/>
      </c>
      <c r="BZ57" s="10" t="str">
        <f t="shared" si="178"/>
        <v/>
      </c>
      <c r="CA57" s="10" t="str">
        <f t="shared" si="179"/>
        <v/>
      </c>
      <c r="CB57" s="10" t="str">
        <f t="shared" si="180"/>
        <v/>
      </c>
      <c r="CC57" s="10" t="str">
        <f t="shared" si="181"/>
        <v/>
      </c>
      <c r="CD57" s="10" t="str">
        <f t="shared" si="182"/>
        <v/>
      </c>
      <c r="CE57" s="10" t="str">
        <f t="shared" si="183"/>
        <v/>
      </c>
      <c r="CF57" s="10" t="str">
        <f t="shared" si="184"/>
        <v/>
      </c>
      <c r="CG57" s="10" t="str">
        <f t="shared" si="185"/>
        <v/>
      </c>
      <c r="CH57" s="10" t="str">
        <f t="shared" si="186"/>
        <v/>
      </c>
      <c r="CI57" s="10" t="str">
        <f t="shared" si="187"/>
        <v/>
      </c>
      <c r="CJ57" s="10" t="str">
        <f t="shared" si="188"/>
        <v/>
      </c>
      <c r="CK57" s="10" t="str">
        <f t="shared" si="189"/>
        <v/>
      </c>
      <c r="CL57" s="10" t="str">
        <f t="shared" si="190"/>
        <v/>
      </c>
      <c r="CM57" s="10" t="str">
        <f t="shared" si="191"/>
        <v/>
      </c>
      <c r="CN57" s="10" t="str">
        <f t="shared" si="192"/>
        <v/>
      </c>
      <c r="CO57" s="10" t="str">
        <f t="shared" si="193"/>
        <v/>
      </c>
      <c r="CP57" s="10" t="str">
        <f t="shared" si="194"/>
        <v/>
      </c>
      <c r="CQ57" s="10" t="str">
        <f t="shared" si="195"/>
        <v/>
      </c>
      <c r="CR57" s="10" t="str">
        <f t="shared" si="196"/>
        <v/>
      </c>
      <c r="CS57" s="10" t="str">
        <f t="shared" si="197"/>
        <v/>
      </c>
      <c r="CT57" s="10" t="str">
        <f t="shared" si="198"/>
        <v/>
      </c>
      <c r="CU57" s="10" t="str">
        <f t="shared" si="199"/>
        <v/>
      </c>
      <c r="CV57" s="10" t="str">
        <f t="shared" si="200"/>
        <v/>
      </c>
      <c r="CW57" s="10" t="str">
        <f t="shared" si="201"/>
        <v/>
      </c>
      <c r="CX57" s="10" t="str">
        <f t="shared" si="202"/>
        <v/>
      </c>
      <c r="CY57" s="10" t="str">
        <f t="shared" si="203"/>
        <v/>
      </c>
      <c r="CZ57" s="10" t="str">
        <f t="shared" si="204"/>
        <v/>
      </c>
      <c r="DA57" s="10" t="str">
        <f t="shared" si="205"/>
        <v/>
      </c>
      <c r="DB57" s="10" t="str">
        <f t="shared" si="206"/>
        <v/>
      </c>
      <c r="DC57" s="10" t="str">
        <f t="shared" si="207"/>
        <v/>
      </c>
      <c r="DD57" s="10" t="str">
        <f t="shared" si="208"/>
        <v/>
      </c>
      <c r="DE57" s="10" t="str">
        <f t="shared" si="209"/>
        <v/>
      </c>
      <c r="DF57" s="10" t="str">
        <f t="shared" si="210"/>
        <v/>
      </c>
      <c r="DG57" s="10" t="str">
        <f t="shared" si="211"/>
        <v/>
      </c>
      <c r="DH57" s="10" t="str">
        <f t="shared" si="212"/>
        <v/>
      </c>
      <c r="DI57" s="10" t="str">
        <f t="shared" si="213"/>
        <v/>
      </c>
      <c r="DJ57" s="10" t="str">
        <f t="shared" si="214"/>
        <v/>
      </c>
    </row>
    <row r="58" spans="1:114" ht="15.75" customHeight="1" x14ac:dyDescent="0.4">
      <c r="A58" s="9">
        <f>MASANIELLO!C60</f>
        <v>0</v>
      </c>
      <c r="B58" s="9" t="e">
        <f t="shared" si="216"/>
        <v>#VALUE!</v>
      </c>
      <c r="C58" s="3" t="e">
        <f t="shared" si="217"/>
        <v>#VALUE!</v>
      </c>
      <c r="D58" s="3" t="e">
        <f t="shared" si="218"/>
        <v>#VALUE!</v>
      </c>
      <c r="E58" s="3" t="e">
        <f t="shared" si="219"/>
        <v>#VALUE!</v>
      </c>
      <c r="F58" s="3" t="e">
        <f t="shared" si="220"/>
        <v>#VALUE!</v>
      </c>
      <c r="G58" s="11" t="e">
        <f t="shared" si="221"/>
        <v>#VALUE!</v>
      </c>
      <c r="H58" s="9" t="e">
        <f t="shared" si="222"/>
        <v>#VALUE!</v>
      </c>
      <c r="I58" s="9" t="e">
        <f t="shared" si="223"/>
        <v>#VALUE!</v>
      </c>
      <c r="J58" s="6" t="e">
        <f t="shared" si="224"/>
        <v>#VALUE!</v>
      </c>
      <c r="M58" s="8">
        <f t="shared" si="215"/>
        <v>56</v>
      </c>
      <c r="N58" s="10" t="e">
        <f t="shared" si="114"/>
        <v>#DIV/0!</v>
      </c>
      <c r="O58" s="10" t="e">
        <f t="shared" si="115"/>
        <v>#DIV/0!</v>
      </c>
      <c r="P58" s="10">
        <f t="shared" si="116"/>
        <v>17592186044416</v>
      </c>
      <c r="Q58" s="10">
        <f t="shared" si="117"/>
        <v>390937467653.68915</v>
      </c>
      <c r="R58" s="10">
        <f t="shared" si="118"/>
        <v>17751953627.059544</v>
      </c>
      <c r="S58" s="10">
        <f t="shared" si="119"/>
        <v>1235840256.0179844</v>
      </c>
      <c r="T58" s="10">
        <f t="shared" si="120"/>
        <v>117292187.56694631</v>
      </c>
      <c r="U58" s="10">
        <f t="shared" si="121"/>
        <v>14233229.323456267</v>
      </c>
      <c r="V58" s="10">
        <f t="shared" si="122"/>
        <v>2120806.3275858872</v>
      </c>
      <c r="W58" s="10">
        <f t="shared" si="123"/>
        <v>377388.27261646709</v>
      </c>
      <c r="X58" s="10">
        <f t="shared" si="124"/>
        <v>78589.78907239213</v>
      </c>
      <c r="Y58" s="10">
        <f t="shared" si="125"/>
        <v>18859.977313243871</v>
      </c>
      <c r="Z58" s="10">
        <f t="shared" si="126"/>
        <v>5152.9006963424026</v>
      </c>
      <c r="AA58" s="10">
        <f t="shared" si="127"/>
        <v>1587.2589879591117</v>
      </c>
      <c r="AB58" s="10">
        <f t="shared" si="128"/>
        <v>546.7817097387308</v>
      </c>
      <c r="AC58" s="10">
        <f t="shared" si="129"/>
        <v>209.20767197922484</v>
      </c>
      <c r="AD58" s="10">
        <f t="shared" si="130"/>
        <v>88.382784686174503</v>
      </c>
      <c r="AE58" s="10">
        <f t="shared" si="131"/>
        <v>41.011536502495247</v>
      </c>
      <c r="AF58" s="10">
        <f t="shared" si="132"/>
        <v>20.80261601270686</v>
      </c>
      <c r="AG58" s="10">
        <f t="shared" si="133"/>
        <v>11.482958178436167</v>
      </c>
      <c r="AH58" s="10">
        <f t="shared" si="134"/>
        <v>6.8677725235877309</v>
      </c>
      <c r="AI58" s="10">
        <f t="shared" si="135"/>
        <v>4.4308483135695651</v>
      </c>
      <c r="AJ58" s="10">
        <f t="shared" si="136"/>
        <v>3.0694250513657226</v>
      </c>
      <c r="AK58" s="10">
        <f t="shared" si="137"/>
        <v>2.2717054666282834</v>
      </c>
      <c r="AL58" s="10">
        <f t="shared" si="138"/>
        <v>1.7863456014318584</v>
      </c>
      <c r="AM58" s="10">
        <f t="shared" si="139"/>
        <v>1.4832260048944741</v>
      </c>
      <c r="AN58" s="10">
        <f t="shared" si="140"/>
        <v>1.2914731018695398</v>
      </c>
      <c r="AO58" s="10">
        <f t="shared" si="141"/>
        <v>1.1704224211112686</v>
      </c>
      <c r="AP58" s="10">
        <f t="shared" si="142"/>
        <v>1.0953929208700874</v>
      </c>
      <c r="AQ58" s="10">
        <f t="shared" si="143"/>
        <v>1.0504983785656561</v>
      </c>
      <c r="AR58" s="10">
        <f t="shared" si="144"/>
        <v>1.0249927917648858</v>
      </c>
      <c r="AS58" s="10">
        <f t="shared" si="145"/>
        <v>1.0114439017203605</v>
      </c>
      <c r="AT58" s="10">
        <f t="shared" si="146"/>
        <v>1.004802896984986</v>
      </c>
      <c r="AU58" s="10">
        <f t="shared" si="147"/>
        <v>1.0018322343569901</v>
      </c>
      <c r="AV58" s="10">
        <f t="shared" si="148"/>
        <v>1.0006304140796625</v>
      </c>
      <c r="AW58" s="10">
        <f t="shared" si="149"/>
        <v>1.0001941031201764</v>
      </c>
      <c r="AX58" s="10">
        <f t="shared" si="150"/>
        <v>1.0000530251446504</v>
      </c>
      <c r="AY58" s="10">
        <f t="shared" si="151"/>
        <v>1.0000127244612347</v>
      </c>
      <c r="AZ58" s="10">
        <f t="shared" si="152"/>
        <v>1.0000026497978938</v>
      </c>
      <c r="BA58" s="10">
        <f t="shared" si="153"/>
        <v>1.0000004715189967</v>
      </c>
      <c r="BB58" s="10">
        <f t="shared" si="154"/>
        <v>1.00000007025813</v>
      </c>
      <c r="BC58" s="10">
        <f t="shared" si="155"/>
        <v>1.0000000085257172</v>
      </c>
      <c r="BD58" s="10">
        <f t="shared" si="156"/>
        <v>1.0000000008091663</v>
      </c>
      <c r="BE58" s="10">
        <f t="shared" si="157"/>
        <v>1.0000000000563321</v>
      </c>
      <c r="BF58" s="10">
        <f t="shared" si="158"/>
        <v>1.0000000000025582</v>
      </c>
      <c r="BG58" s="10">
        <f t="shared" si="159"/>
        <v>1.0000000000000571</v>
      </c>
      <c r="BH58" s="10">
        <f t="shared" si="160"/>
        <v>1</v>
      </c>
      <c r="BI58" s="10" t="str">
        <f t="shared" si="161"/>
        <v/>
      </c>
      <c r="BJ58" s="10" t="str">
        <f t="shared" si="162"/>
        <v/>
      </c>
      <c r="BK58" s="10" t="str">
        <f t="shared" si="163"/>
        <v/>
      </c>
      <c r="BL58" s="10" t="str">
        <f t="shared" si="164"/>
        <v/>
      </c>
      <c r="BM58" s="10" t="str">
        <f t="shared" si="165"/>
        <v/>
      </c>
      <c r="BN58" s="10" t="str">
        <f t="shared" si="166"/>
        <v/>
      </c>
      <c r="BO58" s="10" t="str">
        <f t="shared" si="167"/>
        <v/>
      </c>
      <c r="BP58" s="10" t="str">
        <f t="shared" si="168"/>
        <v/>
      </c>
      <c r="BQ58" s="10" t="str">
        <f t="shared" si="169"/>
        <v/>
      </c>
      <c r="BR58" s="10" t="str">
        <f t="shared" si="170"/>
        <v/>
      </c>
      <c r="BS58" s="10" t="str">
        <f t="shared" si="171"/>
        <v/>
      </c>
      <c r="BT58" s="10" t="str">
        <f t="shared" si="172"/>
        <v/>
      </c>
      <c r="BU58" s="10" t="str">
        <f t="shared" si="173"/>
        <v/>
      </c>
      <c r="BV58" s="10" t="str">
        <f t="shared" si="174"/>
        <v/>
      </c>
      <c r="BW58" s="10" t="str">
        <f t="shared" si="175"/>
        <v/>
      </c>
      <c r="BX58" s="10" t="str">
        <f t="shared" si="176"/>
        <v/>
      </c>
      <c r="BY58" s="10" t="str">
        <f t="shared" si="177"/>
        <v/>
      </c>
      <c r="BZ58" s="10" t="str">
        <f t="shared" si="178"/>
        <v/>
      </c>
      <c r="CA58" s="10" t="str">
        <f t="shared" si="179"/>
        <v/>
      </c>
      <c r="CB58" s="10" t="str">
        <f t="shared" si="180"/>
        <v/>
      </c>
      <c r="CC58" s="10" t="str">
        <f t="shared" si="181"/>
        <v/>
      </c>
      <c r="CD58" s="10" t="str">
        <f t="shared" si="182"/>
        <v/>
      </c>
      <c r="CE58" s="10" t="str">
        <f t="shared" si="183"/>
        <v/>
      </c>
      <c r="CF58" s="10" t="str">
        <f t="shared" si="184"/>
        <v/>
      </c>
      <c r="CG58" s="10" t="str">
        <f t="shared" si="185"/>
        <v/>
      </c>
      <c r="CH58" s="10" t="str">
        <f t="shared" si="186"/>
        <v/>
      </c>
      <c r="CI58" s="10" t="str">
        <f t="shared" si="187"/>
        <v/>
      </c>
      <c r="CJ58" s="10" t="str">
        <f t="shared" si="188"/>
        <v/>
      </c>
      <c r="CK58" s="10" t="str">
        <f t="shared" si="189"/>
        <v/>
      </c>
      <c r="CL58" s="10" t="str">
        <f t="shared" si="190"/>
        <v/>
      </c>
      <c r="CM58" s="10" t="str">
        <f t="shared" si="191"/>
        <v/>
      </c>
      <c r="CN58" s="10" t="str">
        <f t="shared" si="192"/>
        <v/>
      </c>
      <c r="CO58" s="10" t="str">
        <f t="shared" si="193"/>
        <v/>
      </c>
      <c r="CP58" s="10" t="str">
        <f t="shared" si="194"/>
        <v/>
      </c>
      <c r="CQ58" s="10" t="str">
        <f t="shared" si="195"/>
        <v/>
      </c>
      <c r="CR58" s="10" t="str">
        <f t="shared" si="196"/>
        <v/>
      </c>
      <c r="CS58" s="10" t="str">
        <f t="shared" si="197"/>
        <v/>
      </c>
      <c r="CT58" s="10" t="str">
        <f t="shared" si="198"/>
        <v/>
      </c>
      <c r="CU58" s="10" t="str">
        <f t="shared" si="199"/>
        <v/>
      </c>
      <c r="CV58" s="10" t="str">
        <f t="shared" si="200"/>
        <v/>
      </c>
      <c r="CW58" s="10" t="str">
        <f t="shared" si="201"/>
        <v/>
      </c>
      <c r="CX58" s="10" t="str">
        <f t="shared" si="202"/>
        <v/>
      </c>
      <c r="CY58" s="10" t="str">
        <f t="shared" si="203"/>
        <v/>
      </c>
      <c r="CZ58" s="10" t="str">
        <f t="shared" si="204"/>
        <v/>
      </c>
      <c r="DA58" s="10" t="str">
        <f t="shared" si="205"/>
        <v/>
      </c>
      <c r="DB58" s="10" t="str">
        <f t="shared" si="206"/>
        <v/>
      </c>
      <c r="DC58" s="10" t="str">
        <f t="shared" si="207"/>
        <v/>
      </c>
      <c r="DD58" s="10" t="str">
        <f t="shared" si="208"/>
        <v/>
      </c>
      <c r="DE58" s="10" t="str">
        <f t="shared" si="209"/>
        <v/>
      </c>
      <c r="DF58" s="10" t="str">
        <f t="shared" si="210"/>
        <v/>
      </c>
      <c r="DG58" s="10" t="str">
        <f t="shared" si="211"/>
        <v/>
      </c>
      <c r="DH58" s="10" t="str">
        <f t="shared" si="212"/>
        <v/>
      </c>
      <c r="DI58" s="10" t="str">
        <f t="shared" si="213"/>
        <v/>
      </c>
      <c r="DJ58" s="10" t="str">
        <f t="shared" si="214"/>
        <v/>
      </c>
    </row>
    <row r="59" spans="1:114" ht="15.75" customHeight="1" x14ac:dyDescent="0.4">
      <c r="A59" s="9">
        <f>MASANIELLO!C61</f>
        <v>0</v>
      </c>
      <c r="B59" s="9" t="e">
        <f t="shared" si="216"/>
        <v>#VALUE!</v>
      </c>
      <c r="C59" s="3" t="e">
        <f t="shared" si="217"/>
        <v>#VALUE!</v>
      </c>
      <c r="D59" s="3" t="e">
        <f t="shared" si="218"/>
        <v>#VALUE!</v>
      </c>
      <c r="E59" s="3" t="e">
        <f t="shared" si="219"/>
        <v>#VALUE!</v>
      </c>
      <c r="F59" s="3" t="e">
        <f t="shared" si="220"/>
        <v>#VALUE!</v>
      </c>
      <c r="G59" s="11" t="e">
        <f t="shared" si="221"/>
        <v>#VALUE!</v>
      </c>
      <c r="H59" s="9" t="e">
        <f t="shared" si="222"/>
        <v>#VALUE!</v>
      </c>
      <c r="I59" s="9" t="e">
        <f t="shared" si="223"/>
        <v>#VALUE!</v>
      </c>
      <c r="J59" s="6" t="e">
        <f t="shared" si="224"/>
        <v>#VALUE!</v>
      </c>
      <c r="M59" s="8">
        <f t="shared" si="215"/>
        <v>57</v>
      </c>
      <c r="N59" s="10" t="e">
        <f t="shared" si="114"/>
        <v>#DIV/0!</v>
      </c>
      <c r="O59" s="10" t="e">
        <f t="shared" si="115"/>
        <v>#DIV/0!</v>
      </c>
      <c r="P59" s="10" t="e">
        <f t="shared" si="116"/>
        <v>#DIV/0!</v>
      </c>
      <c r="Q59" s="10">
        <f t="shared" si="117"/>
        <v>8796093022208</v>
      </c>
      <c r="R59" s="10">
        <f t="shared" si="118"/>
        <v>199911205050.18195</v>
      </c>
      <c r="S59" s="10">
        <f t="shared" si="119"/>
        <v>9288377003.3875446</v>
      </c>
      <c r="T59" s="10">
        <f t="shared" si="120"/>
        <v>661957632.61649644</v>
      </c>
      <c r="U59" s="10">
        <f t="shared" si="121"/>
        <v>64346903.555341005</v>
      </c>
      <c r="V59" s="10">
        <f t="shared" si="122"/>
        <v>8001569.2062993059</v>
      </c>
      <c r="W59" s="10">
        <f t="shared" si="123"/>
        <v>1222401.1426478131</v>
      </c>
      <c r="X59" s="10">
        <f t="shared" si="124"/>
        <v>223138.59383705634</v>
      </c>
      <c r="Y59" s="10">
        <f t="shared" si="125"/>
        <v>47693.81569848115</v>
      </c>
      <c r="Z59" s="10">
        <f t="shared" si="126"/>
        <v>11753.976948925736</v>
      </c>
      <c r="AA59" s="10">
        <f t="shared" si="127"/>
        <v>3299.749411782278</v>
      </c>
      <c r="AB59" s="10">
        <f t="shared" si="128"/>
        <v>1044.9533708778624</v>
      </c>
      <c r="AC59" s="10">
        <f t="shared" si="129"/>
        <v>370.26253794809503</v>
      </c>
      <c r="AD59" s="10">
        <f t="shared" si="130"/>
        <v>145.79188073678489</v>
      </c>
      <c r="AE59" s="10">
        <f t="shared" si="131"/>
        <v>63.412551493950232</v>
      </c>
      <c r="AF59" s="10">
        <f t="shared" si="132"/>
        <v>30.305769551633841</v>
      </c>
      <c r="AG59" s="10">
        <f t="shared" si="133"/>
        <v>15.836632543865699</v>
      </c>
      <c r="AH59" s="10">
        <f t="shared" si="134"/>
        <v>9.006866017710216</v>
      </c>
      <c r="AI59" s="10">
        <f t="shared" si="135"/>
        <v>5.5497336855026189</v>
      </c>
      <c r="AJ59" s="10">
        <f t="shared" si="136"/>
        <v>3.6874243271927503</v>
      </c>
      <c r="AK59" s="10">
        <f t="shared" si="137"/>
        <v>2.6288406550663921</v>
      </c>
      <c r="AL59" s="10">
        <f t="shared" si="138"/>
        <v>2</v>
      </c>
      <c r="AM59" s="10">
        <f t="shared" si="139"/>
        <v>1.6139335955850385</v>
      </c>
      <c r="AN59" s="10">
        <f t="shared" si="140"/>
        <v>1.3721035006945062</v>
      </c>
      <c r="AO59" s="10">
        <f t="shared" si="141"/>
        <v>1.2197930844142426</v>
      </c>
      <c r="AP59" s="10">
        <f t="shared" si="142"/>
        <v>1.1248928104689297</v>
      </c>
      <c r="AQ59" s="10">
        <f t="shared" si="143"/>
        <v>1.0674007391531342</v>
      </c>
      <c r="AR59" s="10">
        <f t="shared" si="144"/>
        <v>1.0341229735748141</v>
      </c>
      <c r="AS59" s="10">
        <f t="shared" si="145"/>
        <v>1.0160224181845365</v>
      </c>
      <c r="AT59" s="10">
        <f t="shared" si="146"/>
        <v>1.0069064646091439</v>
      </c>
      <c r="AU59" s="10">
        <f t="shared" si="147"/>
        <v>1.0027081003276335</v>
      </c>
      <c r="AV59" s="10">
        <f t="shared" si="148"/>
        <v>1.0009578971895647</v>
      </c>
      <c r="AW59" s="10">
        <f t="shared" si="149"/>
        <v>1.0003031451847868</v>
      </c>
      <c r="AX59" s="10">
        <f t="shared" si="150"/>
        <v>1.0000850848261118</v>
      </c>
      <c r="AY59" s="10">
        <f t="shared" si="151"/>
        <v>1.0000209675185949</v>
      </c>
      <c r="AZ59" s="10">
        <f t="shared" si="152"/>
        <v>1.0000044815397662</v>
      </c>
      <c r="BA59" s="10">
        <f t="shared" si="153"/>
        <v>1.000000818062732</v>
      </c>
      <c r="BB59" s="10">
        <f t="shared" si="154"/>
        <v>1.0000001249755017</v>
      </c>
      <c r="BC59" s="10">
        <f t="shared" si="155"/>
        <v>1.0000000155407638</v>
      </c>
      <c r="BD59" s="10">
        <f t="shared" si="156"/>
        <v>1.0000000015106709</v>
      </c>
      <c r="BE59" s="10">
        <f t="shared" si="157"/>
        <v>1.0000000001076617</v>
      </c>
      <c r="BF59" s="10">
        <f t="shared" si="158"/>
        <v>1.0000000000050024</v>
      </c>
      <c r="BG59" s="10">
        <f t="shared" si="159"/>
        <v>1.0000000000001139</v>
      </c>
      <c r="BH59" s="10">
        <f t="shared" si="160"/>
        <v>1</v>
      </c>
      <c r="BI59" s="10" t="str">
        <f t="shared" si="161"/>
        <v/>
      </c>
      <c r="BJ59" s="10" t="str">
        <f t="shared" si="162"/>
        <v/>
      </c>
      <c r="BK59" s="10" t="str">
        <f t="shared" si="163"/>
        <v/>
      </c>
      <c r="BL59" s="10" t="str">
        <f t="shared" si="164"/>
        <v/>
      </c>
      <c r="BM59" s="10" t="str">
        <f t="shared" si="165"/>
        <v/>
      </c>
      <c r="BN59" s="10" t="str">
        <f t="shared" si="166"/>
        <v/>
      </c>
      <c r="BO59" s="10" t="str">
        <f t="shared" si="167"/>
        <v/>
      </c>
      <c r="BP59" s="10" t="str">
        <f t="shared" si="168"/>
        <v/>
      </c>
      <c r="BQ59" s="10" t="str">
        <f t="shared" si="169"/>
        <v/>
      </c>
      <c r="BR59" s="10" t="str">
        <f t="shared" si="170"/>
        <v/>
      </c>
      <c r="BS59" s="10" t="str">
        <f t="shared" si="171"/>
        <v/>
      </c>
      <c r="BT59" s="10" t="str">
        <f t="shared" si="172"/>
        <v/>
      </c>
      <c r="BU59" s="10" t="str">
        <f t="shared" si="173"/>
        <v/>
      </c>
      <c r="BV59" s="10" t="str">
        <f t="shared" si="174"/>
        <v/>
      </c>
      <c r="BW59" s="10" t="str">
        <f t="shared" si="175"/>
        <v/>
      </c>
      <c r="BX59" s="10" t="str">
        <f t="shared" si="176"/>
        <v/>
      </c>
      <c r="BY59" s="10" t="str">
        <f t="shared" si="177"/>
        <v/>
      </c>
      <c r="BZ59" s="10" t="str">
        <f t="shared" si="178"/>
        <v/>
      </c>
      <c r="CA59" s="10" t="str">
        <f t="shared" si="179"/>
        <v/>
      </c>
      <c r="CB59" s="10" t="str">
        <f t="shared" si="180"/>
        <v/>
      </c>
      <c r="CC59" s="10" t="str">
        <f t="shared" si="181"/>
        <v/>
      </c>
      <c r="CD59" s="10" t="str">
        <f t="shared" si="182"/>
        <v/>
      </c>
      <c r="CE59" s="10" t="str">
        <f t="shared" si="183"/>
        <v/>
      </c>
      <c r="CF59" s="10" t="str">
        <f t="shared" si="184"/>
        <v/>
      </c>
      <c r="CG59" s="10" t="str">
        <f t="shared" si="185"/>
        <v/>
      </c>
      <c r="CH59" s="10" t="str">
        <f t="shared" si="186"/>
        <v/>
      </c>
      <c r="CI59" s="10" t="str">
        <f t="shared" si="187"/>
        <v/>
      </c>
      <c r="CJ59" s="10" t="str">
        <f t="shared" si="188"/>
        <v/>
      </c>
      <c r="CK59" s="10" t="str">
        <f t="shared" si="189"/>
        <v/>
      </c>
      <c r="CL59" s="10" t="str">
        <f t="shared" si="190"/>
        <v/>
      </c>
      <c r="CM59" s="10" t="str">
        <f t="shared" si="191"/>
        <v/>
      </c>
      <c r="CN59" s="10" t="str">
        <f t="shared" si="192"/>
        <v/>
      </c>
      <c r="CO59" s="10" t="str">
        <f t="shared" si="193"/>
        <v/>
      </c>
      <c r="CP59" s="10" t="str">
        <f t="shared" si="194"/>
        <v/>
      </c>
      <c r="CQ59" s="10" t="str">
        <f t="shared" si="195"/>
        <v/>
      </c>
      <c r="CR59" s="10" t="str">
        <f t="shared" si="196"/>
        <v/>
      </c>
      <c r="CS59" s="10" t="str">
        <f t="shared" si="197"/>
        <v/>
      </c>
      <c r="CT59" s="10" t="str">
        <f t="shared" si="198"/>
        <v/>
      </c>
      <c r="CU59" s="10" t="str">
        <f t="shared" si="199"/>
        <v/>
      </c>
      <c r="CV59" s="10" t="str">
        <f t="shared" si="200"/>
        <v/>
      </c>
      <c r="CW59" s="10" t="str">
        <f t="shared" si="201"/>
        <v/>
      </c>
      <c r="CX59" s="10" t="str">
        <f t="shared" si="202"/>
        <v/>
      </c>
      <c r="CY59" s="10" t="str">
        <f t="shared" si="203"/>
        <v/>
      </c>
      <c r="CZ59" s="10" t="str">
        <f t="shared" si="204"/>
        <v/>
      </c>
      <c r="DA59" s="10" t="str">
        <f t="shared" si="205"/>
        <v/>
      </c>
      <c r="DB59" s="10" t="str">
        <f t="shared" si="206"/>
        <v/>
      </c>
      <c r="DC59" s="10" t="str">
        <f t="shared" si="207"/>
        <v/>
      </c>
      <c r="DD59" s="10" t="str">
        <f t="shared" si="208"/>
        <v/>
      </c>
      <c r="DE59" s="10" t="str">
        <f t="shared" si="209"/>
        <v/>
      </c>
      <c r="DF59" s="10" t="str">
        <f t="shared" si="210"/>
        <v/>
      </c>
      <c r="DG59" s="10" t="str">
        <f t="shared" si="211"/>
        <v/>
      </c>
      <c r="DH59" s="10" t="str">
        <f t="shared" si="212"/>
        <v/>
      </c>
      <c r="DI59" s="10" t="str">
        <f t="shared" si="213"/>
        <v/>
      </c>
      <c r="DJ59" s="10" t="str">
        <f t="shared" si="214"/>
        <v/>
      </c>
    </row>
    <row r="60" spans="1:114" ht="15.75" customHeight="1" x14ac:dyDescent="0.4">
      <c r="A60" s="9">
        <f>MASANIELLO!C62</f>
        <v>0</v>
      </c>
      <c r="B60" s="9" t="e">
        <f t="shared" si="216"/>
        <v>#VALUE!</v>
      </c>
      <c r="C60" s="3" t="e">
        <f t="shared" si="217"/>
        <v>#VALUE!</v>
      </c>
      <c r="D60" s="3" t="e">
        <f t="shared" si="218"/>
        <v>#VALUE!</v>
      </c>
      <c r="E60" s="3" t="e">
        <f t="shared" si="219"/>
        <v>#VALUE!</v>
      </c>
      <c r="F60" s="3" t="e">
        <f t="shared" si="220"/>
        <v>#VALUE!</v>
      </c>
      <c r="G60" s="11" t="e">
        <f t="shared" si="221"/>
        <v>#VALUE!</v>
      </c>
      <c r="H60" s="9" t="e">
        <f t="shared" si="222"/>
        <v>#VALUE!</v>
      </c>
      <c r="I60" s="9" t="e">
        <f t="shared" si="223"/>
        <v>#VALUE!</v>
      </c>
      <c r="J60" s="6" t="e">
        <f t="shared" si="224"/>
        <v>#VALUE!</v>
      </c>
      <c r="M60" s="8">
        <f t="shared" si="215"/>
        <v>58</v>
      </c>
      <c r="N60" s="10" t="e">
        <f t="shared" si="114"/>
        <v>#DIV/0!</v>
      </c>
      <c r="O60" s="10" t="e">
        <f t="shared" si="115"/>
        <v>#DIV/0!</v>
      </c>
      <c r="P60" s="10" t="e">
        <f t="shared" si="116"/>
        <v>#DIV/0!</v>
      </c>
      <c r="Q60" s="10" t="e">
        <f t="shared" si="117"/>
        <v>#DIV/0!</v>
      </c>
      <c r="R60" s="10">
        <f t="shared" si="118"/>
        <v>4398046511104</v>
      </c>
      <c r="S60" s="10">
        <f t="shared" si="119"/>
        <v>102280151421.02333</v>
      </c>
      <c r="T60" s="10">
        <f t="shared" si="120"/>
        <v>4865095698.1238966</v>
      </c>
      <c r="U60" s="10">
        <f t="shared" si="121"/>
        <v>355139414.65633094</v>
      </c>
      <c r="V60" s="10">
        <f t="shared" si="122"/>
        <v>35378529.458500266</v>
      </c>
      <c r="W60" s="10">
        <f t="shared" si="123"/>
        <v>4510900.2126234127</v>
      </c>
      <c r="X60" s="10">
        <f t="shared" si="124"/>
        <v>706994.13820029935</v>
      </c>
      <c r="Y60" s="10">
        <f t="shared" si="125"/>
        <v>132474.8876024817</v>
      </c>
      <c r="Z60" s="10">
        <f t="shared" si="126"/>
        <v>29081.97726010481</v>
      </c>
      <c r="AA60" s="10">
        <f t="shared" si="127"/>
        <v>7365.418132758603</v>
      </c>
      <c r="AB60" s="10">
        <f t="shared" si="128"/>
        <v>2126.1350265359733</v>
      </c>
      <c r="AC60" s="10">
        <f t="shared" si="129"/>
        <v>692.70115272820954</v>
      </c>
      <c r="AD60" s="10">
        <f t="shared" si="130"/>
        <v>252.65613175440367</v>
      </c>
      <c r="AE60" s="10">
        <f t="shared" si="131"/>
        <v>102.45653485386173</v>
      </c>
      <c r="AF60" s="10">
        <f t="shared" si="132"/>
        <v>45.915240271394374</v>
      </c>
      <c r="AG60" s="10">
        <f t="shared" si="133"/>
        <v>22.616874880937253</v>
      </c>
      <c r="AH60" s="10">
        <f t="shared" si="134"/>
        <v>12.184022471447298</v>
      </c>
      <c r="AI60" s="10">
        <f t="shared" si="135"/>
        <v>7.1439736814197099</v>
      </c>
      <c r="AJ60" s="10">
        <f t="shared" si="136"/>
        <v>4.5372146816398997</v>
      </c>
      <c r="AK60" s="10">
        <f t="shared" si="137"/>
        <v>3.1057397724149296</v>
      </c>
      <c r="AL60" s="10">
        <f t="shared" si="138"/>
        <v>2.2789053624994415</v>
      </c>
      <c r="AM60" s="10">
        <f t="shared" si="139"/>
        <v>1.7819186855590621</v>
      </c>
      <c r="AN60" s="10">
        <f t="shared" si="140"/>
        <v>1.4748924881886842</v>
      </c>
      <c r="AO60" s="10">
        <f t="shared" si="141"/>
        <v>1.2827083143102829</v>
      </c>
      <c r="AP60" s="10">
        <f t="shared" si="142"/>
        <v>1.1627611138739327</v>
      </c>
      <c r="AQ60" s="10">
        <f t="shared" si="143"/>
        <v>1.0894132681289748</v>
      </c>
      <c r="AR60" s="10">
        <f t="shared" si="144"/>
        <v>1.0462601558045672</v>
      </c>
      <c r="AS60" s="10">
        <f t="shared" si="145"/>
        <v>1.022264157866186</v>
      </c>
      <c r="AT60" s="10">
        <f t="shared" si="146"/>
        <v>1.0098564375517101</v>
      </c>
      <c r="AU60" s="10">
        <f t="shared" si="147"/>
        <v>1.0039736762741627</v>
      </c>
      <c r="AV60" s="10">
        <f t="shared" si="148"/>
        <v>1.0014457110502937</v>
      </c>
      <c r="AW60" s="10">
        <f t="shared" si="149"/>
        <v>1.0004705583351241</v>
      </c>
      <c r="AX60" s="10">
        <f t="shared" si="150"/>
        <v>1.000135788053037</v>
      </c>
      <c r="AY60" s="10">
        <f t="shared" si="151"/>
        <v>1.0000343867398627</v>
      </c>
      <c r="AZ60" s="10">
        <f t="shared" si="152"/>
        <v>1.0000075486574609</v>
      </c>
      <c r="BA60" s="10">
        <f t="shared" si="153"/>
        <v>1.0000014144408853</v>
      </c>
      <c r="BB60" s="10">
        <f t="shared" si="154"/>
        <v>1.0000002216852903</v>
      </c>
      <c r="BC60" s="10">
        <f t="shared" si="155"/>
        <v>1.000000028265732</v>
      </c>
      <c r="BD60" s="10">
        <f t="shared" si="156"/>
        <v>1.0000000028157958</v>
      </c>
      <c r="BE60" s="10">
        <f t="shared" si="157"/>
        <v>1.000000000205546</v>
      </c>
      <c r="BF60" s="10">
        <f t="shared" si="158"/>
        <v>1.0000000000097773</v>
      </c>
      <c r="BG60" s="10">
        <f t="shared" si="159"/>
        <v>1.0000000000002276</v>
      </c>
      <c r="BH60" s="10">
        <f t="shared" si="160"/>
        <v>1</v>
      </c>
      <c r="BI60" s="10" t="str">
        <f t="shared" si="161"/>
        <v/>
      </c>
      <c r="BJ60" s="10" t="str">
        <f t="shared" si="162"/>
        <v/>
      </c>
      <c r="BK60" s="10" t="str">
        <f t="shared" si="163"/>
        <v/>
      </c>
      <c r="BL60" s="10" t="str">
        <f t="shared" si="164"/>
        <v/>
      </c>
      <c r="BM60" s="10" t="str">
        <f t="shared" si="165"/>
        <v/>
      </c>
      <c r="BN60" s="10" t="str">
        <f t="shared" si="166"/>
        <v/>
      </c>
      <c r="BO60" s="10" t="str">
        <f t="shared" si="167"/>
        <v/>
      </c>
      <c r="BP60" s="10" t="str">
        <f t="shared" si="168"/>
        <v/>
      </c>
      <c r="BQ60" s="10" t="str">
        <f t="shared" si="169"/>
        <v/>
      </c>
      <c r="BR60" s="10" t="str">
        <f t="shared" si="170"/>
        <v/>
      </c>
      <c r="BS60" s="10" t="str">
        <f t="shared" si="171"/>
        <v/>
      </c>
      <c r="BT60" s="10" t="str">
        <f t="shared" si="172"/>
        <v/>
      </c>
      <c r="BU60" s="10" t="str">
        <f t="shared" si="173"/>
        <v/>
      </c>
      <c r="BV60" s="10" t="str">
        <f t="shared" si="174"/>
        <v/>
      </c>
      <c r="BW60" s="10" t="str">
        <f t="shared" si="175"/>
        <v/>
      </c>
      <c r="BX60" s="10" t="str">
        <f t="shared" si="176"/>
        <v/>
      </c>
      <c r="BY60" s="10" t="str">
        <f t="shared" si="177"/>
        <v/>
      </c>
      <c r="BZ60" s="10" t="str">
        <f t="shared" si="178"/>
        <v/>
      </c>
      <c r="CA60" s="10" t="str">
        <f t="shared" si="179"/>
        <v/>
      </c>
      <c r="CB60" s="10" t="str">
        <f t="shared" si="180"/>
        <v/>
      </c>
      <c r="CC60" s="10" t="str">
        <f t="shared" si="181"/>
        <v/>
      </c>
      <c r="CD60" s="10" t="str">
        <f t="shared" si="182"/>
        <v/>
      </c>
      <c r="CE60" s="10" t="str">
        <f t="shared" si="183"/>
        <v/>
      </c>
      <c r="CF60" s="10" t="str">
        <f t="shared" si="184"/>
        <v/>
      </c>
      <c r="CG60" s="10" t="str">
        <f t="shared" si="185"/>
        <v/>
      </c>
      <c r="CH60" s="10" t="str">
        <f t="shared" si="186"/>
        <v/>
      </c>
      <c r="CI60" s="10" t="str">
        <f t="shared" si="187"/>
        <v/>
      </c>
      <c r="CJ60" s="10" t="str">
        <f t="shared" si="188"/>
        <v/>
      </c>
      <c r="CK60" s="10" t="str">
        <f t="shared" si="189"/>
        <v/>
      </c>
      <c r="CL60" s="10" t="str">
        <f t="shared" si="190"/>
        <v/>
      </c>
      <c r="CM60" s="10" t="str">
        <f t="shared" si="191"/>
        <v/>
      </c>
      <c r="CN60" s="10" t="str">
        <f t="shared" si="192"/>
        <v/>
      </c>
      <c r="CO60" s="10" t="str">
        <f t="shared" si="193"/>
        <v/>
      </c>
      <c r="CP60" s="10" t="str">
        <f t="shared" si="194"/>
        <v/>
      </c>
      <c r="CQ60" s="10" t="str">
        <f t="shared" si="195"/>
        <v/>
      </c>
      <c r="CR60" s="10" t="str">
        <f t="shared" si="196"/>
        <v/>
      </c>
      <c r="CS60" s="10" t="str">
        <f t="shared" si="197"/>
        <v/>
      </c>
      <c r="CT60" s="10" t="str">
        <f t="shared" si="198"/>
        <v/>
      </c>
      <c r="CU60" s="10" t="str">
        <f t="shared" si="199"/>
        <v/>
      </c>
      <c r="CV60" s="10" t="str">
        <f t="shared" si="200"/>
        <v/>
      </c>
      <c r="CW60" s="10" t="str">
        <f t="shared" si="201"/>
        <v/>
      </c>
      <c r="CX60" s="10" t="str">
        <f t="shared" si="202"/>
        <v/>
      </c>
      <c r="CY60" s="10" t="str">
        <f t="shared" si="203"/>
        <v/>
      </c>
      <c r="CZ60" s="10" t="str">
        <f t="shared" si="204"/>
        <v/>
      </c>
      <c r="DA60" s="10" t="str">
        <f t="shared" si="205"/>
        <v/>
      </c>
      <c r="DB60" s="10" t="str">
        <f t="shared" si="206"/>
        <v/>
      </c>
      <c r="DC60" s="10" t="str">
        <f t="shared" si="207"/>
        <v/>
      </c>
      <c r="DD60" s="10" t="str">
        <f t="shared" si="208"/>
        <v/>
      </c>
      <c r="DE60" s="10" t="str">
        <f t="shared" si="209"/>
        <v/>
      </c>
      <c r="DF60" s="10" t="str">
        <f t="shared" si="210"/>
        <v/>
      </c>
      <c r="DG60" s="10" t="str">
        <f t="shared" si="211"/>
        <v/>
      </c>
      <c r="DH60" s="10" t="str">
        <f t="shared" si="212"/>
        <v/>
      </c>
      <c r="DI60" s="10" t="str">
        <f t="shared" si="213"/>
        <v/>
      </c>
      <c r="DJ60" s="10" t="str">
        <f t="shared" si="214"/>
        <v/>
      </c>
    </row>
    <row r="61" spans="1:114" ht="15.75" customHeight="1" x14ac:dyDescent="0.4">
      <c r="A61" s="9">
        <f>MASANIELLO!C63</f>
        <v>0</v>
      </c>
      <c r="B61" s="9" t="e">
        <f t="shared" si="216"/>
        <v>#VALUE!</v>
      </c>
      <c r="C61" s="3" t="e">
        <f t="shared" si="217"/>
        <v>#VALUE!</v>
      </c>
      <c r="D61" s="3" t="e">
        <f t="shared" si="218"/>
        <v>#VALUE!</v>
      </c>
      <c r="E61" s="3" t="e">
        <f t="shared" si="219"/>
        <v>#VALUE!</v>
      </c>
      <c r="F61" s="3" t="e">
        <f t="shared" si="220"/>
        <v>#VALUE!</v>
      </c>
      <c r="G61" s="11" t="e">
        <f t="shared" si="221"/>
        <v>#VALUE!</v>
      </c>
      <c r="H61" s="9" t="e">
        <f t="shared" si="222"/>
        <v>#VALUE!</v>
      </c>
      <c r="I61" s="9" t="e">
        <f t="shared" si="223"/>
        <v>#VALUE!</v>
      </c>
      <c r="J61" s="6" t="e">
        <f t="shared" si="224"/>
        <v>#VALUE!</v>
      </c>
      <c r="M61" s="8">
        <f t="shared" si="215"/>
        <v>59</v>
      </c>
      <c r="N61" s="10" t="e">
        <f t="shared" si="114"/>
        <v>#DIV/0!</v>
      </c>
      <c r="O61" s="10" t="e">
        <f t="shared" si="115"/>
        <v>#DIV/0!</v>
      </c>
      <c r="P61" s="10" t="e">
        <f t="shared" si="116"/>
        <v>#DIV/0!</v>
      </c>
      <c r="Q61" s="10" t="e">
        <f t="shared" si="117"/>
        <v>#DIV/0!</v>
      </c>
      <c r="R61" s="10" t="e">
        <f t="shared" si="118"/>
        <v>#DIV/0!</v>
      </c>
      <c r="S61" s="10">
        <f t="shared" si="119"/>
        <v>2199023255552</v>
      </c>
      <c r="T61" s="10">
        <f t="shared" si="120"/>
        <v>52357696560.76194</v>
      </c>
      <c r="U61" s="10">
        <f t="shared" si="121"/>
        <v>2551071062.1252913</v>
      </c>
      <c r="V61" s="10">
        <f t="shared" si="122"/>
        <v>190854300.95052952</v>
      </c>
      <c r="W61" s="10">
        <f t="shared" si="123"/>
        <v>19496269.731470324</v>
      </c>
      <c r="X61" s="10">
        <f t="shared" si="124"/>
        <v>2550508.8849928672</v>
      </c>
      <c r="Y61" s="10">
        <f t="shared" si="125"/>
        <v>410374.40446924535</v>
      </c>
      <c r="Z61" s="10">
        <f t="shared" si="126"/>
        <v>78986.434647228903</v>
      </c>
      <c r="AA61" s="10">
        <f t="shared" si="127"/>
        <v>17821.908592697378</v>
      </c>
      <c r="AB61" s="10">
        <f t="shared" si="128"/>
        <v>4641.9108968894352</v>
      </c>
      <c r="AC61" s="10">
        <f t="shared" si="129"/>
        <v>1378.8434264967502</v>
      </c>
      <c r="AD61" s="10">
        <f t="shared" si="130"/>
        <v>462.53416226722879</v>
      </c>
      <c r="AE61" s="10">
        <f t="shared" si="131"/>
        <v>173.79532003954498</v>
      </c>
      <c r="AF61" s="10">
        <f t="shared" si="132"/>
        <v>72.639693480061396</v>
      </c>
      <c r="AG61" s="10">
        <f t="shared" si="133"/>
        <v>33.566121086166405</v>
      </c>
      <c r="AH61" s="10">
        <f t="shared" si="134"/>
        <v>17.053903113385175</v>
      </c>
      <c r="AI61" s="10">
        <f t="shared" si="135"/>
        <v>9.4776130378917909</v>
      </c>
      <c r="AJ61" s="10">
        <f t="shared" si="136"/>
        <v>5.7324842315357074</v>
      </c>
      <c r="AK61" s="10">
        <f t="shared" si="137"/>
        <v>3.7543931897964424</v>
      </c>
      <c r="AL61" s="10">
        <f t="shared" si="138"/>
        <v>2.6482045935707039</v>
      </c>
      <c r="AM61" s="10">
        <f t="shared" si="139"/>
        <v>1.9999999999999996</v>
      </c>
      <c r="AN61" s="10">
        <f t="shared" si="140"/>
        <v>1.6067207941907133</v>
      </c>
      <c r="AO61" s="10">
        <f t="shared" si="141"/>
        <v>1.3630563725267935</v>
      </c>
      <c r="AP61" s="10">
        <f t="shared" si="142"/>
        <v>1.2113055112442492</v>
      </c>
      <c r="AQ61" s="10">
        <f t="shared" si="143"/>
        <v>1.1179577312069291</v>
      </c>
      <c r="AR61" s="10">
        <f t="shared" si="144"/>
        <v>1.0622901479432891</v>
      </c>
      <c r="AS61" s="10">
        <f t="shared" si="145"/>
        <v>1.0307067580248226</v>
      </c>
      <c r="AT61" s="10">
        <f t="shared" si="146"/>
        <v>1.013958742024466</v>
      </c>
      <c r="AU61" s="10">
        <f t="shared" si="147"/>
        <v>1.0057871937722107</v>
      </c>
      <c r="AV61" s="10">
        <f t="shared" si="148"/>
        <v>1.0021666868495447</v>
      </c>
      <c r="AW61" s="10">
        <f t="shared" si="149"/>
        <v>1.0007257718698437</v>
      </c>
      <c r="AX61" s="10">
        <f t="shared" si="150"/>
        <v>1.0002154749406351</v>
      </c>
      <c r="AY61" s="10">
        <f t="shared" si="151"/>
        <v>1.0000561138616919</v>
      </c>
      <c r="AZ61" s="10">
        <f t="shared" si="152"/>
        <v>1.0000126605620956</v>
      </c>
      <c r="BA61" s="10">
        <f t="shared" si="153"/>
        <v>1.0000024368050884</v>
      </c>
      <c r="BB61" s="10">
        <f t="shared" si="154"/>
        <v>1.0000003920787726</v>
      </c>
      <c r="BC61" s="10">
        <f t="shared" si="155"/>
        <v>1.0000000512918661</v>
      </c>
      <c r="BD61" s="10">
        <f t="shared" si="156"/>
        <v>1.0000000052395992</v>
      </c>
      <c r="BE61" s="10">
        <f t="shared" si="157"/>
        <v>1.0000000003919924</v>
      </c>
      <c r="BF61" s="10">
        <f t="shared" si="158"/>
        <v>1.0000000000190996</v>
      </c>
      <c r="BG61" s="10">
        <f t="shared" si="159"/>
        <v>1.000000000000455</v>
      </c>
      <c r="BH61" s="10">
        <f t="shared" si="160"/>
        <v>1</v>
      </c>
      <c r="BI61" s="10" t="str">
        <f t="shared" si="161"/>
        <v/>
      </c>
      <c r="BJ61" s="10" t="str">
        <f t="shared" si="162"/>
        <v/>
      </c>
      <c r="BK61" s="10" t="str">
        <f t="shared" si="163"/>
        <v/>
      </c>
      <c r="BL61" s="10" t="str">
        <f t="shared" si="164"/>
        <v/>
      </c>
      <c r="BM61" s="10" t="str">
        <f t="shared" si="165"/>
        <v/>
      </c>
      <c r="BN61" s="10" t="str">
        <f t="shared" si="166"/>
        <v/>
      </c>
      <c r="BO61" s="10" t="str">
        <f t="shared" si="167"/>
        <v/>
      </c>
      <c r="BP61" s="10" t="str">
        <f t="shared" si="168"/>
        <v/>
      </c>
      <c r="BQ61" s="10" t="str">
        <f t="shared" si="169"/>
        <v/>
      </c>
      <c r="BR61" s="10" t="str">
        <f t="shared" si="170"/>
        <v/>
      </c>
      <c r="BS61" s="10" t="str">
        <f t="shared" si="171"/>
        <v/>
      </c>
      <c r="BT61" s="10" t="str">
        <f t="shared" si="172"/>
        <v/>
      </c>
      <c r="BU61" s="10" t="str">
        <f t="shared" si="173"/>
        <v/>
      </c>
      <c r="BV61" s="10" t="str">
        <f t="shared" si="174"/>
        <v/>
      </c>
      <c r="BW61" s="10" t="str">
        <f t="shared" si="175"/>
        <v/>
      </c>
      <c r="BX61" s="10" t="str">
        <f t="shared" si="176"/>
        <v/>
      </c>
      <c r="BY61" s="10" t="str">
        <f t="shared" si="177"/>
        <v/>
      </c>
      <c r="BZ61" s="10" t="str">
        <f t="shared" si="178"/>
        <v/>
      </c>
      <c r="CA61" s="10" t="str">
        <f t="shared" si="179"/>
        <v/>
      </c>
      <c r="CB61" s="10" t="str">
        <f t="shared" si="180"/>
        <v/>
      </c>
      <c r="CC61" s="10" t="str">
        <f t="shared" si="181"/>
        <v/>
      </c>
      <c r="CD61" s="10" t="str">
        <f t="shared" si="182"/>
        <v/>
      </c>
      <c r="CE61" s="10" t="str">
        <f t="shared" si="183"/>
        <v/>
      </c>
      <c r="CF61" s="10" t="str">
        <f t="shared" si="184"/>
        <v/>
      </c>
      <c r="CG61" s="10" t="str">
        <f t="shared" si="185"/>
        <v/>
      </c>
      <c r="CH61" s="10" t="str">
        <f t="shared" si="186"/>
        <v/>
      </c>
      <c r="CI61" s="10" t="str">
        <f t="shared" si="187"/>
        <v/>
      </c>
      <c r="CJ61" s="10" t="str">
        <f t="shared" si="188"/>
        <v/>
      </c>
      <c r="CK61" s="10" t="str">
        <f t="shared" si="189"/>
        <v/>
      </c>
      <c r="CL61" s="10" t="str">
        <f t="shared" si="190"/>
        <v/>
      </c>
      <c r="CM61" s="10" t="str">
        <f t="shared" si="191"/>
        <v/>
      </c>
      <c r="CN61" s="10" t="str">
        <f t="shared" si="192"/>
        <v/>
      </c>
      <c r="CO61" s="10" t="str">
        <f t="shared" si="193"/>
        <v/>
      </c>
      <c r="CP61" s="10" t="str">
        <f t="shared" si="194"/>
        <v/>
      </c>
      <c r="CQ61" s="10" t="str">
        <f t="shared" si="195"/>
        <v/>
      </c>
      <c r="CR61" s="10" t="str">
        <f t="shared" si="196"/>
        <v/>
      </c>
      <c r="CS61" s="10" t="str">
        <f t="shared" si="197"/>
        <v/>
      </c>
      <c r="CT61" s="10" t="str">
        <f t="shared" si="198"/>
        <v/>
      </c>
      <c r="CU61" s="10" t="str">
        <f t="shared" si="199"/>
        <v/>
      </c>
      <c r="CV61" s="10" t="str">
        <f t="shared" si="200"/>
        <v/>
      </c>
      <c r="CW61" s="10" t="str">
        <f t="shared" si="201"/>
        <v/>
      </c>
      <c r="CX61" s="10" t="str">
        <f t="shared" si="202"/>
        <v/>
      </c>
      <c r="CY61" s="10" t="str">
        <f t="shared" si="203"/>
        <v/>
      </c>
      <c r="CZ61" s="10" t="str">
        <f t="shared" si="204"/>
        <v/>
      </c>
      <c r="DA61" s="10" t="str">
        <f t="shared" si="205"/>
        <v/>
      </c>
      <c r="DB61" s="10" t="str">
        <f t="shared" si="206"/>
        <v/>
      </c>
      <c r="DC61" s="10" t="str">
        <f t="shared" si="207"/>
        <v/>
      </c>
      <c r="DD61" s="10" t="str">
        <f t="shared" si="208"/>
        <v/>
      </c>
      <c r="DE61" s="10" t="str">
        <f t="shared" si="209"/>
        <v/>
      </c>
      <c r="DF61" s="10" t="str">
        <f t="shared" si="210"/>
        <v/>
      </c>
      <c r="DG61" s="10" t="str">
        <f t="shared" si="211"/>
        <v/>
      </c>
      <c r="DH61" s="10" t="str">
        <f t="shared" si="212"/>
        <v/>
      </c>
      <c r="DI61" s="10" t="str">
        <f t="shared" si="213"/>
        <v/>
      </c>
      <c r="DJ61" s="10" t="str">
        <f t="shared" si="214"/>
        <v/>
      </c>
    </row>
    <row r="62" spans="1:114" ht="15.75" customHeight="1" x14ac:dyDescent="0.4">
      <c r="A62" s="9">
        <f>MASANIELLO!C64</f>
        <v>0</v>
      </c>
      <c r="B62" s="9" t="e">
        <f t="shared" si="216"/>
        <v>#VALUE!</v>
      </c>
      <c r="C62" s="3" t="e">
        <f t="shared" si="217"/>
        <v>#VALUE!</v>
      </c>
      <c r="D62" s="3" t="e">
        <f t="shared" si="218"/>
        <v>#VALUE!</v>
      </c>
      <c r="E62" s="3" t="e">
        <f t="shared" si="219"/>
        <v>#VALUE!</v>
      </c>
      <c r="F62" s="3" t="e">
        <f t="shared" si="220"/>
        <v>#VALUE!</v>
      </c>
      <c r="G62" s="11" t="e">
        <f t="shared" si="221"/>
        <v>#VALUE!</v>
      </c>
      <c r="H62" s="9" t="e">
        <f t="shared" si="222"/>
        <v>#VALUE!</v>
      </c>
      <c r="I62" s="9" t="e">
        <f t="shared" si="223"/>
        <v>#VALUE!</v>
      </c>
      <c r="J62" s="6" t="e">
        <f t="shared" si="224"/>
        <v>#VALUE!</v>
      </c>
      <c r="M62" s="8">
        <f t="shared" si="215"/>
        <v>60</v>
      </c>
      <c r="N62" s="10" t="e">
        <f t="shared" si="114"/>
        <v>#DIV/0!</v>
      </c>
      <c r="O62" s="10" t="e">
        <f t="shared" si="115"/>
        <v>#DIV/0!</v>
      </c>
      <c r="P62" s="10" t="e">
        <f t="shared" si="116"/>
        <v>#DIV/0!</v>
      </c>
      <c r="Q62" s="10" t="e">
        <f t="shared" si="117"/>
        <v>#DIV/0!</v>
      </c>
      <c r="R62" s="10" t="e">
        <f t="shared" si="118"/>
        <v>#DIV/0!</v>
      </c>
      <c r="S62" s="10" t="e">
        <f t="shared" si="119"/>
        <v>#DIV/0!</v>
      </c>
      <c r="T62" s="10">
        <f t="shared" si="120"/>
        <v>1099511627776</v>
      </c>
      <c r="U62" s="10">
        <f t="shared" si="121"/>
        <v>26817356775.02441</v>
      </c>
      <c r="V62" s="10">
        <f t="shared" si="122"/>
        <v>1339234625.7929358</v>
      </c>
      <c r="W62" s="10">
        <f t="shared" si="123"/>
        <v>102748493.39089809</v>
      </c>
      <c r="X62" s="10">
        <f t="shared" si="124"/>
        <v>10769917.306873282</v>
      </c>
      <c r="Y62" s="10">
        <f t="shared" si="125"/>
        <v>1446537.3954919032</v>
      </c>
      <c r="Z62" s="10">
        <f t="shared" si="126"/>
        <v>239103.32694266949</v>
      </c>
      <c r="AA62" s="10">
        <f t="shared" si="127"/>
        <v>47307.021030986136</v>
      </c>
      <c r="AB62" s="10">
        <f t="shared" si="128"/>
        <v>10979.00743888537</v>
      </c>
      <c r="AC62" s="10">
        <f t="shared" si="129"/>
        <v>2943.1316838857638</v>
      </c>
      <c r="AD62" s="10">
        <f t="shared" si="130"/>
        <v>900.31943517836271</v>
      </c>
      <c r="AE62" s="10">
        <f t="shared" si="131"/>
        <v>311.20770535042209</v>
      </c>
      <c r="AF62" s="10">
        <f t="shared" si="132"/>
        <v>120.56179354433638</v>
      </c>
      <c r="AG62" s="10">
        <f t="shared" si="133"/>
        <v>51.978687938034646</v>
      </c>
      <c r="AH62" s="10">
        <f t="shared" si="134"/>
        <v>24.786075179872991</v>
      </c>
      <c r="AI62" s="10">
        <f t="shared" si="135"/>
        <v>12.998834822683756</v>
      </c>
      <c r="AJ62" s="10">
        <f t="shared" si="136"/>
        <v>7.4574760438241707</v>
      </c>
      <c r="AK62" s="10">
        <f t="shared" si="137"/>
        <v>4.6555963492776495</v>
      </c>
      <c r="AL62" s="10">
        <f t="shared" si="138"/>
        <v>3.1455047461435601</v>
      </c>
      <c r="AM62" s="10">
        <f t="shared" si="139"/>
        <v>2.2866830229560136</v>
      </c>
      <c r="AN62" s="10">
        <f t="shared" si="140"/>
        <v>1.7771921927613601</v>
      </c>
      <c r="AO62" s="10">
        <f t="shared" si="141"/>
        <v>1.4660907890310899</v>
      </c>
      <c r="AP62" s="10">
        <f t="shared" si="142"/>
        <v>1.2735531783200302</v>
      </c>
      <c r="AQ62" s="10">
        <f t="shared" si="143"/>
        <v>1.1548592659443753</v>
      </c>
      <c r="AR62" s="10">
        <f t="shared" si="144"/>
        <v>1.0833414256282201</v>
      </c>
      <c r="AS62" s="10">
        <f t="shared" si="145"/>
        <v>1.0420414041592769</v>
      </c>
      <c r="AT62" s="10">
        <f t="shared" si="146"/>
        <v>1.0196160403581884</v>
      </c>
      <c r="AU62" s="10">
        <f t="shared" si="147"/>
        <v>1.0083638758700049</v>
      </c>
      <c r="AV62" s="10">
        <f t="shared" si="148"/>
        <v>1.0032236465527844</v>
      </c>
      <c r="AW62" s="10">
        <f t="shared" si="149"/>
        <v>1.0011119519504232</v>
      </c>
      <c r="AX62" s="10">
        <f t="shared" si="150"/>
        <v>1.0003398896131936</v>
      </c>
      <c r="AY62" s="10">
        <f t="shared" si="151"/>
        <v>1.0000910912117309</v>
      </c>
      <c r="AZ62" s="10">
        <f t="shared" si="152"/>
        <v>1.0000211389581748</v>
      </c>
      <c r="BA62" s="10">
        <f t="shared" si="153"/>
        <v>1.0000041823097785</v>
      </c>
      <c r="BB62" s="10">
        <f t="shared" si="154"/>
        <v>1.0000006913064914</v>
      </c>
      <c r="BC62" s="10">
        <f t="shared" si="155"/>
        <v>1.0000000928512325</v>
      </c>
      <c r="BD62" s="10">
        <f t="shared" si="156"/>
        <v>1.000000009732503</v>
      </c>
      <c r="BE62" s="10">
        <f t="shared" si="157"/>
        <v>1.0000000007466954</v>
      </c>
      <c r="BF62" s="10">
        <f t="shared" si="158"/>
        <v>1.0000000000372895</v>
      </c>
      <c r="BG62" s="10">
        <f t="shared" si="159"/>
        <v>1.0000000000009097</v>
      </c>
      <c r="BH62" s="10">
        <f t="shared" si="160"/>
        <v>1</v>
      </c>
      <c r="BI62" s="10" t="str">
        <f t="shared" si="161"/>
        <v/>
      </c>
      <c r="BJ62" s="10" t="str">
        <f t="shared" si="162"/>
        <v/>
      </c>
      <c r="BK62" s="10" t="str">
        <f t="shared" si="163"/>
        <v/>
      </c>
      <c r="BL62" s="10" t="str">
        <f t="shared" si="164"/>
        <v/>
      </c>
      <c r="BM62" s="10" t="str">
        <f t="shared" si="165"/>
        <v/>
      </c>
      <c r="BN62" s="10" t="str">
        <f t="shared" si="166"/>
        <v/>
      </c>
      <c r="BO62" s="10" t="str">
        <f t="shared" si="167"/>
        <v/>
      </c>
      <c r="BP62" s="10" t="str">
        <f t="shared" si="168"/>
        <v/>
      </c>
      <c r="BQ62" s="10" t="str">
        <f t="shared" si="169"/>
        <v/>
      </c>
      <c r="BR62" s="10" t="str">
        <f t="shared" si="170"/>
        <v/>
      </c>
      <c r="BS62" s="10" t="str">
        <f t="shared" si="171"/>
        <v/>
      </c>
      <c r="BT62" s="10" t="str">
        <f t="shared" si="172"/>
        <v/>
      </c>
      <c r="BU62" s="10" t="str">
        <f t="shared" si="173"/>
        <v/>
      </c>
      <c r="BV62" s="10" t="str">
        <f t="shared" si="174"/>
        <v/>
      </c>
      <c r="BW62" s="10" t="str">
        <f t="shared" si="175"/>
        <v/>
      </c>
      <c r="BX62" s="10" t="str">
        <f t="shared" si="176"/>
        <v/>
      </c>
      <c r="BY62" s="10" t="str">
        <f t="shared" si="177"/>
        <v/>
      </c>
      <c r="BZ62" s="10" t="str">
        <f t="shared" si="178"/>
        <v/>
      </c>
      <c r="CA62" s="10" t="str">
        <f t="shared" si="179"/>
        <v/>
      </c>
      <c r="CB62" s="10" t="str">
        <f t="shared" si="180"/>
        <v/>
      </c>
      <c r="CC62" s="10" t="str">
        <f t="shared" si="181"/>
        <v/>
      </c>
      <c r="CD62" s="10" t="str">
        <f t="shared" si="182"/>
        <v/>
      </c>
      <c r="CE62" s="10" t="str">
        <f t="shared" si="183"/>
        <v/>
      </c>
      <c r="CF62" s="10" t="str">
        <f t="shared" si="184"/>
        <v/>
      </c>
      <c r="CG62" s="10" t="str">
        <f t="shared" si="185"/>
        <v/>
      </c>
      <c r="CH62" s="10" t="str">
        <f t="shared" si="186"/>
        <v/>
      </c>
      <c r="CI62" s="10" t="str">
        <f t="shared" si="187"/>
        <v/>
      </c>
      <c r="CJ62" s="10" t="str">
        <f t="shared" si="188"/>
        <v/>
      </c>
      <c r="CK62" s="10" t="str">
        <f t="shared" si="189"/>
        <v/>
      </c>
      <c r="CL62" s="10" t="str">
        <f t="shared" si="190"/>
        <v/>
      </c>
      <c r="CM62" s="10" t="str">
        <f t="shared" si="191"/>
        <v/>
      </c>
      <c r="CN62" s="10" t="str">
        <f t="shared" si="192"/>
        <v/>
      </c>
      <c r="CO62" s="10" t="str">
        <f t="shared" si="193"/>
        <v/>
      </c>
      <c r="CP62" s="10" t="str">
        <f t="shared" si="194"/>
        <v/>
      </c>
      <c r="CQ62" s="10" t="str">
        <f t="shared" si="195"/>
        <v/>
      </c>
      <c r="CR62" s="10" t="str">
        <f t="shared" si="196"/>
        <v/>
      </c>
      <c r="CS62" s="10" t="str">
        <f t="shared" si="197"/>
        <v/>
      </c>
      <c r="CT62" s="10" t="str">
        <f t="shared" si="198"/>
        <v/>
      </c>
      <c r="CU62" s="10" t="str">
        <f t="shared" si="199"/>
        <v/>
      </c>
      <c r="CV62" s="10" t="str">
        <f t="shared" si="200"/>
        <v/>
      </c>
      <c r="CW62" s="10" t="str">
        <f t="shared" si="201"/>
        <v/>
      </c>
      <c r="CX62" s="10" t="str">
        <f t="shared" si="202"/>
        <v/>
      </c>
      <c r="CY62" s="10" t="str">
        <f t="shared" si="203"/>
        <v/>
      </c>
      <c r="CZ62" s="10" t="str">
        <f t="shared" si="204"/>
        <v/>
      </c>
      <c r="DA62" s="10" t="str">
        <f t="shared" si="205"/>
        <v/>
      </c>
      <c r="DB62" s="10" t="str">
        <f t="shared" si="206"/>
        <v/>
      </c>
      <c r="DC62" s="10" t="str">
        <f t="shared" si="207"/>
        <v/>
      </c>
      <c r="DD62" s="10" t="str">
        <f t="shared" si="208"/>
        <v/>
      </c>
      <c r="DE62" s="10" t="str">
        <f t="shared" si="209"/>
        <v/>
      </c>
      <c r="DF62" s="10" t="str">
        <f t="shared" si="210"/>
        <v/>
      </c>
      <c r="DG62" s="10" t="str">
        <f t="shared" si="211"/>
        <v/>
      </c>
      <c r="DH62" s="10" t="str">
        <f t="shared" si="212"/>
        <v/>
      </c>
      <c r="DI62" s="10" t="str">
        <f t="shared" si="213"/>
        <v/>
      </c>
      <c r="DJ62" s="10" t="str">
        <f t="shared" si="214"/>
        <v/>
      </c>
    </row>
    <row r="63" spans="1:114" ht="15.75" customHeight="1" x14ac:dyDescent="0.4">
      <c r="A63" s="9">
        <f>MASANIELLO!C65</f>
        <v>0</v>
      </c>
      <c r="B63" s="9" t="e">
        <f t="shared" si="216"/>
        <v>#VALUE!</v>
      </c>
      <c r="C63" s="3" t="e">
        <f t="shared" si="217"/>
        <v>#VALUE!</v>
      </c>
      <c r="D63" s="3" t="e">
        <f t="shared" si="218"/>
        <v>#VALUE!</v>
      </c>
      <c r="E63" s="3" t="e">
        <f t="shared" si="219"/>
        <v>#VALUE!</v>
      </c>
      <c r="F63" s="3" t="e">
        <f t="shared" si="220"/>
        <v>#VALUE!</v>
      </c>
      <c r="G63" s="11" t="e">
        <f t="shared" si="221"/>
        <v>#VALUE!</v>
      </c>
      <c r="H63" s="9" t="e">
        <f t="shared" si="222"/>
        <v>#VALUE!</v>
      </c>
      <c r="I63" s="9" t="e">
        <f t="shared" si="223"/>
        <v>#VALUE!</v>
      </c>
      <c r="J63" s="6" t="e">
        <f t="shared" si="224"/>
        <v>#VALUE!</v>
      </c>
      <c r="M63" s="8">
        <f t="shared" si="215"/>
        <v>61</v>
      </c>
      <c r="N63" s="10" t="e">
        <f t="shared" si="114"/>
        <v>#DIV/0!</v>
      </c>
      <c r="O63" s="10" t="e">
        <f t="shared" si="115"/>
        <v>#DIV/0!</v>
      </c>
      <c r="P63" s="10" t="e">
        <f t="shared" si="116"/>
        <v>#DIV/0!</v>
      </c>
      <c r="Q63" s="10" t="e">
        <f t="shared" si="117"/>
        <v>#DIV/0!</v>
      </c>
      <c r="R63" s="10" t="e">
        <f t="shared" si="118"/>
        <v>#DIV/0!</v>
      </c>
      <c r="S63" s="10" t="e">
        <f t="shared" si="119"/>
        <v>#DIV/0!</v>
      </c>
      <c r="T63" s="10" t="e">
        <f t="shared" si="120"/>
        <v>#DIV/0!</v>
      </c>
      <c r="U63" s="10">
        <f t="shared" si="121"/>
        <v>549755813888</v>
      </c>
      <c r="V63" s="10">
        <f t="shared" si="122"/>
        <v>13743895347.200008</v>
      </c>
      <c r="W63" s="10">
        <f t="shared" si="123"/>
        <v>703912693.8386687</v>
      </c>
      <c r="X63" s="10">
        <f t="shared" si="124"/>
        <v>55418932.851612926</v>
      </c>
      <c r="Y63" s="10">
        <f t="shared" si="125"/>
        <v>5964520.4444781989</v>
      </c>
      <c r="Z63" s="10">
        <f t="shared" si="126"/>
        <v>823076.46016935958</v>
      </c>
      <c r="AA63" s="10">
        <f t="shared" si="127"/>
        <v>139867.36564110219</v>
      </c>
      <c r="AB63" s="10">
        <f t="shared" si="128"/>
        <v>28467.812210431432</v>
      </c>
      <c r="AC63" s="10">
        <f t="shared" si="129"/>
        <v>6800.9427706501656</v>
      </c>
      <c r="AD63" s="10">
        <f t="shared" si="130"/>
        <v>1877.899650968159</v>
      </c>
      <c r="AE63" s="10">
        <f t="shared" si="131"/>
        <v>592.09296929867321</v>
      </c>
      <c r="AF63" s="10">
        <f t="shared" si="132"/>
        <v>211.07501574720072</v>
      </c>
      <c r="AG63" s="10">
        <f t="shared" si="133"/>
        <v>84.378564110630222</v>
      </c>
      <c r="AH63" s="10">
        <f t="shared" si="134"/>
        <v>37.557335428771715</v>
      </c>
      <c r="AI63" s="10">
        <f t="shared" si="135"/>
        <v>18.496421904063975</v>
      </c>
      <c r="AJ63" s="10">
        <f t="shared" si="136"/>
        <v>10.020498587270422</v>
      </c>
      <c r="AK63" s="10">
        <f t="shared" si="137"/>
        <v>5.9385308281742555</v>
      </c>
      <c r="AL63" s="10">
        <f t="shared" si="138"/>
        <v>3.8285031178713851</v>
      </c>
      <c r="AM63" s="10">
        <f t="shared" si="139"/>
        <v>2.669305275782961</v>
      </c>
      <c r="AN63" s="10">
        <f t="shared" si="140"/>
        <v>1.9999999999999996</v>
      </c>
      <c r="AO63" s="10">
        <f t="shared" si="141"/>
        <v>1.5990516021888004</v>
      </c>
      <c r="AP63" s="10">
        <f t="shared" si="142"/>
        <v>1.3535438917078368</v>
      </c>
      <c r="AQ63" s="10">
        <f t="shared" si="143"/>
        <v>1.2024893707851356</v>
      </c>
      <c r="AR63" s="10">
        <f t="shared" si="144"/>
        <v>1.110858617217809</v>
      </c>
      <c r="AS63" s="10">
        <f t="shared" si="145"/>
        <v>1.057154543110767</v>
      </c>
      <c r="AT63" s="10">
        <f t="shared" si="146"/>
        <v>1.0273542912324225</v>
      </c>
      <c r="AU63" s="10">
        <f t="shared" si="147"/>
        <v>1.0119934903013337</v>
      </c>
      <c r="AV63" s="10">
        <f t="shared" si="148"/>
        <v>1.0047602043319772</v>
      </c>
      <c r="AW63" s="10">
        <f t="shared" si="149"/>
        <v>1.0016917812458277</v>
      </c>
      <c r="AX63" s="10">
        <f t="shared" si="150"/>
        <v>1.0005327935350643</v>
      </c>
      <c r="AY63" s="10">
        <f t="shared" si="151"/>
        <v>1.0001470600611988</v>
      </c>
      <c r="AZ63" s="10">
        <f t="shared" si="152"/>
        <v>1.0000351286260156</v>
      </c>
      <c r="BA63" s="10">
        <f t="shared" si="153"/>
        <v>1.0000071496817367</v>
      </c>
      <c r="BB63" s="10">
        <f t="shared" si="154"/>
        <v>1.0000012149554307</v>
      </c>
      <c r="BC63" s="10">
        <f t="shared" si="155"/>
        <v>1.0000001676581005</v>
      </c>
      <c r="BD63" s="10">
        <f t="shared" si="156"/>
        <v>1.0000000180443753</v>
      </c>
      <c r="BE63" s="10">
        <f t="shared" si="157"/>
        <v>1.0000000014206309</v>
      </c>
      <c r="BF63" s="10">
        <f t="shared" si="158"/>
        <v>1.0000000000727598</v>
      </c>
      <c r="BG63" s="10">
        <f t="shared" si="159"/>
        <v>1.0000000000018192</v>
      </c>
      <c r="BH63" s="10">
        <f t="shared" si="160"/>
        <v>1</v>
      </c>
      <c r="BI63" s="10" t="str">
        <f t="shared" si="161"/>
        <v/>
      </c>
      <c r="BJ63" s="10" t="str">
        <f t="shared" si="162"/>
        <v/>
      </c>
      <c r="BK63" s="10" t="str">
        <f t="shared" si="163"/>
        <v/>
      </c>
      <c r="BL63" s="10" t="str">
        <f t="shared" si="164"/>
        <v/>
      </c>
      <c r="BM63" s="10" t="str">
        <f t="shared" si="165"/>
        <v/>
      </c>
      <c r="BN63" s="10" t="str">
        <f t="shared" si="166"/>
        <v/>
      </c>
      <c r="BO63" s="10" t="str">
        <f t="shared" si="167"/>
        <v/>
      </c>
      <c r="BP63" s="10" t="str">
        <f t="shared" si="168"/>
        <v/>
      </c>
      <c r="BQ63" s="10" t="str">
        <f t="shared" si="169"/>
        <v/>
      </c>
      <c r="BR63" s="10" t="str">
        <f t="shared" si="170"/>
        <v/>
      </c>
      <c r="BS63" s="10" t="str">
        <f t="shared" si="171"/>
        <v/>
      </c>
      <c r="BT63" s="10" t="str">
        <f t="shared" si="172"/>
        <v/>
      </c>
      <c r="BU63" s="10" t="str">
        <f t="shared" si="173"/>
        <v/>
      </c>
      <c r="BV63" s="10" t="str">
        <f t="shared" si="174"/>
        <v/>
      </c>
      <c r="BW63" s="10" t="str">
        <f t="shared" si="175"/>
        <v/>
      </c>
      <c r="BX63" s="10" t="str">
        <f t="shared" si="176"/>
        <v/>
      </c>
      <c r="BY63" s="10" t="str">
        <f t="shared" si="177"/>
        <v/>
      </c>
      <c r="BZ63" s="10" t="str">
        <f t="shared" si="178"/>
        <v/>
      </c>
      <c r="CA63" s="10" t="str">
        <f t="shared" si="179"/>
        <v/>
      </c>
      <c r="CB63" s="10" t="str">
        <f t="shared" si="180"/>
        <v/>
      </c>
      <c r="CC63" s="10" t="str">
        <f t="shared" si="181"/>
        <v/>
      </c>
      <c r="CD63" s="10" t="str">
        <f t="shared" si="182"/>
        <v/>
      </c>
      <c r="CE63" s="10" t="str">
        <f t="shared" si="183"/>
        <v/>
      </c>
      <c r="CF63" s="10" t="str">
        <f t="shared" si="184"/>
        <v/>
      </c>
      <c r="CG63" s="10" t="str">
        <f t="shared" si="185"/>
        <v/>
      </c>
      <c r="CH63" s="10" t="str">
        <f t="shared" si="186"/>
        <v/>
      </c>
      <c r="CI63" s="10" t="str">
        <f t="shared" si="187"/>
        <v/>
      </c>
      <c r="CJ63" s="10" t="str">
        <f t="shared" si="188"/>
        <v/>
      </c>
      <c r="CK63" s="10" t="str">
        <f t="shared" si="189"/>
        <v/>
      </c>
      <c r="CL63" s="10" t="str">
        <f t="shared" si="190"/>
        <v/>
      </c>
      <c r="CM63" s="10" t="str">
        <f t="shared" si="191"/>
        <v/>
      </c>
      <c r="CN63" s="10" t="str">
        <f t="shared" si="192"/>
        <v/>
      </c>
      <c r="CO63" s="10" t="str">
        <f t="shared" si="193"/>
        <v/>
      </c>
      <c r="CP63" s="10" t="str">
        <f t="shared" si="194"/>
        <v/>
      </c>
      <c r="CQ63" s="10" t="str">
        <f t="shared" si="195"/>
        <v/>
      </c>
      <c r="CR63" s="10" t="str">
        <f t="shared" si="196"/>
        <v/>
      </c>
      <c r="CS63" s="10" t="str">
        <f t="shared" si="197"/>
        <v/>
      </c>
      <c r="CT63" s="10" t="str">
        <f t="shared" si="198"/>
        <v/>
      </c>
      <c r="CU63" s="10" t="str">
        <f t="shared" si="199"/>
        <v/>
      </c>
      <c r="CV63" s="10" t="str">
        <f t="shared" si="200"/>
        <v/>
      </c>
      <c r="CW63" s="10" t="str">
        <f t="shared" si="201"/>
        <v/>
      </c>
      <c r="CX63" s="10" t="str">
        <f t="shared" si="202"/>
        <v/>
      </c>
      <c r="CY63" s="10" t="str">
        <f t="shared" si="203"/>
        <v/>
      </c>
      <c r="CZ63" s="10" t="str">
        <f t="shared" si="204"/>
        <v/>
      </c>
      <c r="DA63" s="10" t="str">
        <f t="shared" si="205"/>
        <v/>
      </c>
      <c r="DB63" s="10" t="str">
        <f t="shared" si="206"/>
        <v/>
      </c>
      <c r="DC63" s="10" t="str">
        <f t="shared" si="207"/>
        <v/>
      </c>
      <c r="DD63" s="10" t="str">
        <f t="shared" si="208"/>
        <v/>
      </c>
      <c r="DE63" s="10" t="str">
        <f t="shared" si="209"/>
        <v/>
      </c>
      <c r="DF63" s="10" t="str">
        <f t="shared" si="210"/>
        <v/>
      </c>
      <c r="DG63" s="10" t="str">
        <f t="shared" si="211"/>
        <v/>
      </c>
      <c r="DH63" s="10" t="str">
        <f t="shared" si="212"/>
        <v/>
      </c>
      <c r="DI63" s="10" t="str">
        <f t="shared" si="213"/>
        <v/>
      </c>
      <c r="DJ63" s="10" t="str">
        <f t="shared" si="214"/>
        <v/>
      </c>
    </row>
    <row r="64" spans="1:114" ht="15.75" customHeight="1" x14ac:dyDescent="0.4">
      <c r="A64" s="9">
        <f>MASANIELLO!C66</f>
        <v>0</v>
      </c>
      <c r="B64" s="9" t="e">
        <f t="shared" si="216"/>
        <v>#VALUE!</v>
      </c>
      <c r="C64" s="3" t="e">
        <f t="shared" si="217"/>
        <v>#VALUE!</v>
      </c>
      <c r="D64" s="3" t="e">
        <f t="shared" si="218"/>
        <v>#VALUE!</v>
      </c>
      <c r="E64" s="3" t="e">
        <f t="shared" si="219"/>
        <v>#VALUE!</v>
      </c>
      <c r="F64" s="3" t="e">
        <f t="shared" si="220"/>
        <v>#VALUE!</v>
      </c>
      <c r="G64" s="11" t="e">
        <f t="shared" si="221"/>
        <v>#VALUE!</v>
      </c>
      <c r="H64" s="9" t="e">
        <f t="shared" si="222"/>
        <v>#VALUE!</v>
      </c>
      <c r="I64" s="9" t="e">
        <f t="shared" si="223"/>
        <v>#VALUE!</v>
      </c>
      <c r="J64" s="6" t="e">
        <f t="shared" si="224"/>
        <v>#VALUE!</v>
      </c>
      <c r="M64" s="8">
        <f t="shared" si="215"/>
        <v>62</v>
      </c>
      <c r="N64" s="10" t="e">
        <f t="shared" si="114"/>
        <v>#DIV/0!</v>
      </c>
      <c r="O64" s="10" t="e">
        <f t="shared" si="115"/>
        <v>#DIV/0!</v>
      </c>
      <c r="P64" s="10" t="e">
        <f t="shared" si="116"/>
        <v>#DIV/0!</v>
      </c>
      <c r="Q64" s="10" t="e">
        <f t="shared" si="117"/>
        <v>#DIV/0!</v>
      </c>
      <c r="R64" s="10" t="e">
        <f t="shared" si="118"/>
        <v>#DIV/0!</v>
      </c>
      <c r="S64" s="10" t="e">
        <f t="shared" si="119"/>
        <v>#DIV/0!</v>
      </c>
      <c r="T64" s="10" t="e">
        <f t="shared" si="120"/>
        <v>#DIV/0!</v>
      </c>
      <c r="U64" s="10" t="e">
        <f t="shared" si="121"/>
        <v>#DIV/0!</v>
      </c>
      <c r="V64" s="10">
        <f t="shared" si="122"/>
        <v>274877906944</v>
      </c>
      <c r="W64" s="10">
        <f t="shared" si="123"/>
        <v>7048151460.1025677</v>
      </c>
      <c r="X64" s="10">
        <f t="shared" si="124"/>
        <v>370455400.19407022</v>
      </c>
      <c r="Y64" s="10">
        <f t="shared" si="125"/>
        <v>29949652.096753117</v>
      </c>
      <c r="Z64" s="10">
        <f t="shared" si="126"/>
        <v>3312061.341848108</v>
      </c>
      <c r="AA64" s="10">
        <f t="shared" si="127"/>
        <v>469928.97833776398</v>
      </c>
      <c r="AB64" s="10">
        <f t="shared" si="128"/>
        <v>82160.626606281163</v>
      </c>
      <c r="AC64" s="10">
        <f t="shared" si="129"/>
        <v>17216.592175109508</v>
      </c>
      <c r="AD64" s="10">
        <f t="shared" si="130"/>
        <v>4237.407151764276</v>
      </c>
      <c r="AE64" s="10">
        <f t="shared" si="131"/>
        <v>1206.2344035661702</v>
      </c>
      <c r="AF64" s="10">
        <f t="shared" si="132"/>
        <v>392.33816162251571</v>
      </c>
      <c r="AG64" s="10">
        <f t="shared" si="133"/>
        <v>144.37342202713421</v>
      </c>
      <c r="AH64" s="10">
        <f t="shared" si="134"/>
        <v>59.608184057463539</v>
      </c>
      <c r="AI64" s="10">
        <f t="shared" si="135"/>
        <v>27.415516560799016</v>
      </c>
      <c r="AJ64" s="10">
        <f t="shared" si="136"/>
        <v>13.956086057738931</v>
      </c>
      <c r="AK64" s="10">
        <f t="shared" si="137"/>
        <v>7.8163141309793733</v>
      </c>
      <c r="AL64" s="10">
        <f t="shared" si="138"/>
        <v>4.7882149675685808</v>
      </c>
      <c r="AM64" s="10">
        <f t="shared" si="139"/>
        <v>3.1892709345758377</v>
      </c>
      <c r="AN64" s="10">
        <f t="shared" si="140"/>
        <v>2.2951185553340339</v>
      </c>
      <c r="AO64" s="10">
        <f t="shared" si="141"/>
        <v>1.7721300848338801</v>
      </c>
      <c r="AP64" s="10">
        <f t="shared" si="142"/>
        <v>1.4567730673288026</v>
      </c>
      <c r="AQ64" s="10">
        <f t="shared" si="143"/>
        <v>1.2639765716996354</v>
      </c>
      <c r="AR64" s="10">
        <f t="shared" si="144"/>
        <v>1.1467068537019316</v>
      </c>
      <c r="AS64" s="10">
        <f t="shared" si="145"/>
        <v>1.0771838034683845</v>
      </c>
      <c r="AT64" s="10">
        <f t="shared" si="146"/>
        <v>1.0378565377549347</v>
      </c>
      <c r="AU64" s="10">
        <f t="shared" si="147"/>
        <v>1.0170624634781296</v>
      </c>
      <c r="AV64" s="10">
        <f t="shared" si="148"/>
        <v>1.00697479341611</v>
      </c>
      <c r="AW64" s="10">
        <f t="shared" si="149"/>
        <v>1.0025553347413243</v>
      </c>
      <c r="AX64" s="10">
        <f t="shared" si="150"/>
        <v>1.0008297141178855</v>
      </c>
      <c r="AY64" s="10">
        <f t="shared" si="151"/>
        <v>1.0002360490774793</v>
      </c>
      <c r="AZ64" s="10">
        <f t="shared" si="152"/>
        <v>1.0000580868778621</v>
      </c>
      <c r="BA64" s="10">
        <f t="shared" si="153"/>
        <v>1.0000121714282466</v>
      </c>
      <c r="BB64" s="10">
        <f t="shared" si="154"/>
        <v>1.0000021279856621</v>
      </c>
      <c r="BC64" s="10">
        <f t="shared" si="155"/>
        <v>1.0000003019268666</v>
      </c>
      <c r="BD64" s="10">
        <f t="shared" si="156"/>
        <v>1.0000000333893706</v>
      </c>
      <c r="BE64" s="10">
        <f t="shared" si="157"/>
        <v>1.0000000026993805</v>
      </c>
      <c r="BF64" s="10">
        <f t="shared" si="158"/>
        <v>1.0000000001418814</v>
      </c>
      <c r="BG64" s="10">
        <f t="shared" si="159"/>
        <v>1.0000000000036382</v>
      </c>
      <c r="BH64" s="10">
        <f t="shared" si="160"/>
        <v>1</v>
      </c>
      <c r="BI64" s="10" t="str">
        <f t="shared" si="161"/>
        <v/>
      </c>
      <c r="BJ64" s="10" t="str">
        <f t="shared" si="162"/>
        <v/>
      </c>
      <c r="BK64" s="10" t="str">
        <f t="shared" si="163"/>
        <v/>
      </c>
      <c r="BL64" s="10" t="str">
        <f t="shared" si="164"/>
        <v/>
      </c>
      <c r="BM64" s="10" t="str">
        <f t="shared" si="165"/>
        <v/>
      </c>
      <c r="BN64" s="10" t="str">
        <f t="shared" si="166"/>
        <v/>
      </c>
      <c r="BO64" s="10" t="str">
        <f t="shared" si="167"/>
        <v/>
      </c>
      <c r="BP64" s="10" t="str">
        <f t="shared" si="168"/>
        <v/>
      </c>
      <c r="BQ64" s="10" t="str">
        <f t="shared" si="169"/>
        <v/>
      </c>
      <c r="BR64" s="10" t="str">
        <f t="shared" si="170"/>
        <v/>
      </c>
      <c r="BS64" s="10" t="str">
        <f t="shared" si="171"/>
        <v/>
      </c>
      <c r="BT64" s="10" t="str">
        <f t="shared" si="172"/>
        <v/>
      </c>
      <c r="BU64" s="10" t="str">
        <f t="shared" si="173"/>
        <v/>
      </c>
      <c r="BV64" s="10" t="str">
        <f t="shared" si="174"/>
        <v/>
      </c>
      <c r="BW64" s="10" t="str">
        <f t="shared" si="175"/>
        <v/>
      </c>
      <c r="BX64" s="10" t="str">
        <f t="shared" si="176"/>
        <v/>
      </c>
      <c r="BY64" s="10" t="str">
        <f t="shared" si="177"/>
        <v/>
      </c>
      <c r="BZ64" s="10" t="str">
        <f t="shared" si="178"/>
        <v/>
      </c>
      <c r="CA64" s="10" t="str">
        <f t="shared" si="179"/>
        <v/>
      </c>
      <c r="CB64" s="10" t="str">
        <f t="shared" si="180"/>
        <v/>
      </c>
      <c r="CC64" s="10" t="str">
        <f t="shared" si="181"/>
        <v/>
      </c>
      <c r="CD64" s="10" t="str">
        <f t="shared" si="182"/>
        <v/>
      </c>
      <c r="CE64" s="10" t="str">
        <f t="shared" si="183"/>
        <v/>
      </c>
      <c r="CF64" s="10" t="str">
        <f t="shared" si="184"/>
        <v/>
      </c>
      <c r="CG64" s="10" t="str">
        <f t="shared" si="185"/>
        <v/>
      </c>
      <c r="CH64" s="10" t="str">
        <f t="shared" si="186"/>
        <v/>
      </c>
      <c r="CI64" s="10" t="str">
        <f t="shared" si="187"/>
        <v/>
      </c>
      <c r="CJ64" s="10" t="str">
        <f t="shared" si="188"/>
        <v/>
      </c>
      <c r="CK64" s="10" t="str">
        <f t="shared" si="189"/>
        <v/>
      </c>
      <c r="CL64" s="10" t="str">
        <f t="shared" si="190"/>
        <v/>
      </c>
      <c r="CM64" s="10" t="str">
        <f t="shared" si="191"/>
        <v/>
      </c>
      <c r="CN64" s="10" t="str">
        <f t="shared" si="192"/>
        <v/>
      </c>
      <c r="CO64" s="10" t="str">
        <f t="shared" si="193"/>
        <v/>
      </c>
      <c r="CP64" s="10" t="str">
        <f t="shared" si="194"/>
        <v/>
      </c>
      <c r="CQ64" s="10" t="str">
        <f t="shared" si="195"/>
        <v/>
      </c>
      <c r="CR64" s="10" t="str">
        <f t="shared" si="196"/>
        <v/>
      </c>
      <c r="CS64" s="10" t="str">
        <f t="shared" si="197"/>
        <v/>
      </c>
      <c r="CT64" s="10" t="str">
        <f t="shared" si="198"/>
        <v/>
      </c>
      <c r="CU64" s="10" t="str">
        <f t="shared" si="199"/>
        <v/>
      </c>
      <c r="CV64" s="10" t="str">
        <f t="shared" si="200"/>
        <v/>
      </c>
      <c r="CW64" s="10" t="str">
        <f t="shared" si="201"/>
        <v/>
      </c>
      <c r="CX64" s="10" t="str">
        <f t="shared" si="202"/>
        <v/>
      </c>
      <c r="CY64" s="10" t="str">
        <f t="shared" si="203"/>
        <v/>
      </c>
      <c r="CZ64" s="10" t="str">
        <f t="shared" si="204"/>
        <v/>
      </c>
      <c r="DA64" s="10" t="str">
        <f t="shared" si="205"/>
        <v/>
      </c>
      <c r="DB64" s="10" t="str">
        <f t="shared" si="206"/>
        <v/>
      </c>
      <c r="DC64" s="10" t="str">
        <f t="shared" si="207"/>
        <v/>
      </c>
      <c r="DD64" s="10" t="str">
        <f t="shared" si="208"/>
        <v/>
      </c>
      <c r="DE64" s="10" t="str">
        <f t="shared" si="209"/>
        <v/>
      </c>
      <c r="DF64" s="10" t="str">
        <f t="shared" si="210"/>
        <v/>
      </c>
      <c r="DG64" s="10" t="str">
        <f t="shared" si="211"/>
        <v/>
      </c>
      <c r="DH64" s="10" t="str">
        <f t="shared" si="212"/>
        <v/>
      </c>
      <c r="DI64" s="10" t="str">
        <f t="shared" si="213"/>
        <v/>
      </c>
      <c r="DJ64" s="10" t="str">
        <f t="shared" si="214"/>
        <v/>
      </c>
    </row>
    <row r="65" spans="1:114" ht="15.75" customHeight="1" x14ac:dyDescent="0.4">
      <c r="A65" s="9">
        <f>MASANIELLO!C67</f>
        <v>0</v>
      </c>
      <c r="B65" s="9" t="e">
        <f t="shared" si="216"/>
        <v>#VALUE!</v>
      </c>
      <c r="C65" s="3" t="e">
        <f t="shared" si="217"/>
        <v>#VALUE!</v>
      </c>
      <c r="D65" s="3" t="e">
        <f t="shared" si="218"/>
        <v>#VALUE!</v>
      </c>
      <c r="E65" s="3" t="e">
        <f t="shared" si="219"/>
        <v>#VALUE!</v>
      </c>
      <c r="F65" s="3" t="e">
        <f t="shared" si="220"/>
        <v>#VALUE!</v>
      </c>
      <c r="G65" s="11" t="e">
        <f t="shared" si="221"/>
        <v>#VALUE!</v>
      </c>
      <c r="H65" s="9" t="e">
        <f t="shared" si="222"/>
        <v>#VALUE!</v>
      </c>
      <c r="I65" s="9" t="e">
        <f t="shared" si="223"/>
        <v>#VALUE!</v>
      </c>
      <c r="J65" s="6" t="e">
        <f t="shared" si="224"/>
        <v>#VALUE!</v>
      </c>
      <c r="M65" s="8">
        <f t="shared" si="215"/>
        <v>63</v>
      </c>
      <c r="N65" s="10" t="e">
        <f t="shared" si="114"/>
        <v>#DIV/0!</v>
      </c>
      <c r="O65" s="10" t="e">
        <f t="shared" si="115"/>
        <v>#DIV/0!</v>
      </c>
      <c r="P65" s="10" t="e">
        <f t="shared" si="116"/>
        <v>#DIV/0!</v>
      </c>
      <c r="Q65" s="10" t="e">
        <f t="shared" si="117"/>
        <v>#DIV/0!</v>
      </c>
      <c r="R65" s="10" t="e">
        <f t="shared" si="118"/>
        <v>#DIV/0!</v>
      </c>
      <c r="S65" s="10" t="e">
        <f t="shared" si="119"/>
        <v>#DIV/0!</v>
      </c>
      <c r="T65" s="10" t="e">
        <f t="shared" si="120"/>
        <v>#DIV/0!</v>
      </c>
      <c r="U65" s="10" t="e">
        <f t="shared" si="121"/>
        <v>#DIV/0!</v>
      </c>
      <c r="V65" s="10" t="e">
        <f t="shared" si="122"/>
        <v>#DIV/0!</v>
      </c>
      <c r="W65" s="10">
        <f t="shared" si="123"/>
        <v>137438953472</v>
      </c>
      <c r="X65" s="10">
        <f t="shared" si="124"/>
        <v>3616814565.0526338</v>
      </c>
      <c r="Y65" s="10">
        <f t="shared" si="125"/>
        <v>195225786.18181822</v>
      </c>
      <c r="Z65" s="10">
        <f t="shared" si="126"/>
        <v>16218899.394854857</v>
      </c>
      <c r="AA65" s="10">
        <f t="shared" si="127"/>
        <v>1844347.7968303387</v>
      </c>
      <c r="AB65" s="10">
        <f t="shared" si="128"/>
        <v>269268.50543870096</v>
      </c>
      <c r="AC65" s="10">
        <f t="shared" si="129"/>
        <v>48475.928848758456</v>
      </c>
      <c r="AD65" s="10">
        <f t="shared" si="130"/>
        <v>10467.015966281086</v>
      </c>
      <c r="AE65" s="10">
        <f t="shared" si="131"/>
        <v>2656.4056445802694</v>
      </c>
      <c r="AF65" s="10">
        <f t="shared" si="132"/>
        <v>780.27222370057234</v>
      </c>
      <c r="AG65" s="10">
        <f t="shared" si="133"/>
        <v>262.05180843360534</v>
      </c>
      <c r="AH65" s="10">
        <f t="shared" si="134"/>
        <v>99.632098911418282</v>
      </c>
      <c r="AI65" s="10">
        <f t="shared" si="135"/>
        <v>42.525118180164966</v>
      </c>
      <c r="AJ65" s="10">
        <f t="shared" si="136"/>
        <v>20.22822503125515</v>
      </c>
      <c r="AK65" s="10">
        <f t="shared" si="137"/>
        <v>10.652942324893218</v>
      </c>
      <c r="AL65" s="10">
        <f t="shared" si="138"/>
        <v>6.172675661873833</v>
      </c>
      <c r="AM65" s="10">
        <f t="shared" si="139"/>
        <v>3.9110182218644334</v>
      </c>
      <c r="AN65" s="10">
        <f t="shared" si="140"/>
        <v>2.6924083929879501</v>
      </c>
      <c r="AO65" s="10">
        <f t="shared" si="141"/>
        <v>2</v>
      </c>
      <c r="AP65" s="10">
        <f t="shared" si="142"/>
        <v>1.5908739309868924</v>
      </c>
      <c r="AQ65" s="10">
        <f t="shared" si="143"/>
        <v>1.3435224116733713</v>
      </c>
      <c r="AR65" s="10">
        <f t="shared" si="144"/>
        <v>1.193323545756152</v>
      </c>
      <c r="AS65" s="10">
        <f t="shared" si="145"/>
        <v>1.1035953563527647</v>
      </c>
      <c r="AT65" s="10">
        <f t="shared" si="146"/>
        <v>1.052006880425755</v>
      </c>
      <c r="AU65" s="10">
        <f t="shared" si="147"/>
        <v>1.0240818098496742</v>
      </c>
      <c r="AV65" s="10">
        <f t="shared" si="148"/>
        <v>1.0101386872127509</v>
      </c>
      <c r="AW65" s="10">
        <f t="shared" si="149"/>
        <v>1.0038306572400335</v>
      </c>
      <c r="AX65" s="10">
        <f t="shared" si="150"/>
        <v>1.0012832486127266</v>
      </c>
      <c r="AY65" s="10">
        <f t="shared" si="151"/>
        <v>1.0003765902968689</v>
      </c>
      <c r="AZ65" s="10">
        <f t="shared" si="152"/>
        <v>1.00009554734134</v>
      </c>
      <c r="BA65" s="10">
        <f t="shared" si="153"/>
        <v>1.0000206292205838</v>
      </c>
      <c r="BB65" s="10">
        <f t="shared" si="154"/>
        <v>1.0000037137789741</v>
      </c>
      <c r="BC65" s="10">
        <f t="shared" si="155"/>
        <v>1.0000005421973799</v>
      </c>
      <c r="BD65" s="10">
        <f t="shared" si="156"/>
        <v>1.0000000616564688</v>
      </c>
      <c r="BE65" s="10">
        <f t="shared" si="157"/>
        <v>1.0000000051222744</v>
      </c>
      <c r="BF65" s="10">
        <f t="shared" si="158"/>
        <v>1.0000000002764866</v>
      </c>
      <c r="BG65" s="10">
        <f t="shared" si="159"/>
        <v>1.0000000000072762</v>
      </c>
      <c r="BH65" s="10">
        <f t="shared" si="160"/>
        <v>1</v>
      </c>
      <c r="BI65" s="10" t="str">
        <f t="shared" si="161"/>
        <v/>
      </c>
      <c r="BJ65" s="10" t="str">
        <f t="shared" si="162"/>
        <v/>
      </c>
      <c r="BK65" s="10" t="str">
        <f t="shared" si="163"/>
        <v/>
      </c>
      <c r="BL65" s="10" t="str">
        <f t="shared" si="164"/>
        <v/>
      </c>
      <c r="BM65" s="10" t="str">
        <f t="shared" si="165"/>
        <v/>
      </c>
      <c r="BN65" s="10" t="str">
        <f t="shared" si="166"/>
        <v/>
      </c>
      <c r="BO65" s="10" t="str">
        <f t="shared" si="167"/>
        <v/>
      </c>
      <c r="BP65" s="10" t="str">
        <f t="shared" si="168"/>
        <v/>
      </c>
      <c r="BQ65" s="10" t="str">
        <f t="shared" si="169"/>
        <v/>
      </c>
      <c r="BR65" s="10" t="str">
        <f t="shared" si="170"/>
        <v/>
      </c>
      <c r="BS65" s="10" t="str">
        <f t="shared" si="171"/>
        <v/>
      </c>
      <c r="BT65" s="10" t="str">
        <f t="shared" si="172"/>
        <v/>
      </c>
      <c r="BU65" s="10" t="str">
        <f t="shared" si="173"/>
        <v/>
      </c>
      <c r="BV65" s="10" t="str">
        <f t="shared" si="174"/>
        <v/>
      </c>
      <c r="BW65" s="10" t="str">
        <f t="shared" si="175"/>
        <v/>
      </c>
      <c r="BX65" s="10" t="str">
        <f t="shared" si="176"/>
        <v/>
      </c>
      <c r="BY65" s="10" t="str">
        <f t="shared" si="177"/>
        <v/>
      </c>
      <c r="BZ65" s="10" t="str">
        <f t="shared" si="178"/>
        <v/>
      </c>
      <c r="CA65" s="10" t="str">
        <f t="shared" si="179"/>
        <v/>
      </c>
      <c r="CB65" s="10" t="str">
        <f t="shared" si="180"/>
        <v/>
      </c>
      <c r="CC65" s="10" t="str">
        <f t="shared" si="181"/>
        <v/>
      </c>
      <c r="CD65" s="10" t="str">
        <f t="shared" si="182"/>
        <v/>
      </c>
      <c r="CE65" s="10" t="str">
        <f t="shared" si="183"/>
        <v/>
      </c>
      <c r="CF65" s="10" t="str">
        <f t="shared" si="184"/>
        <v/>
      </c>
      <c r="CG65" s="10" t="str">
        <f t="shared" si="185"/>
        <v/>
      </c>
      <c r="CH65" s="10" t="str">
        <f t="shared" si="186"/>
        <v/>
      </c>
      <c r="CI65" s="10" t="str">
        <f t="shared" si="187"/>
        <v/>
      </c>
      <c r="CJ65" s="10" t="str">
        <f t="shared" si="188"/>
        <v/>
      </c>
      <c r="CK65" s="10" t="str">
        <f t="shared" si="189"/>
        <v/>
      </c>
      <c r="CL65" s="10" t="str">
        <f t="shared" si="190"/>
        <v/>
      </c>
      <c r="CM65" s="10" t="str">
        <f t="shared" si="191"/>
        <v/>
      </c>
      <c r="CN65" s="10" t="str">
        <f t="shared" si="192"/>
        <v/>
      </c>
      <c r="CO65" s="10" t="str">
        <f t="shared" si="193"/>
        <v/>
      </c>
      <c r="CP65" s="10" t="str">
        <f t="shared" si="194"/>
        <v/>
      </c>
      <c r="CQ65" s="10" t="str">
        <f t="shared" si="195"/>
        <v/>
      </c>
      <c r="CR65" s="10" t="str">
        <f t="shared" si="196"/>
        <v/>
      </c>
      <c r="CS65" s="10" t="str">
        <f t="shared" si="197"/>
        <v/>
      </c>
      <c r="CT65" s="10" t="str">
        <f t="shared" si="198"/>
        <v/>
      </c>
      <c r="CU65" s="10" t="str">
        <f t="shared" si="199"/>
        <v/>
      </c>
      <c r="CV65" s="10" t="str">
        <f t="shared" si="200"/>
        <v/>
      </c>
      <c r="CW65" s="10" t="str">
        <f t="shared" si="201"/>
        <v/>
      </c>
      <c r="CX65" s="10" t="str">
        <f t="shared" si="202"/>
        <v/>
      </c>
      <c r="CY65" s="10" t="str">
        <f t="shared" si="203"/>
        <v/>
      </c>
      <c r="CZ65" s="10" t="str">
        <f t="shared" si="204"/>
        <v/>
      </c>
      <c r="DA65" s="10" t="str">
        <f t="shared" si="205"/>
        <v/>
      </c>
      <c r="DB65" s="10" t="str">
        <f t="shared" si="206"/>
        <v/>
      </c>
      <c r="DC65" s="10" t="str">
        <f t="shared" si="207"/>
        <v/>
      </c>
      <c r="DD65" s="10" t="str">
        <f t="shared" si="208"/>
        <v/>
      </c>
      <c r="DE65" s="10" t="str">
        <f t="shared" si="209"/>
        <v/>
      </c>
      <c r="DF65" s="10" t="str">
        <f t="shared" si="210"/>
        <v/>
      </c>
      <c r="DG65" s="10" t="str">
        <f t="shared" si="211"/>
        <v/>
      </c>
      <c r="DH65" s="10" t="str">
        <f t="shared" si="212"/>
        <v/>
      </c>
      <c r="DI65" s="10" t="str">
        <f t="shared" si="213"/>
        <v/>
      </c>
      <c r="DJ65" s="10" t="str">
        <f t="shared" si="214"/>
        <v/>
      </c>
    </row>
    <row r="66" spans="1:114" ht="15.75" customHeight="1" x14ac:dyDescent="0.4">
      <c r="A66" s="9">
        <f>MASANIELLO!C68</f>
        <v>0</v>
      </c>
      <c r="B66" s="9" t="e">
        <f t="shared" si="216"/>
        <v>#VALUE!</v>
      </c>
      <c r="C66" s="3" t="e">
        <f t="shared" si="217"/>
        <v>#VALUE!</v>
      </c>
      <c r="D66" s="3" t="e">
        <f t="shared" si="218"/>
        <v>#VALUE!</v>
      </c>
      <c r="E66" s="3" t="e">
        <f t="shared" si="219"/>
        <v>#VALUE!</v>
      </c>
      <c r="F66" s="3" t="e">
        <f t="shared" si="220"/>
        <v>#VALUE!</v>
      </c>
      <c r="G66" s="11" t="e">
        <f t="shared" si="221"/>
        <v>#VALUE!</v>
      </c>
      <c r="H66" s="9" t="e">
        <f t="shared" si="222"/>
        <v>#VALUE!</v>
      </c>
      <c r="I66" s="9" t="e">
        <f t="shared" si="223"/>
        <v>#VALUE!</v>
      </c>
      <c r="J66" s="6" t="e">
        <f t="shared" si="224"/>
        <v>#VALUE!</v>
      </c>
      <c r="M66" s="8">
        <f t="shared" si="215"/>
        <v>64</v>
      </c>
      <c r="N66" s="10" t="e">
        <f t="shared" ref="N66:N101" si="225">IF(N$1&gt;$L$2,   "",   IF(N$1=$L$2,  1,  IF($L$2-N$1=$L$1-$M66, $L$3^($L$1-$M66), ($L$3*N67*O67/(N67+($L$3-1)*O67) ))))</f>
        <v>#DIV/0!</v>
      </c>
      <c r="O66" s="10" t="e">
        <f t="shared" ref="O66:O101" si="226">IF(O$1&gt;$L$2, "", IF(O$1=$L$2, 1, IF($L$2-O$1=$L$1-$M66, $L$3^($L$1-$M66), ($L$3*O67*P67/(O67+($L$3-1)*P67) ))))</f>
        <v>#DIV/0!</v>
      </c>
      <c r="P66" s="10" t="e">
        <f t="shared" ref="P66:P101" si="227">IF(P$1&gt;$L$2, "", IF(P$1=$L$2, 1, IF($L$2-P$1=$L$1-$M66, $L$3^($L$1-$M66), ($L$3*P67*Q67/(P67+($L$3-1)*Q67) ))))</f>
        <v>#DIV/0!</v>
      </c>
      <c r="Q66" s="10" t="e">
        <f t="shared" ref="Q66:Q101" si="228">IF(Q$1&gt;$L$2, "", IF(Q$1=$L$2, 1, IF($L$2-Q$1=$L$1-$M66, $L$3^($L$1-$M66), ($L$3*Q67*R67/(Q67+($L$3-1)*R67) ))))</f>
        <v>#DIV/0!</v>
      </c>
      <c r="R66" s="10" t="e">
        <f t="shared" ref="R66:R101" si="229">IF(R$1&gt;$L$2, "", IF(R$1=$L$2, 1, IF($L$2-R$1=$L$1-$M66, $L$3^($L$1-$M66), ($L$3*R67*S67/(R67+($L$3-1)*S67) ))))</f>
        <v>#DIV/0!</v>
      </c>
      <c r="S66" s="10" t="e">
        <f t="shared" ref="S66:S101" si="230">IF(S$1&gt;$L$2, "", IF(S$1=$L$2, 1, IF($L$2-S$1=$L$1-$M66, $L$3^($L$1-$M66), ($L$3*S67*T67/(S67+($L$3-1)*T67) ))))</f>
        <v>#DIV/0!</v>
      </c>
      <c r="T66" s="10" t="e">
        <f t="shared" ref="T66:T101" si="231">IF(T$1&gt;$L$2, "", IF(T$1=$L$2, 1, IF($L$2-T$1=$L$1-$M66, $L$3^($L$1-$M66), ($L$3*T67*U67/(T67+($L$3-1)*U67) ))))</f>
        <v>#DIV/0!</v>
      </c>
      <c r="U66" s="10" t="e">
        <f t="shared" ref="U66:U101" si="232">IF(U$1&gt;$L$2, "", IF(U$1=$L$2, 1, IF($L$2-U$1=$L$1-$M66, $L$3^($L$1-$M66), ($L$3*U67*V67/(U67+($L$3-1)*V67) ))))</f>
        <v>#DIV/0!</v>
      </c>
      <c r="V66" s="10" t="e">
        <f t="shared" ref="V66:V101" si="233">IF(V$1&gt;$L$2, "", IF(V$1=$L$2, 1, IF($L$2-V$1=$L$1-$M66, $L$3^($L$1-$M66), ($L$3*V67*W67/(V67+($L$3-1)*W67) ))))</f>
        <v>#DIV/0!</v>
      </c>
      <c r="W66" s="10" t="e">
        <f t="shared" ref="W66:W101" si="234">IF(W$1&gt;$L$2, "", IF(W$1=$L$2, 1, IF($L$2-W$1=$L$1-$M66, $L$3^($L$1-$M66), ($L$3*W67*X67/(W67+($L$3-1)*X67) ))))</f>
        <v>#DIV/0!</v>
      </c>
      <c r="X66" s="10">
        <f t="shared" ref="X66:X101" si="235">IF(X$1&gt;$L$2, "", IF(X$1=$L$2, 1, IF($L$2-X$1=$L$1-$M66, $L$3^($L$1-$M66), ($L$3*X67*Y67/(X67+($L$3-1)*Y67) ))))</f>
        <v>68719476736</v>
      </c>
      <c r="Y66" s="10">
        <f t="shared" ref="Y66:Y101" si="236">IF(Y$1&gt;$L$2, "", IF(Y$1=$L$2, 1, IF($L$2-Y$1=$L$1-$M66, $L$3^($L$1-$M66), ($L$3*Y67*Z67/(Y67+($L$3-1)*Z67) ))))</f>
        <v>1857283155.0270281</v>
      </c>
      <c r="Z66" s="10">
        <f t="shared" ref="Z66:Z101" si="237">IF(Z$1&gt;$L$2, "", IF(Z$1=$L$2, 1, IF($L$2-Z$1=$L$1-$M66, $L$3^($L$1-$M66), ($L$3*Z67*AA67/(Z67+($L$3-1)*AA67) ))))</f>
        <v>103027701.25337334</v>
      </c>
      <c r="AA66" s="10">
        <f t="shared" ref="AA66:AA101" si="238">IF(AA$1&gt;$L$2, "", IF(AA$1=$L$2, 1, IF($L$2-AA$1=$L$1-$M66, $L$3^($L$1-$M66), ($L$3*AA67*AB67/(AA67+($L$3-1)*AB67) ))))</f>
        <v>8802289.8342513163</v>
      </c>
      <c r="AB66" s="10">
        <f t="shared" ref="AB66:AB101" si="239">IF(AB$1&gt;$L$2, "", IF(AB$1=$L$2, 1, IF($L$2-AB$1=$L$1-$M66, $L$3^($L$1-$M66), ($L$3*AB67*AC67/(AB67+($L$3-1)*AC67) ))))</f>
        <v>1030091.6886916896</v>
      </c>
      <c r="AC66" s="10">
        <f t="shared" ref="AC66:AC101" si="240">IF(AC$1&gt;$L$2, "", IF(AC$1=$L$2, 1, IF($L$2-AC$1=$L$1-$M66, $L$3^($L$1-$M66), ($L$3*AC67*AD67/(AC67+($L$3-1)*AD67) ))))</f>
        <v>154876.84748390818</v>
      </c>
      <c r="AD66" s="10">
        <f t="shared" ref="AD66:AD101" si="241">IF(AD$1&gt;$L$2, "", IF(AD$1=$L$2, 1, IF($L$2-AD$1=$L$1-$M66, $L$3^($L$1-$M66), ($L$3*AD67*AE67/(AD67+($L$3-1)*AE67) ))))</f>
        <v>28734.932751716915</v>
      </c>
      <c r="AE66" s="10">
        <f t="shared" ref="AE66:AE101" si="242">IF(AE$1&gt;$L$2, "", IF(AE$1=$L$2, 1, IF($L$2-AE$1=$L$1-$M66, $L$3^($L$1-$M66), ($L$3*AE67*AF67/(AE67+($L$3-1)*AF67) ))))</f>
        <v>6398.9524648818497</v>
      </c>
      <c r="AF66" s="10">
        <f t="shared" ref="AF66:AF101" si="243">IF(AF$1&gt;$L$2, "", IF(AF$1=$L$2, 1, IF($L$2-AF$1=$L$1-$M66, $L$3^($L$1-$M66), ($L$3*AF67*AG67/(AF67+($L$3-1)*AG67) ))))</f>
        <v>1676.1045846492436</v>
      </c>
      <c r="AG66" s="10">
        <f t="shared" ref="AG66:AG101" si="244">IF(AG$1&gt;$L$2, "", IF(AG$1=$L$2, 1, IF($L$2-AG$1=$L$1-$M66, $L$3^($L$1-$M66), ($L$3*AG67*AH67/(AG67+($L$3-1)*AH67) ))))</f>
        <v>508.49530104438566</v>
      </c>
      <c r="AH66" s="10">
        <f t="shared" ref="AH66:AH101" si="245">IF(AH$1&gt;$L$2, "", IF(AH$1=$L$2, 1, IF($L$2-AH$1=$L$1-$M66, $L$3^($L$1-$M66), ($L$3*AH67*AI67/(AH67+($L$3-1)*AI67) ))))</f>
        <v>176.50717427502804</v>
      </c>
      <c r="AI66" s="10">
        <f t="shared" ref="AI66:AI101" si="246">IF(AI$1&gt;$L$2, "", IF(AI$1=$L$2, 1, IF($L$2-AI$1=$L$1-$M66, $L$3^($L$1-$M66), ($L$3*AI67*AJ67/(AI67+($L$3-1)*AJ67) ))))</f>
        <v>69.404152307529728</v>
      </c>
      <c r="AJ66" s="10">
        <f t="shared" ref="AJ66:AJ101" si="247">IF(AJ$1&gt;$L$2, "", IF(AJ$1=$L$2, 1, IF($L$2-AJ$1=$L$1-$M66, $L$3^($L$1-$M66), ($L$3*AJ67*AK67/(AJ67+($L$3-1)*AK67) ))))</f>
        <v>30.653532442734274</v>
      </c>
      <c r="AK66" s="10">
        <f t="shared" ref="AK66:AK101" si="248">IF(AK$1&gt;$L$2, "", IF(AK$1=$L$2, 1, IF($L$2-AK$1=$L$1-$M66, $L$3^($L$1-$M66), ($L$3*AK67*AL67/(AK67+($L$3-1)*AL67) ))))</f>
        <v>15.094548786068259</v>
      </c>
      <c r="AL66" s="10">
        <f t="shared" ref="AL66:AL101" si="249">IF(AL$1&gt;$L$2, "", IF(AL$1=$L$2, 1, IF($L$2-AL$1=$L$1-$M66, $L$3^($L$1-$M66), ($L$3*AL67*AM67/(AL67+($L$3-1)*AM67) ))))</f>
        <v>8.230962315932782</v>
      </c>
      <c r="AM66" s="10">
        <f t="shared" ref="AM66:AM101" si="250">IF(AM$1&gt;$L$2, "", IF(AM$1=$L$2, 1, IF($L$2-AM$1=$L$1-$M66, $L$3^($L$1-$M66), ($L$3*AM67*AN67/(AM67+($L$3-1)*AN67) ))))</f>
        <v>4.9378784505590403</v>
      </c>
      <c r="AN66" s="10">
        <f t="shared" ref="AN66:AN101" si="251">IF(AN$1&gt;$L$2, "", IF(AN$1=$L$2, 1, IF($L$2-AN$1=$L$1-$M66, $L$3^($L$1-$M66), ($L$3*AN67*AO67/(AN67+($L$3-1)*AO67) ))))</f>
        <v>3.2377164593411165</v>
      </c>
      <c r="AO66" s="10">
        <f t="shared" ref="AO66:AO101" si="252">IF(AO$1&gt;$L$2, "", IF(AO$1=$L$2, 1, IF($L$2-AO$1=$L$1-$M66, $L$3^($L$1-$M66), ($L$3*AO67*AP67/(AO67+($L$3-1)*AP67) ))))</f>
        <v>2.304308341126974</v>
      </c>
      <c r="AP66" s="10">
        <f t="shared" ref="AP66:AP101" si="253">IF(AP$1&gt;$L$2, "", IF(AP$1=$L$2, 1, IF($L$2-AP$1=$L$1-$M66, $L$3^($L$1-$M66), ($L$3*AP67*AQ67/(AP67+($L$3-1)*AQ67) ))))</f>
        <v>1.7666898757512814</v>
      </c>
      <c r="AQ66" s="10">
        <f t="shared" ref="AQ66:AQ101" si="254">IF(AQ$1&gt;$L$2, "", IF(AQ$1=$L$2, 1, IF($L$2-AQ$1=$L$1-$M66, $L$3^($L$1-$M66), ($L$3*AQ67*AR67/(AQ67+($L$3-1)*AR67) ))))</f>
        <v>1.4468841420125427</v>
      </c>
      <c r="AR66" s="10">
        <f t="shared" ref="AR66:AR101" si="255">IF(AR$1&gt;$L$2, "", IF(AR$1=$L$2, 1, IF($L$2-AR$1=$L$1-$M66, $L$3^($L$1-$M66), ($L$3*AR67*AS67/(AR67+($L$3-1)*AS67) ))))</f>
        <v>1.2539438463008006</v>
      </c>
      <c r="AS66" s="10">
        <f t="shared" ref="AS66:AS101" si="256">IF(AS$1&gt;$L$2, "", IF(AS$1=$L$2, 1, IF($L$2-AS$1=$L$1-$M66, $L$3^($L$1-$M66), ($L$3*AS67*AT67/(AS67+($L$3-1)*AT67) ))))</f>
        <v>1.138294179433986</v>
      </c>
      <c r="AT66" s="10">
        <f t="shared" ref="AT66:AT101" si="257">IF(AT$1&gt;$L$2, "", IF(AT$1=$L$2, 1, IF($L$2-AT$1=$L$1-$M66, $L$3^($L$1-$M66), ($L$3*AT67*AU67/(AT67+($L$3-1)*AU67) ))))</f>
        <v>1.0709494156342518</v>
      </c>
      <c r="AU66" s="10">
        <f t="shared" ref="AU66:AU101" si="258">IF(AU$1&gt;$L$2, "", IF(AU$1=$L$2, 1, IF($L$2-AU$1=$L$1-$M66, $L$3^($L$1-$M66), ($L$3*AU67*AV67/(AU67+($L$3-1)*AV67) ))))</f>
        <v>1.0337227951486436</v>
      </c>
      <c r="AV66" s="10">
        <f t="shared" ref="AV66:AV101" si="259">IF(AV$1&gt;$L$2, "", IF(AV$1=$L$2, 1, IF($L$2-AV$1=$L$1-$M66, $L$3^($L$1-$M66), ($L$3*AV67*AW67/(AV67+($L$3-1)*AW67) ))))</f>
        <v>1.0146189955765292</v>
      </c>
      <c r="AW66" s="10">
        <f t="shared" ref="AW66:AW101" si="260">IF(AW$1&gt;$L$2, "", IF(AW$1=$L$2, 1, IF($L$2-AW$1=$L$1-$M66, $L$3^($L$1-$M66), ($L$3*AW67*AX67/(AW67+($L$3-1)*AX67) ))))</f>
        <v>1.0056977727784104</v>
      </c>
      <c r="AX66" s="10">
        <f t="shared" ref="AX66:AX101" si="261">IF(AX$1&gt;$L$2, "", IF(AX$1=$L$2, 1, IF($L$2-AX$1=$L$1-$M66, $L$3^($L$1-$M66), ($L$3*AX67*AY67/(AX67+($L$3-1)*AY67) ))))</f>
        <v>1.0019704615943088</v>
      </c>
      <c r="AY66" s="10">
        <f t="shared" ref="AY66:AY101" si="262">IF(AY$1&gt;$L$2, "", IF(AY$1=$L$2, 1, IF($L$2-AY$1=$L$1-$M66, $L$3^($L$1-$M66), ($L$3*AY67*AZ67/(AY67+($L$3-1)*AZ67) ))))</f>
        <v>1.0005969776509265</v>
      </c>
      <c r="AZ66" s="10">
        <f t="shared" ref="AZ66:AZ101" si="263">IF(AZ$1&gt;$L$2, "", IF(AZ$1=$L$2, 1, IF($L$2-AZ$1=$L$1-$M66, $L$3^($L$1-$M66), ($L$3*AZ67*BA67/(AZ67+($L$3-1)*BA67) ))))</f>
        <v>1.0001563000046481</v>
      </c>
      <c r="BA66" s="10">
        <f t="shared" ref="BA66:BA101" si="264">IF(BA$1&gt;$L$2, "", IF(BA$1=$L$2, 1, IF($L$2-BA$1=$L$1-$M66, $L$3^($L$1-$M66), ($L$3*BA67*BB67/(BA67+($L$3-1)*BB67) ))))</f>
        <v>1.0000348020582019</v>
      </c>
      <c r="BB66" s="10">
        <f t="shared" ref="BB66:BB101" si="265">IF(BB$1&gt;$L$2, "", IF(BB$1=$L$2, 1, IF($L$2-BB$1=$L$1-$M66, $L$3^($L$1-$M66), ($L$3*BB67*BC67/(BB67+($L$3-1)*BC67) ))))</f>
        <v>1.0000064567846845</v>
      </c>
      <c r="BC66" s="10">
        <f t="shared" ref="BC66:BC101" si="266">IF(BC$1&gt;$L$2, "", IF(BC$1=$L$2, 1, IF($L$2-BC$1=$L$1-$M66, $L$3^($L$1-$M66), ($L$3*BC67*BD67/(BC67+($L$3-1)*BD67) ))))</f>
        <v>1.0000009707883117</v>
      </c>
      <c r="BD66" s="10">
        <f t="shared" ref="BD66:BD101" si="267">IF(BD$1&gt;$L$2, "", IF(BD$1=$L$2, 1, IF($L$2-BD$1=$L$1-$M66, $L$3^($L$1-$M66), ($L$3*BD67*BE67/(BD67+($L$3-1)*BE67) ))))</f>
        <v>1.0000001136068153</v>
      </c>
      <c r="BE66" s="10">
        <f t="shared" ref="BE66:BE101" si="268">IF(BE$1&gt;$L$2, "", IF(BE$1=$L$2, 1, IF($L$2-BE$1=$L$1-$M66, $L$3^($L$1-$M66), ($L$3*BE67*BF67/(BE67+($L$3-1)*BF67) ))))</f>
        <v>1.0000000097061277</v>
      </c>
      <c r="BF66" s="10">
        <f t="shared" ref="BF66:BF101" si="269">IF(BF$1&gt;$L$2, "", IF(BF$1=$L$2, 1, IF($L$2-BF$1=$L$1-$M66, $L$3^($L$1-$M66), ($L$3*BF67*BG67/(BF67+($L$3-1)*BG67) ))))</f>
        <v>1.0000000005384211</v>
      </c>
      <c r="BG66" s="10">
        <f t="shared" ref="BG66:BG101" si="270">IF(BG$1&gt;$L$2, "", IF(BG$1=$L$2, 1, IF($L$2-BG$1=$L$1-$M66, $L$3^($L$1-$M66), ($L$3*BG67*BH67/(BG67+($L$3-1)*BH67) ))))</f>
        <v>1.0000000000145521</v>
      </c>
      <c r="BH66" s="10">
        <f t="shared" ref="BH66:BH101" si="271">IF(BH$1&gt;$L$2, "", IF(BH$1=$L$2, 1, IF($L$2-BH$1=$L$1-$M66, $L$3^($L$1-$M66), ($L$3*BH67*BI67/(BH67+($L$3-1)*BI67) ))))</f>
        <v>1</v>
      </c>
      <c r="BI66" s="10" t="str">
        <f t="shared" ref="BI66:BI101" si="272">IF(BI$1&gt;$L$2, "", IF(BI$1=$L$2, 1, IF($L$2-BI$1=$L$1-$M66, $L$3^($L$1-$M66), ($L$3*BI67*BJ67/(BI67+($L$3-1)*BJ67) ))))</f>
        <v/>
      </c>
      <c r="BJ66" s="10" t="str">
        <f t="shared" ref="BJ66:BJ101" si="273">IF(BJ$1&gt;$L$2, "", IF(BJ$1=$L$2, 1, IF($L$2-BJ$1=$L$1-$M66, $L$3^($L$1-$M66), ($L$3*BJ67*BK67/(BJ67+($L$3-1)*BK67) ))))</f>
        <v/>
      </c>
      <c r="BK66" s="10" t="str">
        <f t="shared" ref="BK66:BK101" si="274">IF(BK$1&gt;$L$2, "", IF(BK$1=$L$2, 1, IF($L$2-BK$1=$L$1-$M66, $L$3^($L$1-$M66), ($L$3*BK67*BL67/(BK67+($L$3-1)*BL67) ))))</f>
        <v/>
      </c>
      <c r="BL66" s="10" t="str">
        <f t="shared" ref="BL66:BL101" si="275">IF(BL$1&gt;$L$2, "", IF(BL$1=$L$2, 1, IF($L$2-BL$1=$L$1-$M66, $L$3^($L$1-$M66), ($L$3*BL67*BM67/(BL67+($L$3-1)*BM67) ))))</f>
        <v/>
      </c>
      <c r="BM66" s="10" t="str">
        <f t="shared" ref="BM66:BM101" si="276">IF(BM$1&gt;$L$2, "", IF(BM$1=$L$2, 1, IF($L$2-BM$1=$L$1-$M66, $L$3^($L$1-$M66), ($L$3*BM67*BN67/(BM67+($L$3-1)*BN67) ))))</f>
        <v/>
      </c>
      <c r="BN66" s="10" t="str">
        <f t="shared" ref="BN66:BN101" si="277">IF(BN$1&gt;$L$2, "", IF(BN$1=$L$2, 1, IF($L$2-BN$1=$L$1-$M66, $L$3^($L$1-$M66), ($L$3*BN67*BO67/(BN67+($L$3-1)*BO67) ))))</f>
        <v/>
      </c>
      <c r="BO66" s="10" t="str">
        <f t="shared" ref="BO66:BO101" si="278">IF(BO$1&gt;$L$2, "", IF(BO$1=$L$2, 1, IF($L$2-BO$1=$L$1-$M66, $L$3^($L$1-$M66), ($L$3*BO67*BP67/(BO67+($L$3-1)*BP67) ))))</f>
        <v/>
      </c>
      <c r="BP66" s="10" t="str">
        <f t="shared" ref="BP66:BP101" si="279">IF(BP$1&gt;$L$2, "", IF(BP$1=$L$2, 1, IF($L$2-BP$1=$L$1-$M66, $L$3^($L$1-$M66), ($L$3*BP67*BQ67/(BP67+($L$3-1)*BQ67) ))))</f>
        <v/>
      </c>
      <c r="BQ66" s="10" t="str">
        <f t="shared" ref="BQ66:BQ101" si="280">IF(BQ$1&gt;$L$2, "", IF(BQ$1=$L$2, 1, IF($L$2-BQ$1=$L$1-$M66, $L$3^($L$1-$M66), ($L$3*BQ67*BR67/(BQ67+($L$3-1)*BR67) ))))</f>
        <v/>
      </c>
      <c r="BR66" s="10" t="str">
        <f t="shared" ref="BR66:BR101" si="281">IF(BR$1&gt;$L$2, "", IF(BR$1=$L$2, 1, IF($L$2-BR$1=$L$1-$M66, $L$3^($L$1-$M66), ($L$3*BR67*BS67/(BR67+($L$3-1)*BS67) ))))</f>
        <v/>
      </c>
      <c r="BS66" s="10" t="str">
        <f t="shared" ref="BS66:BS101" si="282">IF(BS$1&gt;$L$2, "", IF(BS$1=$L$2, 1, IF($L$2-BS$1=$L$1-$M66, $L$3^($L$1-$M66), ($L$3*BS67*BT67/(BS67+($L$3-1)*BT67) ))))</f>
        <v/>
      </c>
      <c r="BT66" s="10" t="str">
        <f t="shared" ref="BT66:BT101" si="283">IF(BT$1&gt;$L$2, "", IF(BT$1=$L$2, 1, IF($L$2-BT$1=$L$1-$M66, $L$3^($L$1-$M66), ($L$3*BT67*BU67/(BT67+($L$3-1)*BU67) ))))</f>
        <v/>
      </c>
      <c r="BU66" s="10" t="str">
        <f t="shared" ref="BU66:BU101" si="284">IF(BU$1&gt;$L$2, "", IF(BU$1=$L$2, 1, IF($L$2-BU$1=$L$1-$M66, $L$3^($L$1-$M66), ($L$3*BU67*BV67/(BU67+($L$3-1)*BV67) ))))</f>
        <v/>
      </c>
      <c r="BV66" s="10" t="str">
        <f t="shared" ref="BV66:BV101" si="285">IF(BV$1&gt;$L$2, "", IF(BV$1=$L$2, 1, IF($L$2-BV$1=$L$1-$M66, $L$3^($L$1-$M66), ($L$3*BV67*BW67/(BV67+($L$3-1)*BW67) ))))</f>
        <v/>
      </c>
      <c r="BW66" s="10" t="str">
        <f t="shared" ref="BW66:BW101" si="286">IF(BW$1&gt;$L$2, "", IF(BW$1=$L$2, 1, IF($L$2-BW$1=$L$1-$M66, $L$3^($L$1-$M66), ($L$3*BW67*BX67/(BW67+($L$3-1)*BX67) ))))</f>
        <v/>
      </c>
      <c r="BX66" s="10" t="str">
        <f t="shared" ref="BX66:BX101" si="287">IF(BX$1&gt;$L$2, "", IF(BX$1=$L$2, 1, IF($L$2-BX$1=$L$1-$M66, $L$3^($L$1-$M66), ($L$3*BX67*BY67/(BX67+($L$3-1)*BY67) ))))</f>
        <v/>
      </c>
      <c r="BY66" s="10" t="str">
        <f t="shared" ref="BY66:BY101" si="288">IF(BY$1&gt;$L$2, "", IF(BY$1=$L$2, 1, IF($L$2-BY$1=$L$1-$M66, $L$3^($L$1-$M66), ($L$3*BY67*BZ67/(BY67+($L$3-1)*BZ67) ))))</f>
        <v/>
      </c>
      <c r="BZ66" s="10" t="str">
        <f t="shared" ref="BZ66:BZ101" si="289">IF(BZ$1&gt;$L$2, "", IF(BZ$1=$L$2, 1, IF($L$2-BZ$1=$L$1-$M66, $L$3^($L$1-$M66), ($L$3*BZ67*CA67/(BZ67+($L$3-1)*CA67) ))))</f>
        <v/>
      </c>
      <c r="CA66" s="10" t="str">
        <f t="shared" ref="CA66:CA101" si="290">IF(CA$1&gt;$L$2, "", IF(CA$1=$L$2, 1, IF($L$2-CA$1=$L$1-$M66, $L$3^($L$1-$M66), ($L$3*CA67*CB67/(CA67+($L$3-1)*CB67) ))))</f>
        <v/>
      </c>
      <c r="CB66" s="10" t="str">
        <f t="shared" ref="CB66:CB101" si="291">IF(CB$1&gt;$L$2, "", IF(CB$1=$L$2, 1, IF($L$2-CB$1=$L$1-$M66, $L$3^($L$1-$M66), ($L$3*CB67*CC67/(CB67+($L$3-1)*CC67) ))))</f>
        <v/>
      </c>
      <c r="CC66" s="10" t="str">
        <f t="shared" ref="CC66:CC101" si="292">IF(CC$1&gt;$L$2, "", IF(CC$1=$L$2, 1, IF($L$2-CC$1=$L$1-$M66, $L$3^($L$1-$M66), ($L$3*CC67*CD67/(CC67+($L$3-1)*CD67) ))))</f>
        <v/>
      </c>
      <c r="CD66" s="10" t="str">
        <f t="shared" ref="CD66:CD101" si="293">IF(CD$1&gt;$L$2, "", IF(CD$1=$L$2, 1, IF($L$2-CD$1=$L$1-$M66, $L$3^($L$1-$M66), ($L$3*CD67*CE67/(CD67+($L$3-1)*CE67) ))))</f>
        <v/>
      </c>
      <c r="CE66" s="10" t="str">
        <f t="shared" ref="CE66:CE101" si="294">IF(CE$1&gt;$L$2, "", IF(CE$1=$L$2, 1, IF($L$2-CE$1=$L$1-$M66, $L$3^($L$1-$M66), ($L$3*CE67*CF67/(CE67+($L$3-1)*CF67) ))))</f>
        <v/>
      </c>
      <c r="CF66" s="10" t="str">
        <f t="shared" ref="CF66:CF101" si="295">IF(CF$1&gt;$L$2, "", IF(CF$1=$L$2, 1, IF($L$2-CF$1=$L$1-$M66, $L$3^($L$1-$M66), ($L$3*CF67*CG67/(CF67+($L$3-1)*CG67) ))))</f>
        <v/>
      </c>
      <c r="CG66" s="10" t="str">
        <f t="shared" ref="CG66:CG101" si="296">IF(CG$1&gt;$L$2, "", IF(CG$1=$L$2, 1, IF($L$2-CG$1=$L$1-$M66, $L$3^($L$1-$M66), ($L$3*CG67*CH67/(CG67+($L$3-1)*CH67) ))))</f>
        <v/>
      </c>
      <c r="CH66" s="10" t="str">
        <f t="shared" ref="CH66:CH101" si="297">IF(CH$1&gt;$L$2, "", IF(CH$1=$L$2, 1, IF($L$2-CH$1=$L$1-$M66, $L$3^($L$1-$M66), ($L$3*CH67*CI67/(CH67+($L$3-1)*CI67) ))))</f>
        <v/>
      </c>
      <c r="CI66" s="10" t="str">
        <f t="shared" ref="CI66:CI101" si="298">IF(CI$1&gt;$L$2, "", IF(CI$1=$L$2, 1, IF($L$2-CI$1=$L$1-$M66, $L$3^($L$1-$M66), ($L$3*CI67*CJ67/(CI67+($L$3-1)*CJ67) ))))</f>
        <v/>
      </c>
      <c r="CJ66" s="10" t="str">
        <f t="shared" ref="CJ66:CJ101" si="299">IF(CJ$1&gt;$L$2, "", IF(CJ$1=$L$2, 1, IF($L$2-CJ$1=$L$1-$M66, $L$3^($L$1-$M66), ($L$3*CJ67*CK67/(CJ67+($L$3-1)*CK67) ))))</f>
        <v/>
      </c>
      <c r="CK66" s="10" t="str">
        <f t="shared" ref="CK66:CK101" si="300">IF(CK$1&gt;$L$2, "", IF(CK$1=$L$2, 1, IF($L$2-CK$1=$L$1-$M66, $L$3^($L$1-$M66), ($L$3*CK67*CL67/(CK67+($L$3-1)*CL67) ))))</f>
        <v/>
      </c>
      <c r="CL66" s="10" t="str">
        <f t="shared" ref="CL66:CL101" si="301">IF(CL$1&gt;$L$2, "", IF(CL$1=$L$2, 1, IF($L$2-CL$1=$L$1-$M66, $L$3^($L$1-$M66), ($L$3*CL67*CM67/(CL67+($L$3-1)*CM67) ))))</f>
        <v/>
      </c>
      <c r="CM66" s="10" t="str">
        <f t="shared" ref="CM66:CM101" si="302">IF(CM$1&gt;$L$2, "", IF(CM$1=$L$2, 1, IF($L$2-CM$1=$L$1-$M66, $L$3^($L$1-$M66), ($L$3*CM67*CN67/(CM67+($L$3-1)*CN67) ))))</f>
        <v/>
      </c>
      <c r="CN66" s="10" t="str">
        <f t="shared" ref="CN66:CN101" si="303">IF(CN$1&gt;$L$2, "", IF(CN$1=$L$2, 1, IF($L$2-CN$1=$L$1-$M66, $L$3^($L$1-$M66), ($L$3*CN67*CO67/(CN67+($L$3-1)*CO67) ))))</f>
        <v/>
      </c>
      <c r="CO66" s="10" t="str">
        <f t="shared" ref="CO66:CO101" si="304">IF(CO$1&gt;$L$2, "", IF(CO$1=$L$2, 1, IF($L$2-CO$1=$L$1-$M66, $L$3^($L$1-$M66), ($L$3*CO67*CP67/(CO67+($L$3-1)*CP67) ))))</f>
        <v/>
      </c>
      <c r="CP66" s="10" t="str">
        <f t="shared" ref="CP66:CP101" si="305">IF(CP$1&gt;$L$2, "", IF(CP$1=$L$2, 1, IF($L$2-CP$1=$L$1-$M66, $L$3^($L$1-$M66), ($L$3*CP67*CQ67/(CP67+($L$3-1)*CQ67) ))))</f>
        <v/>
      </c>
      <c r="CQ66" s="10" t="str">
        <f t="shared" ref="CQ66:CQ101" si="306">IF(CQ$1&gt;$L$2, "", IF(CQ$1=$L$2, 1, IF($L$2-CQ$1=$L$1-$M66, $L$3^($L$1-$M66), ($L$3*CQ67*CR67/(CQ67+($L$3-1)*CR67) ))))</f>
        <v/>
      </c>
      <c r="CR66" s="10" t="str">
        <f t="shared" ref="CR66:CR101" si="307">IF(CR$1&gt;$L$2, "", IF(CR$1=$L$2, 1, IF($L$2-CR$1=$L$1-$M66, $L$3^($L$1-$M66), ($L$3*CR67*CS67/(CR67+($L$3-1)*CS67) ))))</f>
        <v/>
      </c>
      <c r="CS66" s="10" t="str">
        <f t="shared" ref="CS66:CS101" si="308">IF(CS$1&gt;$L$2, "", IF(CS$1=$L$2, 1, IF($L$2-CS$1=$L$1-$M66, $L$3^($L$1-$M66), ($L$3*CS67*CT67/(CS67+($L$3-1)*CT67) ))))</f>
        <v/>
      </c>
      <c r="CT66" s="10" t="str">
        <f t="shared" ref="CT66:CT101" si="309">IF(CT$1&gt;$L$2, "", IF(CT$1=$L$2, 1, IF($L$2-CT$1=$L$1-$M66, $L$3^($L$1-$M66), ($L$3*CT67*CU67/(CT67+($L$3-1)*CU67) ))))</f>
        <v/>
      </c>
      <c r="CU66" s="10" t="str">
        <f t="shared" ref="CU66:CU101" si="310">IF(CU$1&gt;$L$2, "", IF(CU$1=$L$2, 1, IF($L$2-CU$1=$L$1-$M66, $L$3^($L$1-$M66), ($L$3*CU67*CV67/(CU67+($L$3-1)*CV67) ))))</f>
        <v/>
      </c>
      <c r="CV66" s="10" t="str">
        <f t="shared" ref="CV66:CV101" si="311">IF(CV$1&gt;$L$2, "", IF(CV$1=$L$2, 1, IF($L$2-CV$1=$L$1-$M66, $L$3^($L$1-$M66), ($L$3*CV67*CW67/(CV67+($L$3-1)*CW67) ))))</f>
        <v/>
      </c>
      <c r="CW66" s="10" t="str">
        <f t="shared" ref="CW66:CW101" si="312">IF(CW$1&gt;$L$2, "", IF(CW$1=$L$2, 1, IF($L$2-CW$1=$L$1-$M66, $L$3^($L$1-$M66), ($L$3*CW67*CX67/(CW67+($L$3-1)*CX67) ))))</f>
        <v/>
      </c>
      <c r="CX66" s="10" t="str">
        <f t="shared" ref="CX66:CX101" si="313">IF(CX$1&gt;$L$2, "", IF(CX$1=$L$2, 1, IF($L$2-CX$1=$L$1-$M66, $L$3^($L$1-$M66), ($L$3*CX67*CY67/(CX67+($L$3-1)*CY67) ))))</f>
        <v/>
      </c>
      <c r="CY66" s="10" t="str">
        <f t="shared" ref="CY66:CY101" si="314">IF(CY$1&gt;$L$2, "", IF(CY$1=$L$2, 1, IF($L$2-CY$1=$L$1-$M66, $L$3^($L$1-$M66), ($L$3*CY67*CZ67/(CY67+($L$3-1)*CZ67) ))))</f>
        <v/>
      </c>
      <c r="CZ66" s="10" t="str">
        <f t="shared" ref="CZ66:CZ101" si="315">IF(CZ$1&gt;$L$2, "", IF(CZ$1=$L$2, 1, IF($L$2-CZ$1=$L$1-$M66, $L$3^($L$1-$M66), ($L$3*CZ67*DA67/(CZ67+($L$3-1)*DA67) ))))</f>
        <v/>
      </c>
      <c r="DA66" s="10" t="str">
        <f t="shared" ref="DA66:DA101" si="316">IF(DA$1&gt;$L$2, "", IF(DA$1=$L$2, 1, IF($L$2-DA$1=$L$1-$M66, $L$3^($L$1-$M66), ($L$3*DA67*DB67/(DA67+($L$3-1)*DB67) ))))</f>
        <v/>
      </c>
      <c r="DB66" s="10" t="str">
        <f t="shared" ref="DB66:DB101" si="317">IF(DB$1&gt;$L$2, "", IF(DB$1=$L$2, 1, IF($L$2-DB$1=$L$1-$M66, $L$3^($L$1-$M66), ($L$3*DB67*DC67/(DB67+($L$3-1)*DC67) ))))</f>
        <v/>
      </c>
      <c r="DC66" s="10" t="str">
        <f t="shared" ref="DC66:DC101" si="318">IF(DC$1&gt;$L$2, "", IF(DC$1=$L$2, 1, IF($L$2-DC$1=$L$1-$M66, $L$3^($L$1-$M66), ($L$3*DC67*DD67/(DC67+($L$3-1)*DD67) ))))</f>
        <v/>
      </c>
      <c r="DD66" s="10" t="str">
        <f t="shared" ref="DD66:DD101" si="319">IF(DD$1&gt;$L$2, "", IF(DD$1=$L$2, 1, IF($L$2-DD$1=$L$1-$M66, $L$3^($L$1-$M66), ($L$3*DD67*DE67/(DD67+($L$3-1)*DE67) ))))</f>
        <v/>
      </c>
      <c r="DE66" s="10" t="str">
        <f t="shared" ref="DE66:DE101" si="320">IF(DE$1&gt;$L$2, "", IF(DE$1=$L$2, 1, IF($L$2-DE$1=$L$1-$M66, $L$3^($L$1-$M66), ($L$3*DE67*DF67/(DE67+($L$3-1)*DF67) ))))</f>
        <v/>
      </c>
      <c r="DF66" s="10" t="str">
        <f t="shared" ref="DF66:DF101" si="321">IF(DF$1&gt;$L$2, "", IF(DF$1=$L$2, 1, IF($L$2-DF$1=$L$1-$M66, $L$3^($L$1-$M66), ($L$3*DF67*DG67/(DF67+($L$3-1)*DG67) ))))</f>
        <v/>
      </c>
      <c r="DG66" s="10" t="str">
        <f t="shared" ref="DG66:DG101" si="322">IF(DG$1&gt;$L$2, "", IF(DG$1=$L$2, 1, IF($L$2-DG$1=$L$1-$M66, $L$3^($L$1-$M66), ($L$3*DG67*DH67/(DG67+($L$3-1)*DH67) ))))</f>
        <v/>
      </c>
      <c r="DH66" s="10" t="str">
        <f t="shared" ref="DH66:DH101" si="323">IF(DH$1&gt;$L$2, "", IF(DH$1=$L$2, 1, IF($L$2-DH$1=$L$1-$M66, $L$3^($L$1-$M66), ($L$3*DH67*DI67/(DH67+($L$3-1)*DI67) ))))</f>
        <v/>
      </c>
      <c r="DI66" s="10" t="str">
        <f t="shared" ref="DI66:DI101" si="324">IF(DI$1&gt;$L$2, "", IF(DI$1=$L$2, 1, IF($L$2-DI$1=$L$1-$M66, $L$3^($L$1-$M66), ($L$3*DI67*DJ67/(DI67+($L$3-1)*DJ67) ))))</f>
        <v/>
      </c>
      <c r="DJ66" s="10" t="str">
        <f t="shared" ref="DJ66:DJ101" si="325">IF(DJ$1&gt;$L$2, "", IF(DJ$1=$L$2, 1, IF($L$2-DJ$1=$L$1-$M66, $L$3^($L$1-$M66), ($L$3*DJ67*DK67/(DJ67+($L$3-1)*DK67) ))))</f>
        <v/>
      </c>
    </row>
    <row r="67" spans="1:114" ht="15.75" customHeight="1" x14ac:dyDescent="0.4">
      <c r="A67" s="9">
        <f>MASANIELLO!C69</f>
        <v>0</v>
      </c>
      <c r="B67" s="9" t="e">
        <f t="shared" si="216"/>
        <v>#VALUE!</v>
      </c>
      <c r="C67" s="3" t="e">
        <f t="shared" si="217"/>
        <v>#VALUE!</v>
      </c>
      <c r="D67" s="3" t="e">
        <f t="shared" si="218"/>
        <v>#VALUE!</v>
      </c>
      <c r="E67" s="3" t="e">
        <f t="shared" si="219"/>
        <v>#VALUE!</v>
      </c>
      <c r="F67" s="3" t="e">
        <f t="shared" si="220"/>
        <v>#VALUE!</v>
      </c>
      <c r="G67" s="11" t="e">
        <f t="shared" si="221"/>
        <v>#VALUE!</v>
      </c>
      <c r="H67" s="9" t="e">
        <f t="shared" si="222"/>
        <v>#VALUE!</v>
      </c>
      <c r="I67" s="9" t="e">
        <f t="shared" si="223"/>
        <v>#VALUE!</v>
      </c>
      <c r="J67" s="6" t="e">
        <f t="shared" si="224"/>
        <v>#VALUE!</v>
      </c>
      <c r="M67" s="8">
        <f t="shared" ref="M67:M101" si="326">IF(M66&lt;($L$1-1),M66+1)</f>
        <v>65</v>
      </c>
      <c r="N67" s="10" t="e">
        <f t="shared" si="225"/>
        <v>#DIV/0!</v>
      </c>
      <c r="O67" s="10" t="e">
        <f t="shared" si="226"/>
        <v>#DIV/0!</v>
      </c>
      <c r="P67" s="10" t="e">
        <f t="shared" si="227"/>
        <v>#DIV/0!</v>
      </c>
      <c r="Q67" s="10" t="e">
        <f t="shared" si="228"/>
        <v>#DIV/0!</v>
      </c>
      <c r="R67" s="10" t="e">
        <f t="shared" si="229"/>
        <v>#DIV/0!</v>
      </c>
      <c r="S67" s="10" t="e">
        <f t="shared" si="230"/>
        <v>#DIV/0!</v>
      </c>
      <c r="T67" s="10" t="e">
        <f t="shared" si="231"/>
        <v>#DIV/0!</v>
      </c>
      <c r="U67" s="10" t="e">
        <f t="shared" si="232"/>
        <v>#DIV/0!</v>
      </c>
      <c r="V67" s="10" t="e">
        <f t="shared" si="233"/>
        <v>#DIV/0!</v>
      </c>
      <c r="W67" s="10" t="e">
        <f t="shared" si="234"/>
        <v>#DIV/0!</v>
      </c>
      <c r="X67" s="10" t="e">
        <f t="shared" si="235"/>
        <v>#DIV/0!</v>
      </c>
      <c r="Y67" s="10">
        <f t="shared" si="236"/>
        <v>34359738368</v>
      </c>
      <c r="Z67" s="10">
        <f t="shared" si="237"/>
        <v>954437176.88888931</v>
      </c>
      <c r="AA67" s="10">
        <f t="shared" si="238"/>
        <v>54452834.18066562</v>
      </c>
      <c r="AB67" s="10">
        <f t="shared" si="239"/>
        <v>4788146.3723522872</v>
      </c>
      <c r="AC67" s="10">
        <f t="shared" si="240"/>
        <v>577125.4092985756</v>
      </c>
      <c r="AD67" s="10">
        <f t="shared" si="241"/>
        <v>89439.355615251654</v>
      </c>
      <c r="AE67" s="10">
        <f t="shared" si="242"/>
        <v>17117.151939294425</v>
      </c>
      <c r="AF67" s="10">
        <f t="shared" si="243"/>
        <v>3934.9904359306302</v>
      </c>
      <c r="AG67" s="10">
        <f t="shared" si="244"/>
        <v>1064.8348795456805</v>
      </c>
      <c r="AH67" s="10">
        <f t="shared" si="245"/>
        <v>333.99461109783505</v>
      </c>
      <c r="AI67" s="10">
        <f t="shared" si="246"/>
        <v>119.94831810720507</v>
      </c>
      <c r="AJ67" s="10">
        <f t="shared" si="247"/>
        <v>48.82861196093188</v>
      </c>
      <c r="AK67" s="10">
        <f t="shared" si="248"/>
        <v>22.338611617306587</v>
      </c>
      <c r="AL67" s="10">
        <f t="shared" si="249"/>
        <v>11.398268383643416</v>
      </c>
      <c r="AM67" s="10">
        <f t="shared" si="250"/>
        <v>6.4411271828647587</v>
      </c>
      <c r="AN67" s="10">
        <f t="shared" si="251"/>
        <v>4.0035244370602587</v>
      </c>
      <c r="AO67" s="10">
        <f t="shared" si="252"/>
        <v>2.7178388583434336</v>
      </c>
      <c r="AP67" s="10">
        <f t="shared" si="253"/>
        <v>2</v>
      </c>
      <c r="AQ67" s="10">
        <f t="shared" si="254"/>
        <v>1.5821267781567891</v>
      </c>
      <c r="AR67" s="10">
        <f t="shared" si="255"/>
        <v>1.3329421887370303</v>
      </c>
      <c r="AS67" s="10">
        <f t="shared" si="256"/>
        <v>1.1837854485646297</v>
      </c>
      <c r="AT67" s="10">
        <f t="shared" si="257"/>
        <v>1.0961698585865516</v>
      </c>
      <c r="AU67" s="10">
        <f t="shared" si="258"/>
        <v>1.046863405076877</v>
      </c>
      <c r="AV67" s="10">
        <f t="shared" si="259"/>
        <v>1.0209079870604822</v>
      </c>
      <c r="AW67" s="10">
        <f t="shared" si="260"/>
        <v>1.0084070125236972</v>
      </c>
      <c r="AX67" s="10">
        <f t="shared" si="261"/>
        <v>1.0030030516010551</v>
      </c>
      <c r="AY67" s="10">
        <f t="shared" si="262"/>
        <v>1.0009399955004552</v>
      </c>
      <c r="AZ67" s="10">
        <f t="shared" si="263"/>
        <v>1.0002541948223529</v>
      </c>
      <c r="BA67" s="10">
        <f t="shared" si="264"/>
        <v>1.0000584243469879</v>
      </c>
      <c r="BB67" s="10">
        <f t="shared" si="265"/>
        <v>1.0000111808853498</v>
      </c>
      <c r="BC67" s="10">
        <f t="shared" si="266"/>
        <v>1.0000017327286528</v>
      </c>
      <c r="BD67" s="10">
        <f t="shared" si="267"/>
        <v>1.0000002088491313</v>
      </c>
      <c r="BE67" s="10">
        <f t="shared" si="268"/>
        <v>1.0000000183645175</v>
      </c>
      <c r="BF67" s="10">
        <f t="shared" si="269"/>
        <v>1.0000000010477381</v>
      </c>
      <c r="BG67" s="10">
        <f t="shared" si="270"/>
        <v>1.0000000000291041</v>
      </c>
      <c r="BH67" s="10">
        <f t="shared" si="271"/>
        <v>1</v>
      </c>
      <c r="BI67" s="10" t="str">
        <f t="shared" si="272"/>
        <v/>
      </c>
      <c r="BJ67" s="10" t="str">
        <f t="shared" si="273"/>
        <v/>
      </c>
      <c r="BK67" s="10" t="str">
        <f t="shared" si="274"/>
        <v/>
      </c>
      <c r="BL67" s="10" t="str">
        <f t="shared" si="275"/>
        <v/>
      </c>
      <c r="BM67" s="10" t="str">
        <f t="shared" si="276"/>
        <v/>
      </c>
      <c r="BN67" s="10" t="str">
        <f t="shared" si="277"/>
        <v/>
      </c>
      <c r="BO67" s="10" t="str">
        <f t="shared" si="278"/>
        <v/>
      </c>
      <c r="BP67" s="10" t="str">
        <f t="shared" si="279"/>
        <v/>
      </c>
      <c r="BQ67" s="10" t="str">
        <f t="shared" si="280"/>
        <v/>
      </c>
      <c r="BR67" s="10" t="str">
        <f t="shared" si="281"/>
        <v/>
      </c>
      <c r="BS67" s="10" t="str">
        <f t="shared" si="282"/>
        <v/>
      </c>
      <c r="BT67" s="10" t="str">
        <f t="shared" si="283"/>
        <v/>
      </c>
      <c r="BU67" s="10" t="str">
        <f t="shared" si="284"/>
        <v/>
      </c>
      <c r="BV67" s="10" t="str">
        <f t="shared" si="285"/>
        <v/>
      </c>
      <c r="BW67" s="10" t="str">
        <f t="shared" si="286"/>
        <v/>
      </c>
      <c r="BX67" s="10" t="str">
        <f t="shared" si="287"/>
        <v/>
      </c>
      <c r="BY67" s="10" t="str">
        <f t="shared" si="288"/>
        <v/>
      </c>
      <c r="BZ67" s="10" t="str">
        <f t="shared" si="289"/>
        <v/>
      </c>
      <c r="CA67" s="10" t="str">
        <f t="shared" si="290"/>
        <v/>
      </c>
      <c r="CB67" s="10" t="str">
        <f t="shared" si="291"/>
        <v/>
      </c>
      <c r="CC67" s="10" t="str">
        <f t="shared" si="292"/>
        <v/>
      </c>
      <c r="CD67" s="10" t="str">
        <f t="shared" si="293"/>
        <v/>
      </c>
      <c r="CE67" s="10" t="str">
        <f t="shared" si="294"/>
        <v/>
      </c>
      <c r="CF67" s="10" t="str">
        <f t="shared" si="295"/>
        <v/>
      </c>
      <c r="CG67" s="10" t="str">
        <f t="shared" si="296"/>
        <v/>
      </c>
      <c r="CH67" s="10" t="str">
        <f t="shared" si="297"/>
        <v/>
      </c>
      <c r="CI67" s="10" t="str">
        <f t="shared" si="298"/>
        <v/>
      </c>
      <c r="CJ67" s="10" t="str">
        <f t="shared" si="299"/>
        <v/>
      </c>
      <c r="CK67" s="10" t="str">
        <f t="shared" si="300"/>
        <v/>
      </c>
      <c r="CL67" s="10" t="str">
        <f t="shared" si="301"/>
        <v/>
      </c>
      <c r="CM67" s="10" t="str">
        <f t="shared" si="302"/>
        <v/>
      </c>
      <c r="CN67" s="10" t="str">
        <f t="shared" si="303"/>
        <v/>
      </c>
      <c r="CO67" s="10" t="str">
        <f t="shared" si="304"/>
        <v/>
      </c>
      <c r="CP67" s="10" t="str">
        <f t="shared" si="305"/>
        <v/>
      </c>
      <c r="CQ67" s="10" t="str">
        <f t="shared" si="306"/>
        <v/>
      </c>
      <c r="CR67" s="10" t="str">
        <f t="shared" si="307"/>
        <v/>
      </c>
      <c r="CS67" s="10" t="str">
        <f t="shared" si="308"/>
        <v/>
      </c>
      <c r="CT67" s="10" t="str">
        <f t="shared" si="309"/>
        <v/>
      </c>
      <c r="CU67" s="10" t="str">
        <f t="shared" si="310"/>
        <v/>
      </c>
      <c r="CV67" s="10" t="str">
        <f t="shared" si="311"/>
        <v/>
      </c>
      <c r="CW67" s="10" t="str">
        <f t="shared" si="312"/>
        <v/>
      </c>
      <c r="CX67" s="10" t="str">
        <f t="shared" si="313"/>
        <v/>
      </c>
      <c r="CY67" s="10" t="str">
        <f t="shared" si="314"/>
        <v/>
      </c>
      <c r="CZ67" s="10" t="str">
        <f t="shared" si="315"/>
        <v/>
      </c>
      <c r="DA67" s="10" t="str">
        <f t="shared" si="316"/>
        <v/>
      </c>
      <c r="DB67" s="10" t="str">
        <f t="shared" si="317"/>
        <v/>
      </c>
      <c r="DC67" s="10" t="str">
        <f t="shared" si="318"/>
        <v/>
      </c>
      <c r="DD67" s="10" t="str">
        <f t="shared" si="319"/>
        <v/>
      </c>
      <c r="DE67" s="10" t="str">
        <f t="shared" si="320"/>
        <v/>
      </c>
      <c r="DF67" s="10" t="str">
        <f t="shared" si="321"/>
        <v/>
      </c>
      <c r="DG67" s="10" t="str">
        <f t="shared" si="322"/>
        <v/>
      </c>
      <c r="DH67" s="10" t="str">
        <f t="shared" si="323"/>
        <v/>
      </c>
      <c r="DI67" s="10" t="str">
        <f t="shared" si="324"/>
        <v/>
      </c>
      <c r="DJ67" s="10" t="str">
        <f t="shared" si="325"/>
        <v/>
      </c>
    </row>
    <row r="68" spans="1:114" ht="15.75" customHeight="1" x14ac:dyDescent="0.4">
      <c r="A68" s="9">
        <f>MASANIELLO!C70</f>
        <v>0</v>
      </c>
      <c r="B68" s="9" t="e">
        <f t="shared" ref="B68:B99" si="327">IF( OR(I67=$L$2,H67=1+$L$1-$L$2), "", IF(A68="l",0,IF(A68="w",1,"")) )</f>
        <v>#VALUE!</v>
      </c>
      <c r="C68" s="3" t="e">
        <f t="shared" ref="C68:C102" si="328">IF(OR(I67&gt;=$L$2,D67=""),"",IF(ISERROR((1-$L$3*INDEX($N$2:$DJ$101,H67+I67+2,I67+2)/(INDEX($N$2:$DJ$101,H67+I67+2,I67+1)+($L$3-1)*(INDEX($N$2:$DJ$101,H67+I67+2,I67+2))))*$F67), $F67, (1-$L$3*INDEX($N$2:$DJ$101,H67+I67+2,I67+2)/(INDEX($N$2:$DJ$101,H67+I67+2,I67+1)+($L$3-1)*(INDEX($N$2:$DJ$101,H67+I67+2,I67+2))))*$F67 ) )</f>
        <v>#VALUE!</v>
      </c>
      <c r="D68" s="3" t="e">
        <f t="shared" ref="D68:D99" si="329">IF(I67&gt;=$L$2,"",IF(B68="", "", C68*($L$3-1)*B68) )</f>
        <v>#VALUE!</v>
      </c>
      <c r="E68" s="3" t="e">
        <f t="shared" ref="E68:E99" si="330">IF(B68="","",( D68-(IF((D68+F67)&lt;=G67, D68, (G67-F67) )) )*(100-$L$5)/100 )</f>
        <v>#VALUE!</v>
      </c>
      <c r="F68" s="3" t="e">
        <f t="shared" ref="F68:F102" si="331">IF(I67&gt;=$L$2,"",IF(B68="", "", IF(B68=0, F67-C68, IF( ((F67+D68)-G67)&gt;=0, F67+(G67-F67)+((D68-(G67-F67))*$L$5/100), F67+D68 ) )) )</f>
        <v>#VALUE!</v>
      </c>
      <c r="G68" s="11" t="e">
        <f t="shared" ref="G68:G99" si="332">IF(F68&gt;G67, F68, G67)</f>
        <v>#VALUE!</v>
      </c>
      <c r="H68" s="9" t="e">
        <f t="shared" ref="H68:H102" si="333">IF( $L$4=0, IF(I67+B68=$L$2,0,IF(B68=0,H67+1,H67)), IF( F68&gt;=G67, 0, IF(B68=0,H67+1,H67) ) )</f>
        <v>#VALUE!</v>
      </c>
      <c r="I68" s="9" t="e">
        <f t="shared" ref="I68:I102" si="334">IF( $L$4=0, IF(I67+B68=$L$2,0,IF(B68=1,I67+1,I67)), IF( F68&gt;=G67, 0, IF(B68=1,I67+1,I67) ) )</f>
        <v>#VALUE!</v>
      </c>
      <c r="J68" s="6" t="e">
        <f t="shared" ref="J68:J102" si="335">IF( B68="", "", IF( ISERROR((B68+I67)/(H67+I67+1)), 0, (B68+I67)/(H67+I67+1) ) )</f>
        <v>#VALUE!</v>
      </c>
      <c r="M68" s="8">
        <f t="shared" si="326"/>
        <v>66</v>
      </c>
      <c r="N68" s="10" t="e">
        <f t="shared" si="225"/>
        <v>#DIV/0!</v>
      </c>
      <c r="O68" s="10" t="e">
        <f t="shared" si="226"/>
        <v>#DIV/0!</v>
      </c>
      <c r="P68" s="10" t="e">
        <f t="shared" si="227"/>
        <v>#DIV/0!</v>
      </c>
      <c r="Q68" s="10" t="e">
        <f t="shared" si="228"/>
        <v>#DIV/0!</v>
      </c>
      <c r="R68" s="10" t="e">
        <f t="shared" si="229"/>
        <v>#DIV/0!</v>
      </c>
      <c r="S68" s="10" t="e">
        <f t="shared" si="230"/>
        <v>#DIV/0!</v>
      </c>
      <c r="T68" s="10" t="e">
        <f t="shared" si="231"/>
        <v>#DIV/0!</v>
      </c>
      <c r="U68" s="10" t="e">
        <f t="shared" si="232"/>
        <v>#DIV/0!</v>
      </c>
      <c r="V68" s="10" t="e">
        <f t="shared" si="233"/>
        <v>#DIV/0!</v>
      </c>
      <c r="W68" s="10" t="e">
        <f t="shared" si="234"/>
        <v>#DIV/0!</v>
      </c>
      <c r="X68" s="10" t="e">
        <f t="shared" si="235"/>
        <v>#DIV/0!</v>
      </c>
      <c r="Y68" s="10" t="e">
        <f t="shared" si="236"/>
        <v>#DIV/0!</v>
      </c>
      <c r="Z68" s="10">
        <f t="shared" si="237"/>
        <v>17179869184</v>
      </c>
      <c r="AA68" s="10">
        <f t="shared" si="238"/>
        <v>490853405.25714302</v>
      </c>
      <c r="AB68" s="10">
        <f t="shared" si="239"/>
        <v>28825283.865771819</v>
      </c>
      <c r="AC68" s="10">
        <f t="shared" si="240"/>
        <v>2610922.3683890584</v>
      </c>
      <c r="AD68" s="10">
        <f t="shared" si="241"/>
        <v>324417.80315733817</v>
      </c>
      <c r="AE68" s="10">
        <f t="shared" si="242"/>
        <v>51869.706363296013</v>
      </c>
      <c r="AF68" s="10">
        <f t="shared" si="243"/>
        <v>10249.80919220388</v>
      </c>
      <c r="AG68" s="10">
        <f t="shared" si="244"/>
        <v>2434.8811978686267</v>
      </c>
      <c r="AH68" s="10">
        <f t="shared" si="245"/>
        <v>681.41808641748116</v>
      </c>
      <c r="AI68" s="10">
        <f t="shared" si="246"/>
        <v>221.2099289454907</v>
      </c>
      <c r="AJ68" s="10">
        <f t="shared" si="247"/>
        <v>82.282482799621235</v>
      </c>
      <c r="AK68" s="10">
        <f t="shared" si="248"/>
        <v>34.714584462896205</v>
      </c>
      <c r="AL68" s="10">
        <f t="shared" si="249"/>
        <v>16.467752010084652</v>
      </c>
      <c r="AM68" s="10">
        <f t="shared" si="250"/>
        <v>8.715317984815723</v>
      </c>
      <c r="AN68" s="10">
        <f t="shared" si="251"/>
        <v>5.1081875148873728</v>
      </c>
      <c r="AO68" s="10">
        <f t="shared" si="252"/>
        <v>3.2916860368281404</v>
      </c>
      <c r="AP68" s="10">
        <f t="shared" si="253"/>
        <v>2.3143695117968273</v>
      </c>
      <c r="AQ68" s="10">
        <f t="shared" si="254"/>
        <v>1.7608210560460549</v>
      </c>
      <c r="AR68" s="10">
        <f t="shared" si="255"/>
        <v>1.4363599480599325</v>
      </c>
      <c r="AS68" s="10">
        <f t="shared" si="256"/>
        <v>1.243416347568403</v>
      </c>
      <c r="AT68" s="10">
        <f t="shared" si="257"/>
        <v>1.129612285840722</v>
      </c>
      <c r="AU68" s="10">
        <f t="shared" si="258"/>
        <v>1.0646506356804801</v>
      </c>
      <c r="AV68" s="10">
        <f t="shared" si="259"/>
        <v>1.0296607541196456</v>
      </c>
      <c r="AW68" s="10">
        <f t="shared" si="260"/>
        <v>1.0123027738026309</v>
      </c>
      <c r="AX68" s="10">
        <f t="shared" si="261"/>
        <v>1.0045411213054229</v>
      </c>
      <c r="AY68" s="10">
        <f t="shared" si="262"/>
        <v>1.001469684624736</v>
      </c>
      <c r="AZ68" s="10">
        <f t="shared" si="263"/>
        <v>1.0004108663976188</v>
      </c>
      <c r="BA68" s="10">
        <f t="shared" si="264"/>
        <v>1.0000975723112067</v>
      </c>
      <c r="BB68" s="10">
        <f t="shared" si="265"/>
        <v>1.0000192794474765</v>
      </c>
      <c r="BC68" s="10">
        <f t="shared" si="266"/>
        <v>1.0000030824543931</v>
      </c>
      <c r="BD68" s="10">
        <f t="shared" si="267"/>
        <v>1.0000003830065556</v>
      </c>
      <c r="BE68" s="10">
        <f t="shared" si="268"/>
        <v>1.0000000346917675</v>
      </c>
      <c r="BF68" s="10">
        <f t="shared" si="269"/>
        <v>1.0000000020372684</v>
      </c>
      <c r="BG68" s="10">
        <f t="shared" si="270"/>
        <v>1.0000000000582079</v>
      </c>
      <c r="BH68" s="10">
        <f t="shared" si="271"/>
        <v>1</v>
      </c>
      <c r="BI68" s="10" t="str">
        <f t="shared" si="272"/>
        <v/>
      </c>
      <c r="BJ68" s="10" t="str">
        <f t="shared" si="273"/>
        <v/>
      </c>
      <c r="BK68" s="10" t="str">
        <f t="shared" si="274"/>
        <v/>
      </c>
      <c r="BL68" s="10" t="str">
        <f t="shared" si="275"/>
        <v/>
      </c>
      <c r="BM68" s="10" t="str">
        <f t="shared" si="276"/>
        <v/>
      </c>
      <c r="BN68" s="10" t="str">
        <f t="shared" si="277"/>
        <v/>
      </c>
      <c r="BO68" s="10" t="str">
        <f t="shared" si="278"/>
        <v/>
      </c>
      <c r="BP68" s="10" t="str">
        <f t="shared" si="279"/>
        <v/>
      </c>
      <c r="BQ68" s="10" t="str">
        <f t="shared" si="280"/>
        <v/>
      </c>
      <c r="BR68" s="10" t="str">
        <f t="shared" si="281"/>
        <v/>
      </c>
      <c r="BS68" s="10" t="str">
        <f t="shared" si="282"/>
        <v/>
      </c>
      <c r="BT68" s="10" t="str">
        <f t="shared" si="283"/>
        <v/>
      </c>
      <c r="BU68" s="10" t="str">
        <f t="shared" si="284"/>
        <v/>
      </c>
      <c r="BV68" s="10" t="str">
        <f t="shared" si="285"/>
        <v/>
      </c>
      <c r="BW68" s="10" t="str">
        <f t="shared" si="286"/>
        <v/>
      </c>
      <c r="BX68" s="10" t="str">
        <f t="shared" si="287"/>
        <v/>
      </c>
      <c r="BY68" s="10" t="str">
        <f t="shared" si="288"/>
        <v/>
      </c>
      <c r="BZ68" s="10" t="str">
        <f t="shared" si="289"/>
        <v/>
      </c>
      <c r="CA68" s="10" t="str">
        <f t="shared" si="290"/>
        <v/>
      </c>
      <c r="CB68" s="10" t="str">
        <f t="shared" si="291"/>
        <v/>
      </c>
      <c r="CC68" s="10" t="str">
        <f t="shared" si="292"/>
        <v/>
      </c>
      <c r="CD68" s="10" t="str">
        <f t="shared" si="293"/>
        <v/>
      </c>
      <c r="CE68" s="10" t="str">
        <f t="shared" si="294"/>
        <v/>
      </c>
      <c r="CF68" s="10" t="str">
        <f t="shared" si="295"/>
        <v/>
      </c>
      <c r="CG68" s="10" t="str">
        <f t="shared" si="296"/>
        <v/>
      </c>
      <c r="CH68" s="10" t="str">
        <f t="shared" si="297"/>
        <v/>
      </c>
      <c r="CI68" s="10" t="str">
        <f t="shared" si="298"/>
        <v/>
      </c>
      <c r="CJ68" s="10" t="str">
        <f t="shared" si="299"/>
        <v/>
      </c>
      <c r="CK68" s="10" t="str">
        <f t="shared" si="300"/>
        <v/>
      </c>
      <c r="CL68" s="10" t="str">
        <f t="shared" si="301"/>
        <v/>
      </c>
      <c r="CM68" s="10" t="str">
        <f t="shared" si="302"/>
        <v/>
      </c>
      <c r="CN68" s="10" t="str">
        <f t="shared" si="303"/>
        <v/>
      </c>
      <c r="CO68" s="10" t="str">
        <f t="shared" si="304"/>
        <v/>
      </c>
      <c r="CP68" s="10" t="str">
        <f t="shared" si="305"/>
        <v/>
      </c>
      <c r="CQ68" s="10" t="str">
        <f t="shared" si="306"/>
        <v/>
      </c>
      <c r="CR68" s="10" t="str">
        <f t="shared" si="307"/>
        <v/>
      </c>
      <c r="CS68" s="10" t="str">
        <f t="shared" si="308"/>
        <v/>
      </c>
      <c r="CT68" s="10" t="str">
        <f t="shared" si="309"/>
        <v/>
      </c>
      <c r="CU68" s="10" t="str">
        <f t="shared" si="310"/>
        <v/>
      </c>
      <c r="CV68" s="10" t="str">
        <f t="shared" si="311"/>
        <v/>
      </c>
      <c r="CW68" s="10" t="str">
        <f t="shared" si="312"/>
        <v/>
      </c>
      <c r="CX68" s="10" t="str">
        <f t="shared" si="313"/>
        <v/>
      </c>
      <c r="CY68" s="10" t="str">
        <f t="shared" si="314"/>
        <v/>
      </c>
      <c r="CZ68" s="10" t="str">
        <f t="shared" si="315"/>
        <v/>
      </c>
      <c r="DA68" s="10" t="str">
        <f t="shared" si="316"/>
        <v/>
      </c>
      <c r="DB68" s="10" t="str">
        <f t="shared" si="317"/>
        <v/>
      </c>
      <c r="DC68" s="10" t="str">
        <f t="shared" si="318"/>
        <v/>
      </c>
      <c r="DD68" s="10" t="str">
        <f t="shared" si="319"/>
        <v/>
      </c>
      <c r="DE68" s="10" t="str">
        <f t="shared" si="320"/>
        <v/>
      </c>
      <c r="DF68" s="10" t="str">
        <f t="shared" si="321"/>
        <v/>
      </c>
      <c r="DG68" s="10" t="str">
        <f t="shared" si="322"/>
        <v/>
      </c>
      <c r="DH68" s="10" t="str">
        <f t="shared" si="323"/>
        <v/>
      </c>
      <c r="DI68" s="10" t="str">
        <f t="shared" si="324"/>
        <v/>
      </c>
      <c r="DJ68" s="10" t="str">
        <f t="shared" si="325"/>
        <v/>
      </c>
    </row>
    <row r="69" spans="1:114" ht="15.75" customHeight="1" x14ac:dyDescent="0.4">
      <c r="A69" s="9">
        <f>MASANIELLO!C71</f>
        <v>0</v>
      </c>
      <c r="B69" s="9" t="e">
        <f t="shared" si="327"/>
        <v>#VALUE!</v>
      </c>
      <c r="C69" s="3" t="e">
        <f t="shared" si="328"/>
        <v>#VALUE!</v>
      </c>
      <c r="D69" s="3" t="e">
        <f t="shared" si="329"/>
        <v>#VALUE!</v>
      </c>
      <c r="E69" s="3" t="e">
        <f t="shared" si="330"/>
        <v>#VALUE!</v>
      </c>
      <c r="F69" s="3" t="e">
        <f t="shared" si="331"/>
        <v>#VALUE!</v>
      </c>
      <c r="G69" s="11" t="e">
        <f t="shared" si="332"/>
        <v>#VALUE!</v>
      </c>
      <c r="H69" s="9" t="e">
        <f t="shared" si="333"/>
        <v>#VALUE!</v>
      </c>
      <c r="I69" s="9" t="e">
        <f t="shared" si="334"/>
        <v>#VALUE!</v>
      </c>
      <c r="J69" s="6" t="e">
        <f t="shared" si="335"/>
        <v>#VALUE!</v>
      </c>
      <c r="M69" s="8">
        <f t="shared" si="326"/>
        <v>67</v>
      </c>
      <c r="N69" s="10" t="e">
        <f t="shared" si="225"/>
        <v>#DIV/0!</v>
      </c>
      <c r="O69" s="10" t="e">
        <f t="shared" si="226"/>
        <v>#DIV/0!</v>
      </c>
      <c r="P69" s="10" t="e">
        <f t="shared" si="227"/>
        <v>#DIV/0!</v>
      </c>
      <c r="Q69" s="10" t="e">
        <f t="shared" si="228"/>
        <v>#DIV/0!</v>
      </c>
      <c r="R69" s="10" t="e">
        <f t="shared" si="229"/>
        <v>#DIV/0!</v>
      </c>
      <c r="S69" s="10" t="e">
        <f t="shared" si="230"/>
        <v>#DIV/0!</v>
      </c>
      <c r="T69" s="10" t="e">
        <f t="shared" si="231"/>
        <v>#DIV/0!</v>
      </c>
      <c r="U69" s="10" t="e">
        <f t="shared" si="232"/>
        <v>#DIV/0!</v>
      </c>
      <c r="V69" s="10" t="e">
        <f t="shared" si="233"/>
        <v>#DIV/0!</v>
      </c>
      <c r="W69" s="10" t="e">
        <f t="shared" si="234"/>
        <v>#DIV/0!</v>
      </c>
      <c r="X69" s="10" t="e">
        <f t="shared" si="235"/>
        <v>#DIV/0!</v>
      </c>
      <c r="Y69" s="10" t="e">
        <f t="shared" si="236"/>
        <v>#DIV/0!</v>
      </c>
      <c r="Z69" s="10" t="e">
        <f t="shared" si="237"/>
        <v>#DIV/0!</v>
      </c>
      <c r="AA69" s="10">
        <f t="shared" si="238"/>
        <v>8589934592</v>
      </c>
      <c r="AB69" s="10">
        <f t="shared" si="239"/>
        <v>252645135.05882365</v>
      </c>
      <c r="AC69" s="10">
        <f t="shared" si="240"/>
        <v>15284581.124555165</v>
      </c>
      <c r="AD69" s="10">
        <f t="shared" si="241"/>
        <v>1427373.6444001333</v>
      </c>
      <c r="AE69" s="10">
        <f t="shared" si="242"/>
        <v>183005.97792833101</v>
      </c>
      <c r="AF69" s="10">
        <f t="shared" si="243"/>
        <v>30217.095450164277</v>
      </c>
      <c r="AG69" s="10">
        <f t="shared" si="244"/>
        <v>6171.6305385237702</v>
      </c>
      <c r="AH69" s="10">
        <f t="shared" si="245"/>
        <v>1516.613951189024</v>
      </c>
      <c r="AI69" s="10">
        <f t="shared" si="246"/>
        <v>439.42676377986845</v>
      </c>
      <c r="AJ69" s="10">
        <f t="shared" si="247"/>
        <v>147.80887915174475</v>
      </c>
      <c r="AK69" s="10">
        <f t="shared" si="248"/>
        <v>57.009238287993327</v>
      </c>
      <c r="AL69" s="10">
        <f t="shared" si="249"/>
        <v>24.955294941788164</v>
      </c>
      <c r="AM69" s="10">
        <f t="shared" si="250"/>
        <v>12.288359319100463</v>
      </c>
      <c r="AN69" s="10">
        <f t="shared" si="251"/>
        <v>6.7520492873230022</v>
      </c>
      <c r="AO69" s="10">
        <f t="shared" si="252"/>
        <v>4.1080394520519246</v>
      </c>
      <c r="AP69" s="10">
        <f t="shared" si="253"/>
        <v>2.7459986372978697</v>
      </c>
      <c r="AQ69" s="10">
        <f t="shared" si="254"/>
        <v>2</v>
      </c>
      <c r="AR69" s="10">
        <f t="shared" si="255"/>
        <v>1.572738133145174</v>
      </c>
      <c r="AS69" s="10">
        <f t="shared" si="256"/>
        <v>1.3217462375967592</v>
      </c>
      <c r="AT69" s="10">
        <f t="shared" si="257"/>
        <v>1.1738510833354485</v>
      </c>
      <c r="AU69" s="10">
        <f t="shared" si="258"/>
        <v>1.0885868328365442</v>
      </c>
      <c r="AV69" s="10">
        <f t="shared" si="259"/>
        <v>1.0417444244552201</v>
      </c>
      <c r="AW69" s="10">
        <f t="shared" si="260"/>
        <v>1.0178541974603921</v>
      </c>
      <c r="AX69" s="10">
        <f t="shared" si="261"/>
        <v>1.0068115771047226</v>
      </c>
      <c r="AY69" s="10">
        <f t="shared" si="262"/>
        <v>1.0022808826527345</v>
      </c>
      <c r="AZ69" s="10">
        <f t="shared" si="263"/>
        <v>1.0006597986243237</v>
      </c>
      <c r="BA69" s="10">
        <f t="shared" si="264"/>
        <v>1.0001620579928998</v>
      </c>
      <c r="BB69" s="10">
        <f t="shared" si="265"/>
        <v>1.000033094944436</v>
      </c>
      <c r="BC69" s="10">
        <f t="shared" si="266"/>
        <v>1.0000054643322347</v>
      </c>
      <c r="BD69" s="10">
        <f t="shared" si="267"/>
        <v>1.0000007005878979</v>
      </c>
      <c r="BE69" s="10">
        <f t="shared" si="268"/>
        <v>1.0000000654254153</v>
      </c>
      <c r="BF69" s="10">
        <f t="shared" si="269"/>
        <v>1.0000000039581212</v>
      </c>
      <c r="BG69" s="10">
        <f t="shared" si="270"/>
        <v>1.0000000001164155</v>
      </c>
      <c r="BH69" s="10">
        <f t="shared" si="271"/>
        <v>1</v>
      </c>
      <c r="BI69" s="10" t="str">
        <f t="shared" si="272"/>
        <v/>
      </c>
      <c r="BJ69" s="10" t="str">
        <f t="shared" si="273"/>
        <v/>
      </c>
      <c r="BK69" s="10" t="str">
        <f t="shared" si="274"/>
        <v/>
      </c>
      <c r="BL69" s="10" t="str">
        <f t="shared" si="275"/>
        <v/>
      </c>
      <c r="BM69" s="10" t="str">
        <f t="shared" si="276"/>
        <v/>
      </c>
      <c r="BN69" s="10" t="str">
        <f t="shared" si="277"/>
        <v/>
      </c>
      <c r="BO69" s="10" t="str">
        <f t="shared" si="278"/>
        <v/>
      </c>
      <c r="BP69" s="10" t="str">
        <f t="shared" si="279"/>
        <v/>
      </c>
      <c r="BQ69" s="10" t="str">
        <f t="shared" si="280"/>
        <v/>
      </c>
      <c r="BR69" s="10" t="str">
        <f t="shared" si="281"/>
        <v/>
      </c>
      <c r="BS69" s="10" t="str">
        <f t="shared" si="282"/>
        <v/>
      </c>
      <c r="BT69" s="10" t="str">
        <f t="shared" si="283"/>
        <v/>
      </c>
      <c r="BU69" s="10" t="str">
        <f t="shared" si="284"/>
        <v/>
      </c>
      <c r="BV69" s="10" t="str">
        <f t="shared" si="285"/>
        <v/>
      </c>
      <c r="BW69" s="10" t="str">
        <f t="shared" si="286"/>
        <v/>
      </c>
      <c r="BX69" s="10" t="str">
        <f t="shared" si="287"/>
        <v/>
      </c>
      <c r="BY69" s="10" t="str">
        <f t="shared" si="288"/>
        <v/>
      </c>
      <c r="BZ69" s="10" t="str">
        <f t="shared" si="289"/>
        <v/>
      </c>
      <c r="CA69" s="10" t="str">
        <f t="shared" si="290"/>
        <v/>
      </c>
      <c r="CB69" s="10" t="str">
        <f t="shared" si="291"/>
        <v/>
      </c>
      <c r="CC69" s="10" t="str">
        <f t="shared" si="292"/>
        <v/>
      </c>
      <c r="CD69" s="10" t="str">
        <f t="shared" si="293"/>
        <v/>
      </c>
      <c r="CE69" s="10" t="str">
        <f t="shared" si="294"/>
        <v/>
      </c>
      <c r="CF69" s="10" t="str">
        <f t="shared" si="295"/>
        <v/>
      </c>
      <c r="CG69" s="10" t="str">
        <f t="shared" si="296"/>
        <v/>
      </c>
      <c r="CH69" s="10" t="str">
        <f t="shared" si="297"/>
        <v/>
      </c>
      <c r="CI69" s="10" t="str">
        <f t="shared" si="298"/>
        <v/>
      </c>
      <c r="CJ69" s="10" t="str">
        <f t="shared" si="299"/>
        <v/>
      </c>
      <c r="CK69" s="10" t="str">
        <f t="shared" si="300"/>
        <v/>
      </c>
      <c r="CL69" s="10" t="str">
        <f t="shared" si="301"/>
        <v/>
      </c>
      <c r="CM69" s="10" t="str">
        <f t="shared" si="302"/>
        <v/>
      </c>
      <c r="CN69" s="10" t="str">
        <f t="shared" si="303"/>
        <v/>
      </c>
      <c r="CO69" s="10" t="str">
        <f t="shared" si="304"/>
        <v/>
      </c>
      <c r="CP69" s="10" t="str">
        <f t="shared" si="305"/>
        <v/>
      </c>
      <c r="CQ69" s="10" t="str">
        <f t="shared" si="306"/>
        <v/>
      </c>
      <c r="CR69" s="10" t="str">
        <f t="shared" si="307"/>
        <v/>
      </c>
      <c r="CS69" s="10" t="str">
        <f t="shared" si="308"/>
        <v/>
      </c>
      <c r="CT69" s="10" t="str">
        <f t="shared" si="309"/>
        <v/>
      </c>
      <c r="CU69" s="10" t="str">
        <f t="shared" si="310"/>
        <v/>
      </c>
      <c r="CV69" s="10" t="str">
        <f t="shared" si="311"/>
        <v/>
      </c>
      <c r="CW69" s="10" t="str">
        <f t="shared" si="312"/>
        <v/>
      </c>
      <c r="CX69" s="10" t="str">
        <f t="shared" si="313"/>
        <v/>
      </c>
      <c r="CY69" s="10" t="str">
        <f t="shared" si="314"/>
        <v/>
      </c>
      <c r="CZ69" s="10" t="str">
        <f t="shared" si="315"/>
        <v/>
      </c>
      <c r="DA69" s="10" t="str">
        <f t="shared" si="316"/>
        <v/>
      </c>
      <c r="DB69" s="10" t="str">
        <f t="shared" si="317"/>
        <v/>
      </c>
      <c r="DC69" s="10" t="str">
        <f t="shared" si="318"/>
        <v/>
      </c>
      <c r="DD69" s="10" t="str">
        <f t="shared" si="319"/>
        <v/>
      </c>
      <c r="DE69" s="10" t="str">
        <f t="shared" si="320"/>
        <v/>
      </c>
      <c r="DF69" s="10" t="str">
        <f t="shared" si="321"/>
        <v/>
      </c>
      <c r="DG69" s="10" t="str">
        <f t="shared" si="322"/>
        <v/>
      </c>
      <c r="DH69" s="10" t="str">
        <f t="shared" si="323"/>
        <v/>
      </c>
      <c r="DI69" s="10" t="str">
        <f t="shared" si="324"/>
        <v/>
      </c>
      <c r="DJ69" s="10" t="str">
        <f t="shared" si="325"/>
        <v/>
      </c>
    </row>
    <row r="70" spans="1:114" ht="15.75" customHeight="1" x14ac:dyDescent="0.4">
      <c r="A70" s="9">
        <f>MASANIELLO!C72</f>
        <v>0</v>
      </c>
      <c r="B70" s="9" t="e">
        <f t="shared" si="327"/>
        <v>#VALUE!</v>
      </c>
      <c r="C70" s="3" t="e">
        <f t="shared" si="328"/>
        <v>#VALUE!</v>
      </c>
      <c r="D70" s="3" t="e">
        <f t="shared" si="329"/>
        <v>#VALUE!</v>
      </c>
      <c r="E70" s="3" t="e">
        <f t="shared" si="330"/>
        <v>#VALUE!</v>
      </c>
      <c r="F70" s="3" t="e">
        <f t="shared" si="331"/>
        <v>#VALUE!</v>
      </c>
      <c r="G70" s="11" t="e">
        <f t="shared" si="332"/>
        <v>#VALUE!</v>
      </c>
      <c r="H70" s="9" t="e">
        <f t="shared" si="333"/>
        <v>#VALUE!</v>
      </c>
      <c r="I70" s="9" t="e">
        <f t="shared" si="334"/>
        <v>#VALUE!</v>
      </c>
      <c r="J70" s="6" t="e">
        <f t="shared" si="335"/>
        <v>#VALUE!</v>
      </c>
      <c r="M70" s="8">
        <f t="shared" si="326"/>
        <v>68</v>
      </c>
      <c r="N70" s="10" t="e">
        <f t="shared" si="225"/>
        <v>#DIV/0!</v>
      </c>
      <c r="O70" s="10" t="e">
        <f t="shared" si="226"/>
        <v>#DIV/0!</v>
      </c>
      <c r="P70" s="10" t="e">
        <f t="shared" si="227"/>
        <v>#DIV/0!</v>
      </c>
      <c r="Q70" s="10" t="e">
        <f t="shared" si="228"/>
        <v>#DIV/0!</v>
      </c>
      <c r="R70" s="10" t="e">
        <f t="shared" si="229"/>
        <v>#DIV/0!</v>
      </c>
      <c r="S70" s="10" t="e">
        <f t="shared" si="230"/>
        <v>#DIV/0!</v>
      </c>
      <c r="T70" s="10" t="e">
        <f t="shared" si="231"/>
        <v>#DIV/0!</v>
      </c>
      <c r="U70" s="10" t="e">
        <f t="shared" si="232"/>
        <v>#DIV/0!</v>
      </c>
      <c r="V70" s="10" t="e">
        <f t="shared" si="233"/>
        <v>#DIV/0!</v>
      </c>
      <c r="W70" s="10" t="e">
        <f t="shared" si="234"/>
        <v>#DIV/0!</v>
      </c>
      <c r="X70" s="10" t="e">
        <f t="shared" si="235"/>
        <v>#DIV/0!</v>
      </c>
      <c r="Y70" s="10" t="e">
        <f t="shared" si="236"/>
        <v>#DIV/0!</v>
      </c>
      <c r="Z70" s="10" t="e">
        <f t="shared" si="237"/>
        <v>#DIV/0!</v>
      </c>
      <c r="AA70" s="10" t="e">
        <f t="shared" si="238"/>
        <v>#DIV/0!</v>
      </c>
      <c r="AB70" s="10">
        <f t="shared" si="239"/>
        <v>4294967296</v>
      </c>
      <c r="AC70" s="10">
        <f t="shared" si="240"/>
        <v>130150524.12121218</v>
      </c>
      <c r="AD70" s="10">
        <f t="shared" si="241"/>
        <v>8119030.8052930087</v>
      </c>
      <c r="AE70" s="10">
        <f t="shared" si="242"/>
        <v>782468.08088905085</v>
      </c>
      <c r="AF70" s="10">
        <f t="shared" si="243"/>
        <v>103620.52874617001</v>
      </c>
      <c r="AG70" s="10">
        <f t="shared" si="244"/>
        <v>17687.500446823844</v>
      </c>
      <c r="AH70" s="10">
        <f t="shared" si="245"/>
        <v>3737.9493044924498</v>
      </c>
      <c r="AI70" s="10">
        <f t="shared" si="246"/>
        <v>951.29304766712175</v>
      </c>
      <c r="AJ70" s="10">
        <f t="shared" si="247"/>
        <v>285.69931949828566</v>
      </c>
      <c r="AK70" s="10">
        <f t="shared" si="248"/>
        <v>99.692910907306896</v>
      </c>
      <c r="AL70" s="10">
        <f t="shared" si="249"/>
        <v>39.918199838498772</v>
      </c>
      <c r="AM70" s="10">
        <f t="shared" si="250"/>
        <v>18.151428534853761</v>
      </c>
      <c r="AN70" s="10">
        <f t="shared" si="251"/>
        <v>9.2881924205813462</v>
      </c>
      <c r="AO70" s="10">
        <f t="shared" si="252"/>
        <v>5.3038356978578909</v>
      </c>
      <c r="AP70" s="10">
        <f t="shared" si="253"/>
        <v>3.3522461706838458</v>
      </c>
      <c r="AQ70" s="10">
        <f t="shared" si="254"/>
        <v>2.3254460167817603</v>
      </c>
      <c r="AR70" s="10">
        <f t="shared" si="255"/>
        <v>1.7544630164780624</v>
      </c>
      <c r="AS70" s="10">
        <f t="shared" si="256"/>
        <v>1.4251255725115195</v>
      </c>
      <c r="AT70" s="10">
        <f t="shared" si="257"/>
        <v>1.2323508772646037</v>
      </c>
      <c r="AU70" s="10">
        <f t="shared" si="258"/>
        <v>1.120653569470321</v>
      </c>
      <c r="AV70" s="10">
        <f t="shared" si="259"/>
        <v>1.0583041813670433</v>
      </c>
      <c r="AW70" s="10">
        <f t="shared" si="260"/>
        <v>1.0256949191933273</v>
      </c>
      <c r="AX70" s="10">
        <f t="shared" si="261"/>
        <v>1.0101324400183027</v>
      </c>
      <c r="AY70" s="10">
        <f t="shared" si="262"/>
        <v>1.0035124776615634</v>
      </c>
      <c r="AZ70" s="10">
        <f t="shared" si="263"/>
        <v>1.0010523069725232</v>
      </c>
      <c r="BA70" s="10">
        <f t="shared" si="264"/>
        <v>1.0002675979571887</v>
      </c>
      <c r="BB70" s="10">
        <f t="shared" si="265"/>
        <v>1.0000565402976698</v>
      </c>
      <c r="BC70" s="10">
        <f t="shared" si="266"/>
        <v>1.0000096506904839</v>
      </c>
      <c r="BD70" s="10">
        <f t="shared" si="267"/>
        <v>1.0000012780090364</v>
      </c>
      <c r="BE70" s="10">
        <f t="shared" si="268"/>
        <v>1.000000123167426</v>
      </c>
      <c r="BF70" s="10">
        <f t="shared" si="269"/>
        <v>1.0000000076834115</v>
      </c>
      <c r="BG70" s="10">
        <f t="shared" si="270"/>
        <v>1.0000000002328309</v>
      </c>
      <c r="BH70" s="10">
        <f t="shared" si="271"/>
        <v>1</v>
      </c>
      <c r="BI70" s="10" t="str">
        <f t="shared" si="272"/>
        <v/>
      </c>
      <c r="BJ70" s="10" t="str">
        <f t="shared" si="273"/>
        <v/>
      </c>
      <c r="BK70" s="10" t="str">
        <f t="shared" si="274"/>
        <v/>
      </c>
      <c r="BL70" s="10" t="str">
        <f t="shared" si="275"/>
        <v/>
      </c>
      <c r="BM70" s="10" t="str">
        <f t="shared" si="276"/>
        <v/>
      </c>
      <c r="BN70" s="10" t="str">
        <f t="shared" si="277"/>
        <v/>
      </c>
      <c r="BO70" s="10" t="str">
        <f t="shared" si="278"/>
        <v/>
      </c>
      <c r="BP70" s="10" t="str">
        <f t="shared" si="279"/>
        <v/>
      </c>
      <c r="BQ70" s="10" t="str">
        <f t="shared" si="280"/>
        <v/>
      </c>
      <c r="BR70" s="10" t="str">
        <f t="shared" si="281"/>
        <v/>
      </c>
      <c r="BS70" s="10" t="str">
        <f t="shared" si="282"/>
        <v/>
      </c>
      <c r="BT70" s="10" t="str">
        <f t="shared" si="283"/>
        <v/>
      </c>
      <c r="BU70" s="10" t="str">
        <f t="shared" si="284"/>
        <v/>
      </c>
      <c r="BV70" s="10" t="str">
        <f t="shared" si="285"/>
        <v/>
      </c>
      <c r="BW70" s="10" t="str">
        <f t="shared" si="286"/>
        <v/>
      </c>
      <c r="BX70" s="10" t="str">
        <f t="shared" si="287"/>
        <v/>
      </c>
      <c r="BY70" s="10" t="str">
        <f t="shared" si="288"/>
        <v/>
      </c>
      <c r="BZ70" s="10" t="str">
        <f t="shared" si="289"/>
        <v/>
      </c>
      <c r="CA70" s="10" t="str">
        <f t="shared" si="290"/>
        <v/>
      </c>
      <c r="CB70" s="10" t="str">
        <f t="shared" si="291"/>
        <v/>
      </c>
      <c r="CC70" s="10" t="str">
        <f t="shared" si="292"/>
        <v/>
      </c>
      <c r="CD70" s="10" t="str">
        <f t="shared" si="293"/>
        <v/>
      </c>
      <c r="CE70" s="10" t="str">
        <f t="shared" si="294"/>
        <v/>
      </c>
      <c r="CF70" s="10" t="str">
        <f t="shared" si="295"/>
        <v/>
      </c>
      <c r="CG70" s="10" t="str">
        <f t="shared" si="296"/>
        <v/>
      </c>
      <c r="CH70" s="10" t="str">
        <f t="shared" si="297"/>
        <v/>
      </c>
      <c r="CI70" s="10" t="str">
        <f t="shared" si="298"/>
        <v/>
      </c>
      <c r="CJ70" s="10" t="str">
        <f t="shared" si="299"/>
        <v/>
      </c>
      <c r="CK70" s="10" t="str">
        <f t="shared" si="300"/>
        <v/>
      </c>
      <c r="CL70" s="10" t="str">
        <f t="shared" si="301"/>
        <v/>
      </c>
      <c r="CM70" s="10" t="str">
        <f t="shared" si="302"/>
        <v/>
      </c>
      <c r="CN70" s="10" t="str">
        <f t="shared" si="303"/>
        <v/>
      </c>
      <c r="CO70" s="10" t="str">
        <f t="shared" si="304"/>
        <v/>
      </c>
      <c r="CP70" s="10" t="str">
        <f t="shared" si="305"/>
        <v/>
      </c>
      <c r="CQ70" s="10" t="str">
        <f t="shared" si="306"/>
        <v/>
      </c>
      <c r="CR70" s="10" t="str">
        <f t="shared" si="307"/>
        <v/>
      </c>
      <c r="CS70" s="10" t="str">
        <f t="shared" si="308"/>
        <v/>
      </c>
      <c r="CT70" s="10" t="str">
        <f t="shared" si="309"/>
        <v/>
      </c>
      <c r="CU70" s="10" t="str">
        <f t="shared" si="310"/>
        <v/>
      </c>
      <c r="CV70" s="10" t="str">
        <f t="shared" si="311"/>
        <v/>
      </c>
      <c r="CW70" s="10" t="str">
        <f t="shared" si="312"/>
        <v/>
      </c>
      <c r="CX70" s="10" t="str">
        <f t="shared" si="313"/>
        <v/>
      </c>
      <c r="CY70" s="10" t="str">
        <f t="shared" si="314"/>
        <v/>
      </c>
      <c r="CZ70" s="10" t="str">
        <f t="shared" si="315"/>
        <v/>
      </c>
      <c r="DA70" s="10" t="str">
        <f t="shared" si="316"/>
        <v/>
      </c>
      <c r="DB70" s="10" t="str">
        <f t="shared" si="317"/>
        <v/>
      </c>
      <c r="DC70" s="10" t="str">
        <f t="shared" si="318"/>
        <v/>
      </c>
      <c r="DD70" s="10" t="str">
        <f t="shared" si="319"/>
        <v/>
      </c>
      <c r="DE70" s="10" t="str">
        <f t="shared" si="320"/>
        <v/>
      </c>
      <c r="DF70" s="10" t="str">
        <f t="shared" si="321"/>
        <v/>
      </c>
      <c r="DG70" s="10" t="str">
        <f t="shared" si="322"/>
        <v/>
      </c>
      <c r="DH70" s="10" t="str">
        <f t="shared" si="323"/>
        <v/>
      </c>
      <c r="DI70" s="10" t="str">
        <f t="shared" si="324"/>
        <v/>
      </c>
      <c r="DJ70" s="10" t="str">
        <f t="shared" si="325"/>
        <v/>
      </c>
    </row>
    <row r="71" spans="1:114" ht="15.75" customHeight="1" x14ac:dyDescent="0.4">
      <c r="A71" s="9">
        <f>MASANIELLO!C73</f>
        <v>0</v>
      </c>
      <c r="B71" s="9" t="e">
        <f t="shared" si="327"/>
        <v>#VALUE!</v>
      </c>
      <c r="C71" s="3" t="e">
        <f t="shared" si="328"/>
        <v>#VALUE!</v>
      </c>
      <c r="D71" s="3" t="e">
        <f t="shared" si="329"/>
        <v>#VALUE!</v>
      </c>
      <c r="E71" s="3" t="e">
        <f t="shared" si="330"/>
        <v>#VALUE!</v>
      </c>
      <c r="F71" s="3" t="e">
        <f t="shared" si="331"/>
        <v>#VALUE!</v>
      </c>
      <c r="G71" s="11" t="e">
        <f t="shared" si="332"/>
        <v>#VALUE!</v>
      </c>
      <c r="H71" s="9" t="e">
        <f t="shared" si="333"/>
        <v>#VALUE!</v>
      </c>
      <c r="I71" s="9" t="e">
        <f t="shared" si="334"/>
        <v>#VALUE!</v>
      </c>
      <c r="J71" s="6" t="e">
        <f t="shared" si="335"/>
        <v>#VALUE!</v>
      </c>
      <c r="M71" s="8">
        <f t="shared" si="326"/>
        <v>69</v>
      </c>
      <c r="N71" s="10" t="e">
        <f t="shared" si="225"/>
        <v>#DIV/0!</v>
      </c>
      <c r="O71" s="10" t="e">
        <f t="shared" si="226"/>
        <v>#DIV/0!</v>
      </c>
      <c r="P71" s="10" t="e">
        <f t="shared" si="227"/>
        <v>#DIV/0!</v>
      </c>
      <c r="Q71" s="10" t="e">
        <f t="shared" si="228"/>
        <v>#DIV/0!</v>
      </c>
      <c r="R71" s="10" t="e">
        <f t="shared" si="229"/>
        <v>#DIV/0!</v>
      </c>
      <c r="S71" s="10" t="e">
        <f t="shared" si="230"/>
        <v>#DIV/0!</v>
      </c>
      <c r="T71" s="10" t="e">
        <f t="shared" si="231"/>
        <v>#DIV/0!</v>
      </c>
      <c r="U71" s="10" t="e">
        <f t="shared" si="232"/>
        <v>#DIV/0!</v>
      </c>
      <c r="V71" s="10" t="e">
        <f t="shared" si="233"/>
        <v>#DIV/0!</v>
      </c>
      <c r="W71" s="10" t="e">
        <f t="shared" si="234"/>
        <v>#DIV/0!</v>
      </c>
      <c r="X71" s="10" t="e">
        <f t="shared" si="235"/>
        <v>#DIV/0!</v>
      </c>
      <c r="Y71" s="10" t="e">
        <f t="shared" si="236"/>
        <v>#DIV/0!</v>
      </c>
      <c r="Z71" s="10" t="e">
        <f t="shared" si="237"/>
        <v>#DIV/0!</v>
      </c>
      <c r="AA71" s="10" t="e">
        <f t="shared" si="238"/>
        <v>#DIV/0!</v>
      </c>
      <c r="AB71" s="10" t="e">
        <f t="shared" si="239"/>
        <v>#DIV/0!</v>
      </c>
      <c r="AC71" s="10">
        <f t="shared" si="240"/>
        <v>2147483648</v>
      </c>
      <c r="AD71" s="10">
        <f t="shared" si="241"/>
        <v>67108864.00000003</v>
      </c>
      <c r="AE71" s="10">
        <f t="shared" si="242"/>
        <v>4320892.6519114701</v>
      </c>
      <c r="AF71" s="10">
        <f t="shared" si="243"/>
        <v>430185.02564102568</v>
      </c>
      <c r="AG71" s="10">
        <f t="shared" si="244"/>
        <v>58904.562854870128</v>
      </c>
      <c r="AH71" s="10">
        <f t="shared" si="245"/>
        <v>10406.088385796249</v>
      </c>
      <c r="AI71" s="10">
        <f t="shared" si="246"/>
        <v>2278.1370881420344</v>
      </c>
      <c r="AJ71" s="10">
        <f t="shared" si="247"/>
        <v>601.16153074387285</v>
      </c>
      <c r="AK71" s="10">
        <f t="shared" si="248"/>
        <v>187.37398168336676</v>
      </c>
      <c r="AL71" s="10">
        <f t="shared" si="249"/>
        <v>67.913159548533301</v>
      </c>
      <c r="AM71" s="10">
        <f t="shared" si="250"/>
        <v>28.266335483166319</v>
      </c>
      <c r="AN71" s="10">
        <f t="shared" si="251"/>
        <v>13.367841579929935</v>
      </c>
      <c r="AO71" s="10">
        <f t="shared" si="252"/>
        <v>7.1163863444682178</v>
      </c>
      <c r="AP71" s="10">
        <f t="shared" si="253"/>
        <v>4.2271710474887971</v>
      </c>
      <c r="AQ71" s="10">
        <f t="shared" si="254"/>
        <v>2.7773915204723396</v>
      </c>
      <c r="AR71" s="10">
        <f t="shared" si="255"/>
        <v>1.9999999999999996</v>
      </c>
      <c r="AS71" s="10">
        <f t="shared" si="256"/>
        <v>1.5626222407847712</v>
      </c>
      <c r="AT71" s="10">
        <f t="shared" si="257"/>
        <v>1.309868917787343</v>
      </c>
      <c r="AU71" s="10">
        <f t="shared" si="258"/>
        <v>1.16349523128218</v>
      </c>
      <c r="AV71" s="10">
        <f t="shared" si="259"/>
        <v>1.0808548519591941</v>
      </c>
      <c r="AW71" s="10">
        <f t="shared" si="260"/>
        <v>1.0366752620871027</v>
      </c>
      <c r="AX71" s="10">
        <f t="shared" si="261"/>
        <v>1.0149447434069327</v>
      </c>
      <c r="AY71" s="10">
        <f t="shared" si="262"/>
        <v>1.005365555808637</v>
      </c>
      <c r="AZ71" s="10">
        <f t="shared" si="263"/>
        <v>1.0016662180909208</v>
      </c>
      <c r="BA71" s="10">
        <f t="shared" si="264"/>
        <v>1.0004391479130561</v>
      </c>
      <c r="BB71" s="10">
        <f t="shared" si="265"/>
        <v>1.0000961068241734</v>
      </c>
      <c r="BC71" s="10">
        <f t="shared" si="266"/>
        <v>1.0000169769017617</v>
      </c>
      <c r="BD71" s="10">
        <f t="shared" si="267"/>
        <v>1.0000023245865501</v>
      </c>
      <c r="BE71" s="10">
        <f t="shared" si="268"/>
        <v>1.0000002314337135</v>
      </c>
      <c r="BF71" s="10">
        <f t="shared" si="269"/>
        <v>1.0000000149011616</v>
      </c>
      <c r="BG71" s="10">
        <f t="shared" si="270"/>
        <v>1.0000000004656615</v>
      </c>
      <c r="BH71" s="10">
        <f t="shared" si="271"/>
        <v>1</v>
      </c>
      <c r="BI71" s="10" t="str">
        <f t="shared" si="272"/>
        <v/>
      </c>
      <c r="BJ71" s="10" t="str">
        <f t="shared" si="273"/>
        <v/>
      </c>
      <c r="BK71" s="10" t="str">
        <f t="shared" si="274"/>
        <v/>
      </c>
      <c r="BL71" s="10" t="str">
        <f t="shared" si="275"/>
        <v/>
      </c>
      <c r="BM71" s="10" t="str">
        <f t="shared" si="276"/>
        <v/>
      </c>
      <c r="BN71" s="10" t="str">
        <f t="shared" si="277"/>
        <v/>
      </c>
      <c r="BO71" s="10" t="str">
        <f t="shared" si="278"/>
        <v/>
      </c>
      <c r="BP71" s="10" t="str">
        <f t="shared" si="279"/>
        <v/>
      </c>
      <c r="BQ71" s="10" t="str">
        <f t="shared" si="280"/>
        <v/>
      </c>
      <c r="BR71" s="10" t="str">
        <f t="shared" si="281"/>
        <v/>
      </c>
      <c r="BS71" s="10" t="str">
        <f t="shared" si="282"/>
        <v/>
      </c>
      <c r="BT71" s="10" t="str">
        <f t="shared" si="283"/>
        <v/>
      </c>
      <c r="BU71" s="10" t="str">
        <f t="shared" si="284"/>
        <v/>
      </c>
      <c r="BV71" s="10" t="str">
        <f t="shared" si="285"/>
        <v/>
      </c>
      <c r="BW71" s="10" t="str">
        <f t="shared" si="286"/>
        <v/>
      </c>
      <c r="BX71" s="10" t="str">
        <f t="shared" si="287"/>
        <v/>
      </c>
      <c r="BY71" s="10" t="str">
        <f t="shared" si="288"/>
        <v/>
      </c>
      <c r="BZ71" s="10" t="str">
        <f t="shared" si="289"/>
        <v/>
      </c>
      <c r="CA71" s="10" t="str">
        <f t="shared" si="290"/>
        <v/>
      </c>
      <c r="CB71" s="10" t="str">
        <f t="shared" si="291"/>
        <v/>
      </c>
      <c r="CC71" s="10" t="str">
        <f t="shared" si="292"/>
        <v/>
      </c>
      <c r="CD71" s="10" t="str">
        <f t="shared" si="293"/>
        <v/>
      </c>
      <c r="CE71" s="10" t="str">
        <f t="shared" si="294"/>
        <v/>
      </c>
      <c r="CF71" s="10" t="str">
        <f t="shared" si="295"/>
        <v/>
      </c>
      <c r="CG71" s="10" t="str">
        <f t="shared" si="296"/>
        <v/>
      </c>
      <c r="CH71" s="10" t="str">
        <f t="shared" si="297"/>
        <v/>
      </c>
      <c r="CI71" s="10" t="str">
        <f t="shared" si="298"/>
        <v/>
      </c>
      <c r="CJ71" s="10" t="str">
        <f t="shared" si="299"/>
        <v/>
      </c>
      <c r="CK71" s="10" t="str">
        <f t="shared" si="300"/>
        <v/>
      </c>
      <c r="CL71" s="10" t="str">
        <f t="shared" si="301"/>
        <v/>
      </c>
      <c r="CM71" s="10" t="str">
        <f t="shared" si="302"/>
        <v/>
      </c>
      <c r="CN71" s="10" t="str">
        <f t="shared" si="303"/>
        <v/>
      </c>
      <c r="CO71" s="10" t="str">
        <f t="shared" si="304"/>
        <v/>
      </c>
      <c r="CP71" s="10" t="str">
        <f t="shared" si="305"/>
        <v/>
      </c>
      <c r="CQ71" s="10" t="str">
        <f t="shared" si="306"/>
        <v/>
      </c>
      <c r="CR71" s="10" t="str">
        <f t="shared" si="307"/>
        <v/>
      </c>
      <c r="CS71" s="10" t="str">
        <f t="shared" si="308"/>
        <v/>
      </c>
      <c r="CT71" s="10" t="str">
        <f t="shared" si="309"/>
        <v/>
      </c>
      <c r="CU71" s="10" t="str">
        <f t="shared" si="310"/>
        <v/>
      </c>
      <c r="CV71" s="10" t="str">
        <f t="shared" si="311"/>
        <v/>
      </c>
      <c r="CW71" s="10" t="str">
        <f t="shared" si="312"/>
        <v/>
      </c>
      <c r="CX71" s="10" t="str">
        <f t="shared" si="313"/>
        <v/>
      </c>
      <c r="CY71" s="10" t="str">
        <f t="shared" si="314"/>
        <v/>
      </c>
      <c r="CZ71" s="10" t="str">
        <f t="shared" si="315"/>
        <v/>
      </c>
      <c r="DA71" s="10" t="str">
        <f t="shared" si="316"/>
        <v/>
      </c>
      <c r="DB71" s="10" t="str">
        <f t="shared" si="317"/>
        <v/>
      </c>
      <c r="DC71" s="10" t="str">
        <f t="shared" si="318"/>
        <v/>
      </c>
      <c r="DD71" s="10" t="str">
        <f t="shared" si="319"/>
        <v/>
      </c>
      <c r="DE71" s="10" t="str">
        <f t="shared" si="320"/>
        <v/>
      </c>
      <c r="DF71" s="10" t="str">
        <f t="shared" si="321"/>
        <v/>
      </c>
      <c r="DG71" s="10" t="str">
        <f t="shared" si="322"/>
        <v/>
      </c>
      <c r="DH71" s="10" t="str">
        <f t="shared" si="323"/>
        <v/>
      </c>
      <c r="DI71" s="10" t="str">
        <f t="shared" si="324"/>
        <v/>
      </c>
      <c r="DJ71" s="10" t="str">
        <f t="shared" si="325"/>
        <v/>
      </c>
    </row>
    <row r="72" spans="1:114" ht="15.75" customHeight="1" x14ac:dyDescent="0.4">
      <c r="A72" s="9">
        <f>MASANIELLO!C74</f>
        <v>0</v>
      </c>
      <c r="B72" s="9" t="e">
        <f t="shared" si="327"/>
        <v>#VALUE!</v>
      </c>
      <c r="C72" s="3" t="e">
        <f t="shared" si="328"/>
        <v>#VALUE!</v>
      </c>
      <c r="D72" s="3" t="e">
        <f t="shared" si="329"/>
        <v>#VALUE!</v>
      </c>
      <c r="E72" s="3" t="e">
        <f t="shared" si="330"/>
        <v>#VALUE!</v>
      </c>
      <c r="F72" s="3" t="e">
        <f t="shared" si="331"/>
        <v>#VALUE!</v>
      </c>
      <c r="G72" s="11" t="e">
        <f t="shared" si="332"/>
        <v>#VALUE!</v>
      </c>
      <c r="H72" s="9" t="e">
        <f t="shared" si="333"/>
        <v>#VALUE!</v>
      </c>
      <c r="I72" s="9" t="e">
        <f t="shared" si="334"/>
        <v>#VALUE!</v>
      </c>
      <c r="J72" s="6" t="e">
        <f t="shared" si="335"/>
        <v>#VALUE!</v>
      </c>
      <c r="M72" s="8">
        <f t="shared" si="326"/>
        <v>70</v>
      </c>
      <c r="N72" s="10" t="e">
        <f t="shared" si="225"/>
        <v>#DIV/0!</v>
      </c>
      <c r="O72" s="10" t="e">
        <f t="shared" si="226"/>
        <v>#DIV/0!</v>
      </c>
      <c r="P72" s="10" t="e">
        <f t="shared" si="227"/>
        <v>#DIV/0!</v>
      </c>
      <c r="Q72" s="10" t="e">
        <f t="shared" si="228"/>
        <v>#DIV/0!</v>
      </c>
      <c r="R72" s="10" t="e">
        <f t="shared" si="229"/>
        <v>#DIV/0!</v>
      </c>
      <c r="S72" s="10" t="e">
        <f t="shared" si="230"/>
        <v>#DIV/0!</v>
      </c>
      <c r="T72" s="10" t="e">
        <f t="shared" si="231"/>
        <v>#DIV/0!</v>
      </c>
      <c r="U72" s="10" t="e">
        <f t="shared" si="232"/>
        <v>#DIV/0!</v>
      </c>
      <c r="V72" s="10" t="e">
        <f t="shared" si="233"/>
        <v>#DIV/0!</v>
      </c>
      <c r="W72" s="10" t="e">
        <f t="shared" si="234"/>
        <v>#DIV/0!</v>
      </c>
      <c r="X72" s="10" t="e">
        <f t="shared" si="235"/>
        <v>#DIV/0!</v>
      </c>
      <c r="Y72" s="10" t="e">
        <f t="shared" si="236"/>
        <v>#DIV/0!</v>
      </c>
      <c r="Z72" s="10" t="e">
        <f t="shared" si="237"/>
        <v>#DIV/0!</v>
      </c>
      <c r="AA72" s="10" t="e">
        <f t="shared" si="238"/>
        <v>#DIV/0!</v>
      </c>
      <c r="AB72" s="10" t="e">
        <f t="shared" si="239"/>
        <v>#DIV/0!</v>
      </c>
      <c r="AC72" s="10" t="e">
        <f t="shared" si="240"/>
        <v>#DIV/0!</v>
      </c>
      <c r="AD72" s="10">
        <f t="shared" si="241"/>
        <v>1073741824</v>
      </c>
      <c r="AE72" s="10">
        <f t="shared" si="242"/>
        <v>34636833.032258078</v>
      </c>
      <c r="AF72" s="10">
        <f t="shared" si="243"/>
        <v>2304167.0042918464</v>
      </c>
      <c r="AG72" s="10">
        <f t="shared" si="244"/>
        <v>237238.58241272648</v>
      </c>
      <c r="AH72" s="10">
        <f t="shared" si="245"/>
        <v>33626.940089568139</v>
      </c>
      <c r="AI72" s="10">
        <f t="shared" si="246"/>
        <v>6155.4705939680234</v>
      </c>
      <c r="AJ72" s="10">
        <f t="shared" si="247"/>
        <v>1397.7155056156378</v>
      </c>
      <c r="AK72" s="10">
        <f t="shared" si="248"/>
        <v>382.9305381004076</v>
      </c>
      <c r="AL72" s="10">
        <f t="shared" si="249"/>
        <v>124.03253298481904</v>
      </c>
      <c r="AM72" s="10">
        <f t="shared" si="250"/>
        <v>46.757435817065165</v>
      </c>
      <c r="AN72" s="10">
        <f t="shared" si="251"/>
        <v>20.255801050921416</v>
      </c>
      <c r="AO72" s="10">
        <f t="shared" si="252"/>
        <v>9.9756383904396984</v>
      </c>
      <c r="AP72" s="10">
        <f t="shared" si="253"/>
        <v>5.5310559268730266</v>
      </c>
      <c r="AQ72" s="10">
        <f t="shared" si="254"/>
        <v>3.4207640035030549</v>
      </c>
      <c r="AR72" s="10">
        <f t="shared" si="255"/>
        <v>2.3377169955651422</v>
      </c>
      <c r="AS72" s="10">
        <f t="shared" si="256"/>
        <v>1.7475422703869676</v>
      </c>
      <c r="AT72" s="10">
        <f t="shared" si="257"/>
        <v>1.4130927255002608</v>
      </c>
      <c r="AU72" s="10">
        <f t="shared" si="258"/>
        <v>1.2206991077000717</v>
      </c>
      <c r="AV72" s="10">
        <f t="shared" si="259"/>
        <v>1.1114126880451356</v>
      </c>
      <c r="AW72" s="10">
        <f t="shared" si="260"/>
        <v>1.0519324019476275</v>
      </c>
      <c r="AX72" s="10">
        <f t="shared" si="261"/>
        <v>1.0218543714730413</v>
      </c>
      <c r="AY72" s="10">
        <f t="shared" si="262"/>
        <v>1.0081279314969753</v>
      </c>
      <c r="AZ72" s="10">
        <f t="shared" si="263"/>
        <v>1.0026182771479173</v>
      </c>
      <c r="BA72" s="10">
        <f t="shared" si="264"/>
        <v>1.0007159654174238</v>
      </c>
      <c r="BB72" s="10">
        <f t="shared" si="265"/>
        <v>1.0001624835125513</v>
      </c>
      <c r="BC72" s="10">
        <f t="shared" si="266"/>
        <v>1.0000297389455088</v>
      </c>
      <c r="BD72" s="10">
        <f t="shared" si="267"/>
        <v>1.0000042151837405</v>
      </c>
      <c r="BE72" s="10">
        <f t="shared" si="268"/>
        <v>1.0000004339965083</v>
      </c>
      <c r="BF72" s="10">
        <f t="shared" si="269"/>
        <v>1.0000000288710007</v>
      </c>
      <c r="BG72" s="10">
        <f t="shared" si="270"/>
        <v>1.0000000009313228</v>
      </c>
      <c r="BH72" s="10">
        <f t="shared" si="271"/>
        <v>1</v>
      </c>
      <c r="BI72" s="10" t="str">
        <f t="shared" si="272"/>
        <v/>
      </c>
      <c r="BJ72" s="10" t="str">
        <f t="shared" si="273"/>
        <v/>
      </c>
      <c r="BK72" s="10" t="str">
        <f t="shared" si="274"/>
        <v/>
      </c>
      <c r="BL72" s="10" t="str">
        <f t="shared" si="275"/>
        <v/>
      </c>
      <c r="BM72" s="10" t="str">
        <f t="shared" si="276"/>
        <v/>
      </c>
      <c r="BN72" s="10" t="str">
        <f t="shared" si="277"/>
        <v/>
      </c>
      <c r="BO72" s="10" t="str">
        <f t="shared" si="278"/>
        <v/>
      </c>
      <c r="BP72" s="10" t="str">
        <f t="shared" si="279"/>
        <v/>
      </c>
      <c r="BQ72" s="10" t="str">
        <f t="shared" si="280"/>
        <v/>
      </c>
      <c r="BR72" s="10" t="str">
        <f t="shared" si="281"/>
        <v/>
      </c>
      <c r="BS72" s="10" t="str">
        <f t="shared" si="282"/>
        <v/>
      </c>
      <c r="BT72" s="10" t="str">
        <f t="shared" si="283"/>
        <v/>
      </c>
      <c r="BU72" s="10" t="str">
        <f t="shared" si="284"/>
        <v/>
      </c>
      <c r="BV72" s="10" t="str">
        <f t="shared" si="285"/>
        <v/>
      </c>
      <c r="BW72" s="10" t="str">
        <f t="shared" si="286"/>
        <v/>
      </c>
      <c r="BX72" s="10" t="str">
        <f t="shared" si="287"/>
        <v/>
      </c>
      <c r="BY72" s="10" t="str">
        <f t="shared" si="288"/>
        <v/>
      </c>
      <c r="BZ72" s="10" t="str">
        <f t="shared" si="289"/>
        <v/>
      </c>
      <c r="CA72" s="10" t="str">
        <f t="shared" si="290"/>
        <v/>
      </c>
      <c r="CB72" s="10" t="str">
        <f t="shared" si="291"/>
        <v/>
      </c>
      <c r="CC72" s="10" t="str">
        <f t="shared" si="292"/>
        <v/>
      </c>
      <c r="CD72" s="10" t="str">
        <f t="shared" si="293"/>
        <v/>
      </c>
      <c r="CE72" s="10" t="str">
        <f t="shared" si="294"/>
        <v/>
      </c>
      <c r="CF72" s="10" t="str">
        <f t="shared" si="295"/>
        <v/>
      </c>
      <c r="CG72" s="10" t="str">
        <f t="shared" si="296"/>
        <v/>
      </c>
      <c r="CH72" s="10" t="str">
        <f t="shared" si="297"/>
        <v/>
      </c>
      <c r="CI72" s="10" t="str">
        <f t="shared" si="298"/>
        <v/>
      </c>
      <c r="CJ72" s="10" t="str">
        <f t="shared" si="299"/>
        <v/>
      </c>
      <c r="CK72" s="10" t="str">
        <f t="shared" si="300"/>
        <v/>
      </c>
      <c r="CL72" s="10" t="str">
        <f t="shared" si="301"/>
        <v/>
      </c>
      <c r="CM72" s="10" t="str">
        <f t="shared" si="302"/>
        <v/>
      </c>
      <c r="CN72" s="10" t="str">
        <f t="shared" si="303"/>
        <v/>
      </c>
      <c r="CO72" s="10" t="str">
        <f t="shared" si="304"/>
        <v/>
      </c>
      <c r="CP72" s="10" t="str">
        <f t="shared" si="305"/>
        <v/>
      </c>
      <c r="CQ72" s="10" t="str">
        <f t="shared" si="306"/>
        <v/>
      </c>
      <c r="CR72" s="10" t="str">
        <f t="shared" si="307"/>
        <v/>
      </c>
      <c r="CS72" s="10" t="str">
        <f t="shared" si="308"/>
        <v/>
      </c>
      <c r="CT72" s="10" t="str">
        <f t="shared" si="309"/>
        <v/>
      </c>
      <c r="CU72" s="10" t="str">
        <f t="shared" si="310"/>
        <v/>
      </c>
      <c r="CV72" s="10" t="str">
        <f t="shared" si="311"/>
        <v/>
      </c>
      <c r="CW72" s="10" t="str">
        <f t="shared" si="312"/>
        <v/>
      </c>
      <c r="CX72" s="10" t="str">
        <f t="shared" si="313"/>
        <v/>
      </c>
      <c r="CY72" s="10" t="str">
        <f t="shared" si="314"/>
        <v/>
      </c>
      <c r="CZ72" s="10" t="str">
        <f t="shared" si="315"/>
        <v/>
      </c>
      <c r="DA72" s="10" t="str">
        <f t="shared" si="316"/>
        <v/>
      </c>
      <c r="DB72" s="10" t="str">
        <f t="shared" si="317"/>
        <v/>
      </c>
      <c r="DC72" s="10" t="str">
        <f t="shared" si="318"/>
        <v/>
      </c>
      <c r="DD72" s="10" t="str">
        <f t="shared" si="319"/>
        <v/>
      </c>
      <c r="DE72" s="10" t="str">
        <f t="shared" si="320"/>
        <v/>
      </c>
      <c r="DF72" s="10" t="str">
        <f t="shared" si="321"/>
        <v/>
      </c>
      <c r="DG72" s="10" t="str">
        <f t="shared" si="322"/>
        <v/>
      </c>
      <c r="DH72" s="10" t="str">
        <f t="shared" si="323"/>
        <v/>
      </c>
      <c r="DI72" s="10" t="str">
        <f t="shared" si="324"/>
        <v/>
      </c>
      <c r="DJ72" s="10" t="str">
        <f t="shared" si="325"/>
        <v/>
      </c>
    </row>
    <row r="73" spans="1:114" ht="15.75" customHeight="1" x14ac:dyDescent="0.4">
      <c r="A73" s="9">
        <f>MASANIELLO!C75</f>
        <v>0</v>
      </c>
      <c r="B73" s="9" t="e">
        <f t="shared" si="327"/>
        <v>#VALUE!</v>
      </c>
      <c r="C73" s="3" t="e">
        <f t="shared" si="328"/>
        <v>#VALUE!</v>
      </c>
      <c r="D73" s="3" t="e">
        <f t="shared" si="329"/>
        <v>#VALUE!</v>
      </c>
      <c r="E73" s="3" t="e">
        <f t="shared" si="330"/>
        <v>#VALUE!</v>
      </c>
      <c r="F73" s="3" t="e">
        <f t="shared" si="331"/>
        <v>#VALUE!</v>
      </c>
      <c r="G73" s="11" t="e">
        <f t="shared" si="332"/>
        <v>#VALUE!</v>
      </c>
      <c r="H73" s="9" t="e">
        <f t="shared" si="333"/>
        <v>#VALUE!</v>
      </c>
      <c r="I73" s="9" t="e">
        <f t="shared" si="334"/>
        <v>#VALUE!</v>
      </c>
      <c r="J73" s="6" t="e">
        <f t="shared" si="335"/>
        <v>#VALUE!</v>
      </c>
      <c r="M73" s="8">
        <f t="shared" si="326"/>
        <v>71</v>
      </c>
      <c r="N73" s="10" t="e">
        <f t="shared" si="225"/>
        <v>#DIV/0!</v>
      </c>
      <c r="O73" s="10" t="e">
        <f t="shared" si="226"/>
        <v>#DIV/0!</v>
      </c>
      <c r="P73" s="10" t="e">
        <f t="shared" si="227"/>
        <v>#DIV/0!</v>
      </c>
      <c r="Q73" s="10" t="e">
        <f t="shared" si="228"/>
        <v>#DIV/0!</v>
      </c>
      <c r="R73" s="10" t="e">
        <f t="shared" si="229"/>
        <v>#DIV/0!</v>
      </c>
      <c r="S73" s="10" t="e">
        <f t="shared" si="230"/>
        <v>#DIV/0!</v>
      </c>
      <c r="T73" s="10" t="e">
        <f t="shared" si="231"/>
        <v>#DIV/0!</v>
      </c>
      <c r="U73" s="10" t="e">
        <f t="shared" si="232"/>
        <v>#DIV/0!</v>
      </c>
      <c r="V73" s="10" t="e">
        <f t="shared" si="233"/>
        <v>#DIV/0!</v>
      </c>
      <c r="W73" s="10" t="e">
        <f t="shared" si="234"/>
        <v>#DIV/0!</v>
      </c>
      <c r="X73" s="10" t="e">
        <f t="shared" si="235"/>
        <v>#DIV/0!</v>
      </c>
      <c r="Y73" s="10" t="e">
        <f t="shared" si="236"/>
        <v>#DIV/0!</v>
      </c>
      <c r="Z73" s="10" t="e">
        <f t="shared" si="237"/>
        <v>#DIV/0!</v>
      </c>
      <c r="AA73" s="10" t="e">
        <f t="shared" si="238"/>
        <v>#DIV/0!</v>
      </c>
      <c r="AB73" s="10" t="e">
        <f t="shared" si="239"/>
        <v>#DIV/0!</v>
      </c>
      <c r="AC73" s="10" t="e">
        <f t="shared" si="240"/>
        <v>#DIV/0!</v>
      </c>
      <c r="AD73" s="10" t="e">
        <f t="shared" si="241"/>
        <v>#DIV/0!</v>
      </c>
      <c r="AE73" s="10">
        <f t="shared" si="242"/>
        <v>536870912</v>
      </c>
      <c r="AF73" s="10">
        <f t="shared" si="243"/>
        <v>17895697.066666674</v>
      </c>
      <c r="AG73" s="10">
        <f t="shared" si="244"/>
        <v>1231355.3027522941</v>
      </c>
      <c r="AH73" s="10">
        <f t="shared" si="245"/>
        <v>131264.2816625917</v>
      </c>
      <c r="AI73" s="10">
        <f t="shared" si="246"/>
        <v>19283.463668690067</v>
      </c>
      <c r="AJ73" s="10">
        <f t="shared" si="247"/>
        <v>3662.2480285955967</v>
      </c>
      <c r="AK73" s="10">
        <f t="shared" si="248"/>
        <v>863.66971249131313</v>
      </c>
      <c r="AL73" s="10">
        <f t="shared" si="249"/>
        <v>246.00068548512743</v>
      </c>
      <c r="AM73" s="10">
        <f t="shared" si="250"/>
        <v>82.920304620821796</v>
      </c>
      <c r="AN73" s="10">
        <f t="shared" si="251"/>
        <v>32.5582591540119</v>
      </c>
      <c r="AO73" s="10">
        <f t="shared" si="252"/>
        <v>14.700915640924006</v>
      </c>
      <c r="AP73" s="10">
        <f t="shared" si="253"/>
        <v>7.5491383855802621</v>
      </c>
      <c r="AQ73" s="10">
        <f t="shared" si="254"/>
        <v>4.3643506604407225</v>
      </c>
      <c r="AR73" s="10">
        <f t="shared" si="255"/>
        <v>2.812658240899141</v>
      </c>
      <c r="AS73" s="10">
        <f t="shared" si="256"/>
        <v>2</v>
      </c>
      <c r="AT73" s="10">
        <f t="shared" si="257"/>
        <v>1.5516759736815944</v>
      </c>
      <c r="AU73" s="10">
        <f t="shared" si="258"/>
        <v>1.2972341770905063</v>
      </c>
      <c r="AV73" s="10">
        <f t="shared" si="259"/>
        <v>1.1526918414492167</v>
      </c>
      <c r="AW73" s="10">
        <f t="shared" si="260"/>
        <v>1.0729878225812184</v>
      </c>
      <c r="AX73" s="10">
        <f t="shared" si="261"/>
        <v>1.0316874259482993</v>
      </c>
      <c r="AY73" s="10">
        <f t="shared" si="262"/>
        <v>1.0122069858581286</v>
      </c>
      <c r="AZ73" s="10">
        <f t="shared" si="263"/>
        <v>1.0040816212330992</v>
      </c>
      <c r="BA73" s="10">
        <f t="shared" si="264"/>
        <v>1.0011591921978023</v>
      </c>
      <c r="BB73" s="10">
        <f t="shared" si="265"/>
        <v>1.0002731309084201</v>
      </c>
      <c r="BC73" s="10">
        <f t="shared" si="266"/>
        <v>1.0000518605929816</v>
      </c>
      <c r="BD73" s="10">
        <f t="shared" si="267"/>
        <v>1.0000076182766982</v>
      </c>
      <c r="BE73" s="10">
        <f t="shared" si="268"/>
        <v>1.0000008121139448</v>
      </c>
      <c r="BF73" s="10">
        <f t="shared" si="269"/>
        <v>1.0000000558793578</v>
      </c>
      <c r="BG73" s="10">
        <f t="shared" si="270"/>
        <v>1.0000000018626454</v>
      </c>
      <c r="BH73" s="10">
        <f t="shared" si="271"/>
        <v>1</v>
      </c>
      <c r="BI73" s="10" t="str">
        <f t="shared" si="272"/>
        <v/>
      </c>
      <c r="BJ73" s="10" t="str">
        <f t="shared" si="273"/>
        <v/>
      </c>
      <c r="BK73" s="10" t="str">
        <f t="shared" si="274"/>
        <v/>
      </c>
      <c r="BL73" s="10" t="str">
        <f t="shared" si="275"/>
        <v/>
      </c>
      <c r="BM73" s="10" t="str">
        <f t="shared" si="276"/>
        <v/>
      </c>
      <c r="BN73" s="10" t="str">
        <f t="shared" si="277"/>
        <v/>
      </c>
      <c r="BO73" s="10" t="str">
        <f t="shared" si="278"/>
        <v/>
      </c>
      <c r="BP73" s="10" t="str">
        <f t="shared" si="279"/>
        <v/>
      </c>
      <c r="BQ73" s="10" t="str">
        <f t="shared" si="280"/>
        <v/>
      </c>
      <c r="BR73" s="10" t="str">
        <f t="shared" si="281"/>
        <v/>
      </c>
      <c r="BS73" s="10" t="str">
        <f t="shared" si="282"/>
        <v/>
      </c>
      <c r="BT73" s="10" t="str">
        <f t="shared" si="283"/>
        <v/>
      </c>
      <c r="BU73" s="10" t="str">
        <f t="shared" si="284"/>
        <v/>
      </c>
      <c r="BV73" s="10" t="str">
        <f t="shared" si="285"/>
        <v/>
      </c>
      <c r="BW73" s="10" t="str">
        <f t="shared" si="286"/>
        <v/>
      </c>
      <c r="BX73" s="10" t="str">
        <f t="shared" si="287"/>
        <v/>
      </c>
      <c r="BY73" s="10" t="str">
        <f t="shared" si="288"/>
        <v/>
      </c>
      <c r="BZ73" s="10" t="str">
        <f t="shared" si="289"/>
        <v/>
      </c>
      <c r="CA73" s="10" t="str">
        <f t="shared" si="290"/>
        <v/>
      </c>
      <c r="CB73" s="10" t="str">
        <f t="shared" si="291"/>
        <v/>
      </c>
      <c r="CC73" s="10" t="str">
        <f t="shared" si="292"/>
        <v/>
      </c>
      <c r="CD73" s="10" t="str">
        <f t="shared" si="293"/>
        <v/>
      </c>
      <c r="CE73" s="10" t="str">
        <f t="shared" si="294"/>
        <v/>
      </c>
      <c r="CF73" s="10" t="str">
        <f t="shared" si="295"/>
        <v/>
      </c>
      <c r="CG73" s="10" t="str">
        <f t="shared" si="296"/>
        <v/>
      </c>
      <c r="CH73" s="10" t="str">
        <f t="shared" si="297"/>
        <v/>
      </c>
      <c r="CI73" s="10" t="str">
        <f t="shared" si="298"/>
        <v/>
      </c>
      <c r="CJ73" s="10" t="str">
        <f t="shared" si="299"/>
        <v/>
      </c>
      <c r="CK73" s="10" t="str">
        <f t="shared" si="300"/>
        <v/>
      </c>
      <c r="CL73" s="10" t="str">
        <f t="shared" si="301"/>
        <v/>
      </c>
      <c r="CM73" s="10" t="str">
        <f t="shared" si="302"/>
        <v/>
      </c>
      <c r="CN73" s="10" t="str">
        <f t="shared" si="303"/>
        <v/>
      </c>
      <c r="CO73" s="10" t="str">
        <f t="shared" si="304"/>
        <v/>
      </c>
      <c r="CP73" s="10" t="str">
        <f t="shared" si="305"/>
        <v/>
      </c>
      <c r="CQ73" s="10" t="str">
        <f t="shared" si="306"/>
        <v/>
      </c>
      <c r="CR73" s="10" t="str">
        <f t="shared" si="307"/>
        <v/>
      </c>
      <c r="CS73" s="10" t="str">
        <f t="shared" si="308"/>
        <v/>
      </c>
      <c r="CT73" s="10" t="str">
        <f t="shared" si="309"/>
        <v/>
      </c>
      <c r="CU73" s="10" t="str">
        <f t="shared" si="310"/>
        <v/>
      </c>
      <c r="CV73" s="10" t="str">
        <f t="shared" si="311"/>
        <v/>
      </c>
      <c r="CW73" s="10" t="str">
        <f t="shared" si="312"/>
        <v/>
      </c>
      <c r="CX73" s="10" t="str">
        <f t="shared" si="313"/>
        <v/>
      </c>
      <c r="CY73" s="10" t="str">
        <f t="shared" si="314"/>
        <v/>
      </c>
      <c r="CZ73" s="10" t="str">
        <f t="shared" si="315"/>
        <v/>
      </c>
      <c r="DA73" s="10" t="str">
        <f t="shared" si="316"/>
        <v/>
      </c>
      <c r="DB73" s="10" t="str">
        <f t="shared" si="317"/>
        <v/>
      </c>
      <c r="DC73" s="10" t="str">
        <f t="shared" si="318"/>
        <v/>
      </c>
      <c r="DD73" s="10" t="str">
        <f t="shared" si="319"/>
        <v/>
      </c>
      <c r="DE73" s="10" t="str">
        <f t="shared" si="320"/>
        <v/>
      </c>
      <c r="DF73" s="10" t="str">
        <f t="shared" si="321"/>
        <v/>
      </c>
      <c r="DG73" s="10" t="str">
        <f t="shared" si="322"/>
        <v/>
      </c>
      <c r="DH73" s="10" t="str">
        <f t="shared" si="323"/>
        <v/>
      </c>
      <c r="DI73" s="10" t="str">
        <f t="shared" si="324"/>
        <v/>
      </c>
      <c r="DJ73" s="10" t="str">
        <f t="shared" si="325"/>
        <v/>
      </c>
    </row>
    <row r="74" spans="1:114" ht="15.75" customHeight="1" x14ac:dyDescent="0.4">
      <c r="A74" s="9">
        <f>MASANIELLO!C76</f>
        <v>0</v>
      </c>
      <c r="B74" s="9" t="e">
        <f t="shared" si="327"/>
        <v>#VALUE!</v>
      </c>
      <c r="C74" s="3" t="e">
        <f t="shared" si="328"/>
        <v>#VALUE!</v>
      </c>
      <c r="D74" s="3" t="e">
        <f t="shared" si="329"/>
        <v>#VALUE!</v>
      </c>
      <c r="E74" s="3" t="e">
        <f t="shared" si="330"/>
        <v>#VALUE!</v>
      </c>
      <c r="F74" s="3" t="e">
        <f t="shared" si="331"/>
        <v>#VALUE!</v>
      </c>
      <c r="G74" s="11" t="e">
        <f t="shared" si="332"/>
        <v>#VALUE!</v>
      </c>
      <c r="H74" s="9" t="e">
        <f t="shared" si="333"/>
        <v>#VALUE!</v>
      </c>
      <c r="I74" s="9" t="e">
        <f t="shared" si="334"/>
        <v>#VALUE!</v>
      </c>
      <c r="J74" s="6" t="e">
        <f t="shared" si="335"/>
        <v>#VALUE!</v>
      </c>
      <c r="M74" s="8">
        <f t="shared" si="326"/>
        <v>72</v>
      </c>
      <c r="N74" s="10" t="e">
        <f t="shared" si="225"/>
        <v>#DIV/0!</v>
      </c>
      <c r="O74" s="10" t="e">
        <f t="shared" si="226"/>
        <v>#DIV/0!</v>
      </c>
      <c r="P74" s="10" t="e">
        <f t="shared" si="227"/>
        <v>#DIV/0!</v>
      </c>
      <c r="Q74" s="10" t="e">
        <f t="shared" si="228"/>
        <v>#DIV/0!</v>
      </c>
      <c r="R74" s="10" t="e">
        <f t="shared" si="229"/>
        <v>#DIV/0!</v>
      </c>
      <c r="S74" s="10" t="e">
        <f t="shared" si="230"/>
        <v>#DIV/0!</v>
      </c>
      <c r="T74" s="10" t="e">
        <f t="shared" si="231"/>
        <v>#DIV/0!</v>
      </c>
      <c r="U74" s="10" t="e">
        <f t="shared" si="232"/>
        <v>#DIV/0!</v>
      </c>
      <c r="V74" s="10" t="e">
        <f t="shared" si="233"/>
        <v>#DIV/0!</v>
      </c>
      <c r="W74" s="10" t="e">
        <f t="shared" si="234"/>
        <v>#DIV/0!</v>
      </c>
      <c r="X74" s="10" t="e">
        <f t="shared" si="235"/>
        <v>#DIV/0!</v>
      </c>
      <c r="Y74" s="10" t="e">
        <f t="shared" si="236"/>
        <v>#DIV/0!</v>
      </c>
      <c r="Z74" s="10" t="e">
        <f t="shared" si="237"/>
        <v>#DIV/0!</v>
      </c>
      <c r="AA74" s="10" t="e">
        <f t="shared" si="238"/>
        <v>#DIV/0!</v>
      </c>
      <c r="AB74" s="10" t="e">
        <f t="shared" si="239"/>
        <v>#DIV/0!</v>
      </c>
      <c r="AC74" s="10" t="e">
        <f t="shared" si="240"/>
        <v>#DIV/0!</v>
      </c>
      <c r="AD74" s="10" t="e">
        <f t="shared" si="241"/>
        <v>#DIV/0!</v>
      </c>
      <c r="AE74" s="10" t="e">
        <f t="shared" si="242"/>
        <v>#DIV/0!</v>
      </c>
      <c r="AF74" s="10">
        <f t="shared" si="243"/>
        <v>268435456</v>
      </c>
      <c r="AG74" s="10">
        <f t="shared" si="244"/>
        <v>9256395.0344827622</v>
      </c>
      <c r="AH74" s="10">
        <f t="shared" si="245"/>
        <v>659546.57493857527</v>
      </c>
      <c r="AI74" s="10">
        <f t="shared" si="246"/>
        <v>72885.000271517798</v>
      </c>
      <c r="AJ74" s="10">
        <f t="shared" si="247"/>
        <v>11111.658912161607</v>
      </c>
      <c r="AK74" s="10">
        <f t="shared" si="248"/>
        <v>2192.4194776131599</v>
      </c>
      <c r="AL74" s="10">
        <f t="shared" si="249"/>
        <v>537.7549811890749</v>
      </c>
      <c r="AM74" s="10">
        <f t="shared" si="250"/>
        <v>159.4775341043169</v>
      </c>
      <c r="AN74" s="10">
        <f t="shared" si="251"/>
        <v>56.025330790681423</v>
      </c>
      <c r="AO74" s="10">
        <f t="shared" si="252"/>
        <v>22.946686518114767</v>
      </c>
      <c r="AP74" s="10">
        <f t="shared" si="253"/>
        <v>10.814707493751447</v>
      </c>
      <c r="AQ74" s="10">
        <f t="shared" si="254"/>
        <v>5.7983039522642299</v>
      </c>
      <c r="AR74" s="10">
        <f t="shared" si="255"/>
        <v>3.4990226190015008</v>
      </c>
      <c r="AS74" s="10">
        <f t="shared" si="256"/>
        <v>2.3514085582138695</v>
      </c>
      <c r="AT74" s="10">
        <f t="shared" si="257"/>
        <v>1.7399686748481753</v>
      </c>
      <c r="AU74" s="10">
        <f t="shared" si="258"/>
        <v>1.4001564421211823</v>
      </c>
      <c r="AV74" s="10">
        <f t="shared" si="259"/>
        <v>1.2084069725362268</v>
      </c>
      <c r="AW74" s="10">
        <f t="shared" si="260"/>
        <v>1.1018879065562222</v>
      </c>
      <c r="AX74" s="10">
        <f t="shared" si="261"/>
        <v>1.0455649648603949</v>
      </c>
      <c r="AY74" s="10">
        <f t="shared" si="262"/>
        <v>1.0181734482215841</v>
      </c>
      <c r="AZ74" s="10">
        <f t="shared" si="263"/>
        <v>1.0063100426546372</v>
      </c>
      <c r="BA74" s="10">
        <f t="shared" si="264"/>
        <v>1.0018630474519021</v>
      </c>
      <c r="BB74" s="10">
        <f t="shared" si="265"/>
        <v>1.0004563252313015</v>
      </c>
      <c r="BC74" s="10">
        <f t="shared" si="266"/>
        <v>1.000090003662961</v>
      </c>
      <c r="BD74" s="10">
        <f t="shared" si="267"/>
        <v>1.0000137204324171</v>
      </c>
      <c r="BE74" s="10">
        <f t="shared" si="268"/>
        <v>1.0000015161954503</v>
      </c>
      <c r="BF74" s="10">
        <f t="shared" si="269"/>
        <v>1.0000001080334304</v>
      </c>
      <c r="BG74" s="10">
        <f t="shared" si="270"/>
        <v>1.0000000037252905</v>
      </c>
      <c r="BH74" s="10">
        <f t="shared" si="271"/>
        <v>1</v>
      </c>
      <c r="BI74" s="10" t="str">
        <f t="shared" si="272"/>
        <v/>
      </c>
      <c r="BJ74" s="10" t="str">
        <f t="shared" si="273"/>
        <v/>
      </c>
      <c r="BK74" s="10" t="str">
        <f t="shared" si="274"/>
        <v/>
      </c>
      <c r="BL74" s="10" t="str">
        <f t="shared" si="275"/>
        <v/>
      </c>
      <c r="BM74" s="10" t="str">
        <f t="shared" si="276"/>
        <v/>
      </c>
      <c r="BN74" s="10" t="str">
        <f t="shared" si="277"/>
        <v/>
      </c>
      <c r="BO74" s="10" t="str">
        <f t="shared" si="278"/>
        <v/>
      </c>
      <c r="BP74" s="10" t="str">
        <f t="shared" si="279"/>
        <v/>
      </c>
      <c r="BQ74" s="10" t="str">
        <f t="shared" si="280"/>
        <v/>
      </c>
      <c r="BR74" s="10" t="str">
        <f t="shared" si="281"/>
        <v/>
      </c>
      <c r="BS74" s="10" t="str">
        <f t="shared" si="282"/>
        <v/>
      </c>
      <c r="BT74" s="10" t="str">
        <f t="shared" si="283"/>
        <v/>
      </c>
      <c r="BU74" s="10" t="str">
        <f t="shared" si="284"/>
        <v/>
      </c>
      <c r="BV74" s="10" t="str">
        <f t="shared" si="285"/>
        <v/>
      </c>
      <c r="BW74" s="10" t="str">
        <f t="shared" si="286"/>
        <v/>
      </c>
      <c r="BX74" s="10" t="str">
        <f t="shared" si="287"/>
        <v/>
      </c>
      <c r="BY74" s="10" t="str">
        <f t="shared" si="288"/>
        <v/>
      </c>
      <c r="BZ74" s="10" t="str">
        <f t="shared" si="289"/>
        <v/>
      </c>
      <c r="CA74" s="10" t="str">
        <f t="shared" si="290"/>
        <v/>
      </c>
      <c r="CB74" s="10" t="str">
        <f t="shared" si="291"/>
        <v/>
      </c>
      <c r="CC74" s="10" t="str">
        <f t="shared" si="292"/>
        <v/>
      </c>
      <c r="CD74" s="10" t="str">
        <f t="shared" si="293"/>
        <v/>
      </c>
      <c r="CE74" s="10" t="str">
        <f t="shared" si="294"/>
        <v/>
      </c>
      <c r="CF74" s="10" t="str">
        <f t="shared" si="295"/>
        <v/>
      </c>
      <c r="CG74" s="10" t="str">
        <f t="shared" si="296"/>
        <v/>
      </c>
      <c r="CH74" s="10" t="str">
        <f t="shared" si="297"/>
        <v/>
      </c>
      <c r="CI74" s="10" t="str">
        <f t="shared" si="298"/>
        <v/>
      </c>
      <c r="CJ74" s="10" t="str">
        <f t="shared" si="299"/>
        <v/>
      </c>
      <c r="CK74" s="10" t="str">
        <f t="shared" si="300"/>
        <v/>
      </c>
      <c r="CL74" s="10" t="str">
        <f t="shared" si="301"/>
        <v/>
      </c>
      <c r="CM74" s="10" t="str">
        <f t="shared" si="302"/>
        <v/>
      </c>
      <c r="CN74" s="10" t="str">
        <f t="shared" si="303"/>
        <v/>
      </c>
      <c r="CO74" s="10" t="str">
        <f t="shared" si="304"/>
        <v/>
      </c>
      <c r="CP74" s="10" t="str">
        <f t="shared" si="305"/>
        <v/>
      </c>
      <c r="CQ74" s="10" t="str">
        <f t="shared" si="306"/>
        <v/>
      </c>
      <c r="CR74" s="10" t="str">
        <f t="shared" si="307"/>
        <v/>
      </c>
      <c r="CS74" s="10" t="str">
        <f t="shared" si="308"/>
        <v/>
      </c>
      <c r="CT74" s="10" t="str">
        <f t="shared" si="309"/>
        <v/>
      </c>
      <c r="CU74" s="10" t="str">
        <f t="shared" si="310"/>
        <v/>
      </c>
      <c r="CV74" s="10" t="str">
        <f t="shared" si="311"/>
        <v/>
      </c>
      <c r="CW74" s="10" t="str">
        <f t="shared" si="312"/>
        <v/>
      </c>
      <c r="CX74" s="10" t="str">
        <f t="shared" si="313"/>
        <v/>
      </c>
      <c r="CY74" s="10" t="str">
        <f t="shared" si="314"/>
        <v/>
      </c>
      <c r="CZ74" s="10" t="str">
        <f t="shared" si="315"/>
        <v/>
      </c>
      <c r="DA74" s="10" t="str">
        <f t="shared" si="316"/>
        <v/>
      </c>
      <c r="DB74" s="10" t="str">
        <f t="shared" si="317"/>
        <v/>
      </c>
      <c r="DC74" s="10" t="str">
        <f t="shared" si="318"/>
        <v/>
      </c>
      <c r="DD74" s="10" t="str">
        <f t="shared" si="319"/>
        <v/>
      </c>
      <c r="DE74" s="10" t="str">
        <f t="shared" si="320"/>
        <v/>
      </c>
      <c r="DF74" s="10" t="str">
        <f t="shared" si="321"/>
        <v/>
      </c>
      <c r="DG74" s="10" t="str">
        <f t="shared" si="322"/>
        <v/>
      </c>
      <c r="DH74" s="10" t="str">
        <f t="shared" si="323"/>
        <v/>
      </c>
      <c r="DI74" s="10" t="str">
        <f t="shared" si="324"/>
        <v/>
      </c>
      <c r="DJ74" s="10" t="str">
        <f t="shared" si="325"/>
        <v/>
      </c>
    </row>
    <row r="75" spans="1:114" ht="15.75" customHeight="1" x14ac:dyDescent="0.4">
      <c r="A75" s="9">
        <f>MASANIELLO!C77</f>
        <v>0</v>
      </c>
      <c r="B75" s="9" t="e">
        <f t="shared" si="327"/>
        <v>#VALUE!</v>
      </c>
      <c r="C75" s="3" t="e">
        <f t="shared" si="328"/>
        <v>#VALUE!</v>
      </c>
      <c r="D75" s="3" t="e">
        <f t="shared" si="329"/>
        <v>#VALUE!</v>
      </c>
      <c r="E75" s="3" t="e">
        <f t="shared" si="330"/>
        <v>#VALUE!</v>
      </c>
      <c r="F75" s="3" t="e">
        <f t="shared" si="331"/>
        <v>#VALUE!</v>
      </c>
      <c r="G75" s="11" t="e">
        <f t="shared" si="332"/>
        <v>#VALUE!</v>
      </c>
      <c r="H75" s="9" t="e">
        <f t="shared" si="333"/>
        <v>#VALUE!</v>
      </c>
      <c r="I75" s="9" t="e">
        <f t="shared" si="334"/>
        <v>#VALUE!</v>
      </c>
      <c r="J75" s="6" t="e">
        <f t="shared" si="335"/>
        <v>#VALUE!</v>
      </c>
      <c r="M75" s="8">
        <f t="shared" si="326"/>
        <v>73</v>
      </c>
      <c r="N75" s="10" t="e">
        <f t="shared" si="225"/>
        <v>#DIV/0!</v>
      </c>
      <c r="O75" s="10" t="e">
        <f t="shared" si="226"/>
        <v>#DIV/0!</v>
      </c>
      <c r="P75" s="10" t="e">
        <f t="shared" si="227"/>
        <v>#DIV/0!</v>
      </c>
      <c r="Q75" s="10" t="e">
        <f t="shared" si="228"/>
        <v>#DIV/0!</v>
      </c>
      <c r="R75" s="10" t="e">
        <f t="shared" si="229"/>
        <v>#DIV/0!</v>
      </c>
      <c r="S75" s="10" t="e">
        <f t="shared" si="230"/>
        <v>#DIV/0!</v>
      </c>
      <c r="T75" s="10" t="e">
        <f t="shared" si="231"/>
        <v>#DIV/0!</v>
      </c>
      <c r="U75" s="10" t="e">
        <f t="shared" si="232"/>
        <v>#DIV/0!</v>
      </c>
      <c r="V75" s="10" t="e">
        <f t="shared" si="233"/>
        <v>#DIV/0!</v>
      </c>
      <c r="W75" s="10" t="e">
        <f t="shared" si="234"/>
        <v>#DIV/0!</v>
      </c>
      <c r="X75" s="10" t="e">
        <f t="shared" si="235"/>
        <v>#DIV/0!</v>
      </c>
      <c r="Y75" s="10" t="e">
        <f t="shared" si="236"/>
        <v>#DIV/0!</v>
      </c>
      <c r="Z75" s="10" t="e">
        <f t="shared" si="237"/>
        <v>#DIV/0!</v>
      </c>
      <c r="AA75" s="10" t="e">
        <f t="shared" si="238"/>
        <v>#DIV/0!</v>
      </c>
      <c r="AB75" s="10" t="e">
        <f t="shared" si="239"/>
        <v>#DIV/0!</v>
      </c>
      <c r="AC75" s="10" t="e">
        <f t="shared" si="240"/>
        <v>#DIV/0!</v>
      </c>
      <c r="AD75" s="10" t="e">
        <f t="shared" si="241"/>
        <v>#DIV/0!</v>
      </c>
      <c r="AE75" s="10" t="e">
        <f t="shared" si="242"/>
        <v>#DIV/0!</v>
      </c>
      <c r="AF75" s="10" t="e">
        <f t="shared" si="243"/>
        <v>#DIV/0!</v>
      </c>
      <c r="AG75" s="10">
        <f t="shared" si="244"/>
        <v>134217728</v>
      </c>
      <c r="AH75" s="10">
        <f t="shared" si="245"/>
        <v>4793490.2857142882</v>
      </c>
      <c r="AI75" s="10">
        <f t="shared" si="246"/>
        <v>354136.48548812681</v>
      </c>
      <c r="AJ75" s="10">
        <f t="shared" si="247"/>
        <v>40622.799031477007</v>
      </c>
      <c r="AK75" s="10">
        <f t="shared" si="248"/>
        <v>6436.0663661647668</v>
      </c>
      <c r="AL75" s="10">
        <f t="shared" si="249"/>
        <v>1321.2487005827695</v>
      </c>
      <c r="AM75" s="10">
        <f t="shared" si="250"/>
        <v>337.57483261819851</v>
      </c>
      <c r="AN75" s="10">
        <f t="shared" si="251"/>
        <v>104.39889734479135</v>
      </c>
      <c r="AO75" s="10">
        <f t="shared" si="252"/>
        <v>38.285582418798654</v>
      </c>
      <c r="AP75" s="10">
        <f t="shared" si="253"/>
        <v>16.382952067030875</v>
      </c>
      <c r="AQ75" s="10">
        <f t="shared" si="254"/>
        <v>8.0713975366485986</v>
      </c>
      <c r="AR75" s="10">
        <f t="shared" si="255"/>
        <v>4.5241873852922803</v>
      </c>
      <c r="AS75" s="10">
        <f t="shared" si="256"/>
        <v>2.8526273988979178</v>
      </c>
      <c r="AT75" s="10">
        <f t="shared" si="257"/>
        <v>2</v>
      </c>
      <c r="AU75" s="10">
        <f t="shared" si="258"/>
        <v>1.5397739451520986</v>
      </c>
      <c r="AV75" s="10">
        <f t="shared" si="259"/>
        <v>1.2837533566385728</v>
      </c>
      <c r="AW75" s="10">
        <f t="shared" si="260"/>
        <v>1.1414147620491348</v>
      </c>
      <c r="AX75" s="10">
        <f t="shared" si="261"/>
        <v>1.0650070282766613</v>
      </c>
      <c r="AY75" s="10">
        <f t="shared" si="262"/>
        <v>1.0268200182249483</v>
      </c>
      <c r="AZ75" s="10">
        <f t="shared" si="263"/>
        <v>1.0096712830182841</v>
      </c>
      <c r="BA75" s="10">
        <f t="shared" si="264"/>
        <v>1.0029711074717651</v>
      </c>
      <c r="BB75" s="10">
        <f t="shared" si="265"/>
        <v>1.0007574330499691</v>
      </c>
      <c r="BC75" s="10">
        <f t="shared" si="266"/>
        <v>1.0001553985527265</v>
      </c>
      <c r="BD75" s="10">
        <f t="shared" si="267"/>
        <v>1.0000246173242902</v>
      </c>
      <c r="BE75" s="10">
        <f t="shared" si="268"/>
        <v>1.0000028237780199</v>
      </c>
      <c r="BF75" s="10">
        <f t="shared" si="269"/>
        <v>1.0000002086163002</v>
      </c>
      <c r="BG75" s="10">
        <f t="shared" si="270"/>
        <v>1.0000000074505808</v>
      </c>
      <c r="BH75" s="10">
        <f t="shared" si="271"/>
        <v>1</v>
      </c>
      <c r="BI75" s="10" t="str">
        <f t="shared" si="272"/>
        <v/>
      </c>
      <c r="BJ75" s="10" t="str">
        <f t="shared" si="273"/>
        <v/>
      </c>
      <c r="BK75" s="10" t="str">
        <f t="shared" si="274"/>
        <v/>
      </c>
      <c r="BL75" s="10" t="str">
        <f t="shared" si="275"/>
        <v/>
      </c>
      <c r="BM75" s="10" t="str">
        <f t="shared" si="276"/>
        <v/>
      </c>
      <c r="BN75" s="10" t="str">
        <f t="shared" si="277"/>
        <v/>
      </c>
      <c r="BO75" s="10" t="str">
        <f t="shared" si="278"/>
        <v/>
      </c>
      <c r="BP75" s="10" t="str">
        <f t="shared" si="279"/>
        <v/>
      </c>
      <c r="BQ75" s="10" t="str">
        <f t="shared" si="280"/>
        <v/>
      </c>
      <c r="BR75" s="10" t="str">
        <f t="shared" si="281"/>
        <v/>
      </c>
      <c r="BS75" s="10" t="str">
        <f t="shared" si="282"/>
        <v/>
      </c>
      <c r="BT75" s="10" t="str">
        <f t="shared" si="283"/>
        <v/>
      </c>
      <c r="BU75" s="10" t="str">
        <f t="shared" si="284"/>
        <v/>
      </c>
      <c r="BV75" s="10" t="str">
        <f t="shared" si="285"/>
        <v/>
      </c>
      <c r="BW75" s="10" t="str">
        <f t="shared" si="286"/>
        <v/>
      </c>
      <c r="BX75" s="10" t="str">
        <f t="shared" si="287"/>
        <v/>
      </c>
      <c r="BY75" s="10" t="str">
        <f t="shared" si="288"/>
        <v/>
      </c>
      <c r="BZ75" s="10" t="str">
        <f t="shared" si="289"/>
        <v/>
      </c>
      <c r="CA75" s="10" t="str">
        <f t="shared" si="290"/>
        <v/>
      </c>
      <c r="CB75" s="10" t="str">
        <f t="shared" si="291"/>
        <v/>
      </c>
      <c r="CC75" s="10" t="str">
        <f t="shared" si="292"/>
        <v/>
      </c>
      <c r="CD75" s="10" t="str">
        <f t="shared" si="293"/>
        <v/>
      </c>
      <c r="CE75" s="10" t="str">
        <f t="shared" si="294"/>
        <v/>
      </c>
      <c r="CF75" s="10" t="str">
        <f t="shared" si="295"/>
        <v/>
      </c>
      <c r="CG75" s="10" t="str">
        <f t="shared" si="296"/>
        <v/>
      </c>
      <c r="CH75" s="10" t="str">
        <f t="shared" si="297"/>
        <v/>
      </c>
      <c r="CI75" s="10" t="str">
        <f t="shared" si="298"/>
        <v/>
      </c>
      <c r="CJ75" s="10" t="str">
        <f t="shared" si="299"/>
        <v/>
      </c>
      <c r="CK75" s="10" t="str">
        <f t="shared" si="300"/>
        <v/>
      </c>
      <c r="CL75" s="10" t="str">
        <f t="shared" si="301"/>
        <v/>
      </c>
      <c r="CM75" s="10" t="str">
        <f t="shared" si="302"/>
        <v/>
      </c>
      <c r="CN75" s="10" t="str">
        <f t="shared" si="303"/>
        <v/>
      </c>
      <c r="CO75" s="10" t="str">
        <f t="shared" si="304"/>
        <v/>
      </c>
      <c r="CP75" s="10" t="str">
        <f t="shared" si="305"/>
        <v/>
      </c>
      <c r="CQ75" s="10" t="str">
        <f t="shared" si="306"/>
        <v/>
      </c>
      <c r="CR75" s="10" t="str">
        <f t="shared" si="307"/>
        <v/>
      </c>
      <c r="CS75" s="10" t="str">
        <f t="shared" si="308"/>
        <v/>
      </c>
      <c r="CT75" s="10" t="str">
        <f t="shared" si="309"/>
        <v/>
      </c>
      <c r="CU75" s="10" t="str">
        <f t="shared" si="310"/>
        <v/>
      </c>
      <c r="CV75" s="10" t="str">
        <f t="shared" si="311"/>
        <v/>
      </c>
      <c r="CW75" s="10" t="str">
        <f t="shared" si="312"/>
        <v/>
      </c>
      <c r="CX75" s="10" t="str">
        <f t="shared" si="313"/>
        <v/>
      </c>
      <c r="CY75" s="10" t="str">
        <f t="shared" si="314"/>
        <v/>
      </c>
      <c r="CZ75" s="10" t="str">
        <f t="shared" si="315"/>
        <v/>
      </c>
      <c r="DA75" s="10" t="str">
        <f t="shared" si="316"/>
        <v/>
      </c>
      <c r="DB75" s="10" t="str">
        <f t="shared" si="317"/>
        <v/>
      </c>
      <c r="DC75" s="10" t="str">
        <f t="shared" si="318"/>
        <v/>
      </c>
      <c r="DD75" s="10" t="str">
        <f t="shared" si="319"/>
        <v/>
      </c>
      <c r="DE75" s="10" t="str">
        <f t="shared" si="320"/>
        <v/>
      </c>
      <c r="DF75" s="10" t="str">
        <f t="shared" si="321"/>
        <v/>
      </c>
      <c r="DG75" s="10" t="str">
        <f t="shared" si="322"/>
        <v/>
      </c>
      <c r="DH75" s="10" t="str">
        <f t="shared" si="323"/>
        <v/>
      </c>
      <c r="DI75" s="10" t="str">
        <f t="shared" si="324"/>
        <v/>
      </c>
      <c r="DJ75" s="10" t="str">
        <f t="shared" si="325"/>
        <v/>
      </c>
    </row>
    <row r="76" spans="1:114" ht="15.75" customHeight="1" x14ac:dyDescent="0.4">
      <c r="A76" s="9">
        <f>MASANIELLO!C78</f>
        <v>0</v>
      </c>
      <c r="B76" s="9" t="e">
        <f t="shared" si="327"/>
        <v>#VALUE!</v>
      </c>
      <c r="C76" s="3" t="e">
        <f t="shared" si="328"/>
        <v>#VALUE!</v>
      </c>
      <c r="D76" s="3" t="e">
        <f t="shared" si="329"/>
        <v>#VALUE!</v>
      </c>
      <c r="E76" s="3" t="e">
        <f t="shared" si="330"/>
        <v>#VALUE!</v>
      </c>
      <c r="F76" s="3" t="e">
        <f t="shared" si="331"/>
        <v>#VALUE!</v>
      </c>
      <c r="G76" s="11" t="e">
        <f t="shared" si="332"/>
        <v>#VALUE!</v>
      </c>
      <c r="H76" s="9" t="e">
        <f t="shared" si="333"/>
        <v>#VALUE!</v>
      </c>
      <c r="I76" s="9" t="e">
        <f t="shared" si="334"/>
        <v>#VALUE!</v>
      </c>
      <c r="J76" s="6" t="e">
        <f t="shared" si="335"/>
        <v>#VALUE!</v>
      </c>
      <c r="M76" s="8">
        <f t="shared" si="326"/>
        <v>74</v>
      </c>
      <c r="N76" s="10" t="e">
        <f t="shared" si="225"/>
        <v>#DIV/0!</v>
      </c>
      <c r="O76" s="10" t="e">
        <f t="shared" si="226"/>
        <v>#DIV/0!</v>
      </c>
      <c r="P76" s="10" t="e">
        <f t="shared" si="227"/>
        <v>#DIV/0!</v>
      </c>
      <c r="Q76" s="10" t="e">
        <f t="shared" si="228"/>
        <v>#DIV/0!</v>
      </c>
      <c r="R76" s="10" t="e">
        <f t="shared" si="229"/>
        <v>#DIV/0!</v>
      </c>
      <c r="S76" s="10" t="e">
        <f t="shared" si="230"/>
        <v>#DIV/0!</v>
      </c>
      <c r="T76" s="10" t="e">
        <f t="shared" si="231"/>
        <v>#DIV/0!</v>
      </c>
      <c r="U76" s="10" t="e">
        <f t="shared" si="232"/>
        <v>#DIV/0!</v>
      </c>
      <c r="V76" s="10" t="e">
        <f t="shared" si="233"/>
        <v>#DIV/0!</v>
      </c>
      <c r="W76" s="10" t="e">
        <f t="shared" si="234"/>
        <v>#DIV/0!</v>
      </c>
      <c r="X76" s="10" t="e">
        <f t="shared" si="235"/>
        <v>#DIV/0!</v>
      </c>
      <c r="Y76" s="10" t="e">
        <f t="shared" si="236"/>
        <v>#DIV/0!</v>
      </c>
      <c r="Z76" s="10" t="e">
        <f t="shared" si="237"/>
        <v>#DIV/0!</v>
      </c>
      <c r="AA76" s="10" t="e">
        <f t="shared" si="238"/>
        <v>#DIV/0!</v>
      </c>
      <c r="AB76" s="10" t="e">
        <f t="shared" si="239"/>
        <v>#DIV/0!</v>
      </c>
      <c r="AC76" s="10" t="e">
        <f t="shared" si="240"/>
        <v>#DIV/0!</v>
      </c>
      <c r="AD76" s="10" t="e">
        <f t="shared" si="241"/>
        <v>#DIV/0!</v>
      </c>
      <c r="AE76" s="10" t="e">
        <f t="shared" si="242"/>
        <v>#DIV/0!</v>
      </c>
      <c r="AF76" s="10" t="e">
        <f t="shared" si="243"/>
        <v>#DIV/0!</v>
      </c>
      <c r="AG76" s="10" t="e">
        <f t="shared" si="244"/>
        <v>#DIV/0!</v>
      </c>
      <c r="AH76" s="10">
        <f t="shared" si="245"/>
        <v>67108864</v>
      </c>
      <c r="AI76" s="10">
        <f t="shared" si="246"/>
        <v>2485513.4814814827</v>
      </c>
      <c r="AJ76" s="10">
        <f t="shared" si="247"/>
        <v>190650.18181818191</v>
      </c>
      <c r="AK76" s="10">
        <f t="shared" si="248"/>
        <v>22733.355013550139</v>
      </c>
      <c r="AL76" s="10">
        <f t="shared" si="249"/>
        <v>3748.6797005921139</v>
      </c>
      <c r="AM76" s="10">
        <f t="shared" si="250"/>
        <v>801.95100499510079</v>
      </c>
      <c r="AN76" s="10">
        <f t="shared" si="251"/>
        <v>213.78241035704275</v>
      </c>
      <c r="AO76" s="10">
        <f t="shared" si="252"/>
        <v>69.062504116446036</v>
      </c>
      <c r="AP76" s="10">
        <f t="shared" si="253"/>
        <v>26.483507610733604</v>
      </c>
      <c r="AQ76" s="10">
        <f t="shared" si="254"/>
        <v>11.859755268897247</v>
      </c>
      <c r="AR76" s="10">
        <f t="shared" si="255"/>
        <v>6.1173382027355396</v>
      </c>
      <c r="AS76" s="10">
        <f t="shared" si="256"/>
        <v>3.5893941688981088</v>
      </c>
      <c r="AT76" s="10">
        <f t="shared" si="257"/>
        <v>2.366810735027967</v>
      </c>
      <c r="AU76" s="10">
        <f t="shared" si="258"/>
        <v>1.7316301916369852</v>
      </c>
      <c r="AV76" s="10">
        <f t="shared" si="259"/>
        <v>1.3861907205983781</v>
      </c>
      <c r="AW76" s="10">
        <f t="shared" si="260"/>
        <v>1.1954140923235126</v>
      </c>
      <c r="AX76" s="10">
        <f t="shared" si="261"/>
        <v>1.0920831064088559</v>
      </c>
      <c r="AY76" s="10">
        <f t="shared" si="262"/>
        <v>1.0392410658405125</v>
      </c>
      <c r="AZ76" s="10">
        <f t="shared" si="263"/>
        <v>1.0146923774401413</v>
      </c>
      <c r="BA76" s="10">
        <f t="shared" si="264"/>
        <v>1.0046996365833152</v>
      </c>
      <c r="BB76" s="10">
        <f t="shared" si="265"/>
        <v>1.0012485158190245</v>
      </c>
      <c r="BC76" s="10">
        <f t="shared" si="266"/>
        <v>1.0002668317678916</v>
      </c>
      <c r="BD76" s="10">
        <f t="shared" si="267"/>
        <v>1.0000439901628937</v>
      </c>
      <c r="BE76" s="10">
        <f t="shared" si="268"/>
        <v>1.0000052452362527</v>
      </c>
      <c r="BF76" s="10">
        <f t="shared" si="269"/>
        <v>1.0000004023315143</v>
      </c>
      <c r="BG76" s="10">
        <f t="shared" si="270"/>
        <v>1.0000000149011614</v>
      </c>
      <c r="BH76" s="10">
        <f t="shared" si="271"/>
        <v>1</v>
      </c>
      <c r="BI76" s="10" t="str">
        <f t="shared" si="272"/>
        <v/>
      </c>
      <c r="BJ76" s="10" t="str">
        <f t="shared" si="273"/>
        <v/>
      </c>
      <c r="BK76" s="10" t="str">
        <f t="shared" si="274"/>
        <v/>
      </c>
      <c r="BL76" s="10" t="str">
        <f t="shared" si="275"/>
        <v/>
      </c>
      <c r="BM76" s="10" t="str">
        <f t="shared" si="276"/>
        <v/>
      </c>
      <c r="BN76" s="10" t="str">
        <f t="shared" si="277"/>
        <v/>
      </c>
      <c r="BO76" s="10" t="str">
        <f t="shared" si="278"/>
        <v/>
      </c>
      <c r="BP76" s="10" t="str">
        <f t="shared" si="279"/>
        <v/>
      </c>
      <c r="BQ76" s="10" t="str">
        <f t="shared" si="280"/>
        <v/>
      </c>
      <c r="BR76" s="10" t="str">
        <f t="shared" si="281"/>
        <v/>
      </c>
      <c r="BS76" s="10" t="str">
        <f t="shared" si="282"/>
        <v/>
      </c>
      <c r="BT76" s="10" t="str">
        <f t="shared" si="283"/>
        <v/>
      </c>
      <c r="BU76" s="10" t="str">
        <f t="shared" si="284"/>
        <v/>
      </c>
      <c r="BV76" s="10" t="str">
        <f t="shared" si="285"/>
        <v/>
      </c>
      <c r="BW76" s="10" t="str">
        <f t="shared" si="286"/>
        <v/>
      </c>
      <c r="BX76" s="10" t="str">
        <f t="shared" si="287"/>
        <v/>
      </c>
      <c r="BY76" s="10" t="str">
        <f t="shared" si="288"/>
        <v/>
      </c>
      <c r="BZ76" s="10" t="str">
        <f t="shared" si="289"/>
        <v/>
      </c>
      <c r="CA76" s="10" t="str">
        <f t="shared" si="290"/>
        <v/>
      </c>
      <c r="CB76" s="10" t="str">
        <f t="shared" si="291"/>
        <v/>
      </c>
      <c r="CC76" s="10" t="str">
        <f t="shared" si="292"/>
        <v/>
      </c>
      <c r="CD76" s="10" t="str">
        <f t="shared" si="293"/>
        <v/>
      </c>
      <c r="CE76" s="10" t="str">
        <f t="shared" si="294"/>
        <v/>
      </c>
      <c r="CF76" s="10" t="str">
        <f t="shared" si="295"/>
        <v/>
      </c>
      <c r="CG76" s="10" t="str">
        <f t="shared" si="296"/>
        <v/>
      </c>
      <c r="CH76" s="10" t="str">
        <f t="shared" si="297"/>
        <v/>
      </c>
      <c r="CI76" s="10" t="str">
        <f t="shared" si="298"/>
        <v/>
      </c>
      <c r="CJ76" s="10" t="str">
        <f t="shared" si="299"/>
        <v/>
      </c>
      <c r="CK76" s="10" t="str">
        <f t="shared" si="300"/>
        <v/>
      </c>
      <c r="CL76" s="10" t="str">
        <f t="shared" si="301"/>
        <v/>
      </c>
      <c r="CM76" s="10" t="str">
        <f t="shared" si="302"/>
        <v/>
      </c>
      <c r="CN76" s="10" t="str">
        <f t="shared" si="303"/>
        <v/>
      </c>
      <c r="CO76" s="10" t="str">
        <f t="shared" si="304"/>
        <v/>
      </c>
      <c r="CP76" s="10" t="str">
        <f t="shared" si="305"/>
        <v/>
      </c>
      <c r="CQ76" s="10" t="str">
        <f t="shared" si="306"/>
        <v/>
      </c>
      <c r="CR76" s="10" t="str">
        <f t="shared" si="307"/>
        <v/>
      </c>
      <c r="CS76" s="10" t="str">
        <f t="shared" si="308"/>
        <v/>
      </c>
      <c r="CT76" s="10" t="str">
        <f t="shared" si="309"/>
        <v/>
      </c>
      <c r="CU76" s="10" t="str">
        <f t="shared" si="310"/>
        <v/>
      </c>
      <c r="CV76" s="10" t="str">
        <f t="shared" si="311"/>
        <v/>
      </c>
      <c r="CW76" s="10" t="str">
        <f t="shared" si="312"/>
        <v/>
      </c>
      <c r="CX76" s="10" t="str">
        <f t="shared" si="313"/>
        <v/>
      </c>
      <c r="CY76" s="10" t="str">
        <f t="shared" si="314"/>
        <v/>
      </c>
      <c r="CZ76" s="10" t="str">
        <f t="shared" si="315"/>
        <v/>
      </c>
      <c r="DA76" s="10" t="str">
        <f t="shared" si="316"/>
        <v/>
      </c>
      <c r="DB76" s="10" t="str">
        <f t="shared" si="317"/>
        <v/>
      </c>
      <c r="DC76" s="10" t="str">
        <f t="shared" si="318"/>
        <v/>
      </c>
      <c r="DD76" s="10" t="str">
        <f t="shared" si="319"/>
        <v/>
      </c>
      <c r="DE76" s="10" t="str">
        <f t="shared" si="320"/>
        <v/>
      </c>
      <c r="DF76" s="10" t="str">
        <f t="shared" si="321"/>
        <v/>
      </c>
      <c r="DG76" s="10" t="str">
        <f t="shared" si="322"/>
        <v/>
      </c>
      <c r="DH76" s="10" t="str">
        <f t="shared" si="323"/>
        <v/>
      </c>
      <c r="DI76" s="10" t="str">
        <f t="shared" si="324"/>
        <v/>
      </c>
      <c r="DJ76" s="10" t="str">
        <f t="shared" si="325"/>
        <v/>
      </c>
    </row>
    <row r="77" spans="1:114" ht="15.75" customHeight="1" x14ac:dyDescent="0.4">
      <c r="A77" s="9">
        <f>MASANIELLO!C79</f>
        <v>0</v>
      </c>
      <c r="B77" s="9" t="e">
        <f t="shared" si="327"/>
        <v>#VALUE!</v>
      </c>
      <c r="C77" s="3" t="e">
        <f t="shared" si="328"/>
        <v>#VALUE!</v>
      </c>
      <c r="D77" s="3" t="e">
        <f t="shared" si="329"/>
        <v>#VALUE!</v>
      </c>
      <c r="E77" s="3" t="e">
        <f t="shared" si="330"/>
        <v>#VALUE!</v>
      </c>
      <c r="F77" s="3" t="e">
        <f t="shared" si="331"/>
        <v>#VALUE!</v>
      </c>
      <c r="G77" s="11" t="e">
        <f t="shared" si="332"/>
        <v>#VALUE!</v>
      </c>
      <c r="H77" s="9" t="e">
        <f t="shared" si="333"/>
        <v>#VALUE!</v>
      </c>
      <c r="I77" s="9" t="e">
        <f t="shared" si="334"/>
        <v>#VALUE!</v>
      </c>
      <c r="J77" s="6" t="e">
        <f t="shared" si="335"/>
        <v>#VALUE!</v>
      </c>
      <c r="M77" s="8">
        <f t="shared" si="326"/>
        <v>75</v>
      </c>
      <c r="N77" s="10" t="e">
        <f t="shared" si="225"/>
        <v>#DIV/0!</v>
      </c>
      <c r="O77" s="10" t="e">
        <f t="shared" si="226"/>
        <v>#DIV/0!</v>
      </c>
      <c r="P77" s="10" t="e">
        <f t="shared" si="227"/>
        <v>#DIV/0!</v>
      </c>
      <c r="Q77" s="10" t="e">
        <f t="shared" si="228"/>
        <v>#DIV/0!</v>
      </c>
      <c r="R77" s="10" t="e">
        <f t="shared" si="229"/>
        <v>#DIV/0!</v>
      </c>
      <c r="S77" s="10" t="e">
        <f t="shared" si="230"/>
        <v>#DIV/0!</v>
      </c>
      <c r="T77" s="10" t="e">
        <f t="shared" si="231"/>
        <v>#DIV/0!</v>
      </c>
      <c r="U77" s="10" t="e">
        <f t="shared" si="232"/>
        <v>#DIV/0!</v>
      </c>
      <c r="V77" s="10" t="e">
        <f t="shared" si="233"/>
        <v>#DIV/0!</v>
      </c>
      <c r="W77" s="10" t="e">
        <f t="shared" si="234"/>
        <v>#DIV/0!</v>
      </c>
      <c r="X77" s="10" t="e">
        <f t="shared" si="235"/>
        <v>#DIV/0!</v>
      </c>
      <c r="Y77" s="10" t="e">
        <f t="shared" si="236"/>
        <v>#DIV/0!</v>
      </c>
      <c r="Z77" s="10" t="e">
        <f t="shared" si="237"/>
        <v>#DIV/0!</v>
      </c>
      <c r="AA77" s="10" t="e">
        <f t="shared" si="238"/>
        <v>#DIV/0!</v>
      </c>
      <c r="AB77" s="10" t="e">
        <f t="shared" si="239"/>
        <v>#DIV/0!</v>
      </c>
      <c r="AC77" s="10" t="e">
        <f t="shared" si="240"/>
        <v>#DIV/0!</v>
      </c>
      <c r="AD77" s="10" t="e">
        <f t="shared" si="241"/>
        <v>#DIV/0!</v>
      </c>
      <c r="AE77" s="10" t="e">
        <f t="shared" si="242"/>
        <v>#DIV/0!</v>
      </c>
      <c r="AF77" s="10" t="e">
        <f t="shared" si="243"/>
        <v>#DIV/0!</v>
      </c>
      <c r="AG77" s="10" t="e">
        <f t="shared" si="244"/>
        <v>#DIV/0!</v>
      </c>
      <c r="AH77" s="10" t="e">
        <f t="shared" si="245"/>
        <v>#DIV/0!</v>
      </c>
      <c r="AI77" s="10">
        <f t="shared" si="246"/>
        <v>33554432</v>
      </c>
      <c r="AJ77" s="10">
        <f t="shared" si="247"/>
        <v>1290555.0769230777</v>
      </c>
      <c r="AK77" s="10">
        <f t="shared" si="248"/>
        <v>102927.70552147245</v>
      </c>
      <c r="AL77" s="10">
        <f t="shared" si="249"/>
        <v>12777.773038842346</v>
      </c>
      <c r="AM77" s="10">
        <f t="shared" si="250"/>
        <v>2196.5456925896838</v>
      </c>
      <c r="AN77" s="10">
        <f t="shared" si="251"/>
        <v>490.51884337631213</v>
      </c>
      <c r="AO77" s="10">
        <f t="shared" si="252"/>
        <v>136.67459043770825</v>
      </c>
      <c r="AP77" s="10">
        <f t="shared" si="253"/>
        <v>46.205115352943935</v>
      </c>
      <c r="AQ77" s="10">
        <f t="shared" si="254"/>
        <v>18.561115533352773</v>
      </c>
      <c r="AR77" s="10">
        <f t="shared" si="255"/>
        <v>8.7137258242277635</v>
      </c>
      <c r="AS77" s="10">
        <f t="shared" si="256"/>
        <v>4.7130215031471243</v>
      </c>
      <c r="AT77" s="10">
        <f t="shared" si="257"/>
        <v>2.8983912468571082</v>
      </c>
      <c r="AU77" s="10">
        <f t="shared" si="258"/>
        <v>2</v>
      </c>
      <c r="AV77" s="10">
        <f t="shared" si="259"/>
        <v>1.5267618051102771</v>
      </c>
      <c r="AW77" s="10">
        <f t="shared" si="260"/>
        <v>1.2693224370374392</v>
      </c>
      <c r="AX77" s="10">
        <f t="shared" si="261"/>
        <v>1.1296390386159612</v>
      </c>
      <c r="AY77" s="10">
        <f t="shared" si="262"/>
        <v>1.0569439907220448</v>
      </c>
      <c r="AZ77" s="10">
        <f t="shared" si="263"/>
        <v>1.0221213902938282</v>
      </c>
      <c r="BA77" s="10">
        <f t="shared" si="264"/>
        <v>1.0073705768838059</v>
      </c>
      <c r="BB77" s="10">
        <f t="shared" si="265"/>
        <v>1.0020428222805535</v>
      </c>
      <c r="BC77" s="10">
        <f t="shared" si="266"/>
        <v>1.0004554676331152</v>
      </c>
      <c r="BD77" s="10">
        <f t="shared" si="267"/>
        <v>1.0000782670238377</v>
      </c>
      <c r="BE77" s="10">
        <f t="shared" si="268"/>
        <v>1.0000097156514915</v>
      </c>
      <c r="BF77" s="10">
        <f t="shared" si="269"/>
        <v>1.0000007748609827</v>
      </c>
      <c r="BG77" s="10">
        <f t="shared" si="270"/>
        <v>1.0000000298023233</v>
      </c>
      <c r="BH77" s="10">
        <f t="shared" si="271"/>
        <v>1</v>
      </c>
      <c r="BI77" s="10" t="str">
        <f t="shared" si="272"/>
        <v/>
      </c>
      <c r="BJ77" s="10" t="str">
        <f t="shared" si="273"/>
        <v/>
      </c>
      <c r="BK77" s="10" t="str">
        <f t="shared" si="274"/>
        <v/>
      </c>
      <c r="BL77" s="10" t="str">
        <f t="shared" si="275"/>
        <v/>
      </c>
      <c r="BM77" s="10" t="str">
        <f t="shared" si="276"/>
        <v/>
      </c>
      <c r="BN77" s="10" t="str">
        <f t="shared" si="277"/>
        <v/>
      </c>
      <c r="BO77" s="10" t="str">
        <f t="shared" si="278"/>
        <v/>
      </c>
      <c r="BP77" s="10" t="str">
        <f t="shared" si="279"/>
        <v/>
      </c>
      <c r="BQ77" s="10" t="str">
        <f t="shared" si="280"/>
        <v/>
      </c>
      <c r="BR77" s="10" t="str">
        <f t="shared" si="281"/>
        <v/>
      </c>
      <c r="BS77" s="10" t="str">
        <f t="shared" si="282"/>
        <v/>
      </c>
      <c r="BT77" s="10" t="str">
        <f t="shared" si="283"/>
        <v/>
      </c>
      <c r="BU77" s="10" t="str">
        <f t="shared" si="284"/>
        <v/>
      </c>
      <c r="BV77" s="10" t="str">
        <f t="shared" si="285"/>
        <v/>
      </c>
      <c r="BW77" s="10" t="str">
        <f t="shared" si="286"/>
        <v/>
      </c>
      <c r="BX77" s="10" t="str">
        <f t="shared" si="287"/>
        <v/>
      </c>
      <c r="BY77" s="10" t="str">
        <f t="shared" si="288"/>
        <v/>
      </c>
      <c r="BZ77" s="10" t="str">
        <f t="shared" si="289"/>
        <v/>
      </c>
      <c r="CA77" s="10" t="str">
        <f t="shared" si="290"/>
        <v/>
      </c>
      <c r="CB77" s="10" t="str">
        <f t="shared" si="291"/>
        <v/>
      </c>
      <c r="CC77" s="10" t="str">
        <f t="shared" si="292"/>
        <v/>
      </c>
      <c r="CD77" s="10" t="str">
        <f t="shared" si="293"/>
        <v/>
      </c>
      <c r="CE77" s="10" t="str">
        <f t="shared" si="294"/>
        <v/>
      </c>
      <c r="CF77" s="10" t="str">
        <f t="shared" si="295"/>
        <v/>
      </c>
      <c r="CG77" s="10" t="str">
        <f t="shared" si="296"/>
        <v/>
      </c>
      <c r="CH77" s="10" t="str">
        <f t="shared" si="297"/>
        <v/>
      </c>
      <c r="CI77" s="10" t="str">
        <f t="shared" si="298"/>
        <v/>
      </c>
      <c r="CJ77" s="10" t="str">
        <f t="shared" si="299"/>
        <v/>
      </c>
      <c r="CK77" s="10" t="str">
        <f t="shared" si="300"/>
        <v/>
      </c>
      <c r="CL77" s="10" t="str">
        <f t="shared" si="301"/>
        <v/>
      </c>
      <c r="CM77" s="10" t="str">
        <f t="shared" si="302"/>
        <v/>
      </c>
      <c r="CN77" s="10" t="str">
        <f t="shared" si="303"/>
        <v/>
      </c>
      <c r="CO77" s="10" t="str">
        <f t="shared" si="304"/>
        <v/>
      </c>
      <c r="CP77" s="10" t="str">
        <f t="shared" si="305"/>
        <v/>
      </c>
      <c r="CQ77" s="10" t="str">
        <f t="shared" si="306"/>
        <v/>
      </c>
      <c r="CR77" s="10" t="str">
        <f t="shared" si="307"/>
        <v/>
      </c>
      <c r="CS77" s="10" t="str">
        <f t="shared" si="308"/>
        <v/>
      </c>
      <c r="CT77" s="10" t="str">
        <f t="shared" si="309"/>
        <v/>
      </c>
      <c r="CU77" s="10" t="str">
        <f t="shared" si="310"/>
        <v/>
      </c>
      <c r="CV77" s="10" t="str">
        <f t="shared" si="311"/>
        <v/>
      </c>
      <c r="CW77" s="10" t="str">
        <f t="shared" si="312"/>
        <v/>
      </c>
      <c r="CX77" s="10" t="str">
        <f t="shared" si="313"/>
        <v/>
      </c>
      <c r="CY77" s="10" t="str">
        <f t="shared" si="314"/>
        <v/>
      </c>
      <c r="CZ77" s="10" t="str">
        <f t="shared" si="315"/>
        <v/>
      </c>
      <c r="DA77" s="10" t="str">
        <f t="shared" si="316"/>
        <v/>
      </c>
      <c r="DB77" s="10" t="str">
        <f t="shared" si="317"/>
        <v/>
      </c>
      <c r="DC77" s="10" t="str">
        <f t="shared" si="318"/>
        <v/>
      </c>
      <c r="DD77" s="10" t="str">
        <f t="shared" si="319"/>
        <v/>
      </c>
      <c r="DE77" s="10" t="str">
        <f t="shared" si="320"/>
        <v/>
      </c>
      <c r="DF77" s="10" t="str">
        <f t="shared" si="321"/>
        <v/>
      </c>
      <c r="DG77" s="10" t="str">
        <f t="shared" si="322"/>
        <v/>
      </c>
      <c r="DH77" s="10" t="str">
        <f t="shared" si="323"/>
        <v/>
      </c>
      <c r="DI77" s="10" t="str">
        <f t="shared" si="324"/>
        <v/>
      </c>
      <c r="DJ77" s="10" t="str">
        <f t="shared" si="325"/>
        <v/>
      </c>
    </row>
    <row r="78" spans="1:114" ht="15.75" customHeight="1" x14ac:dyDescent="0.4">
      <c r="A78" s="9">
        <f>MASANIELLO!C80</f>
        <v>0</v>
      </c>
      <c r="B78" s="9" t="e">
        <f t="shared" si="327"/>
        <v>#VALUE!</v>
      </c>
      <c r="C78" s="3" t="e">
        <f t="shared" si="328"/>
        <v>#VALUE!</v>
      </c>
      <c r="D78" s="3" t="e">
        <f t="shared" si="329"/>
        <v>#VALUE!</v>
      </c>
      <c r="E78" s="3" t="e">
        <f t="shared" si="330"/>
        <v>#VALUE!</v>
      </c>
      <c r="F78" s="3" t="e">
        <f t="shared" si="331"/>
        <v>#VALUE!</v>
      </c>
      <c r="G78" s="11" t="e">
        <f t="shared" si="332"/>
        <v>#VALUE!</v>
      </c>
      <c r="H78" s="9" t="e">
        <f t="shared" si="333"/>
        <v>#VALUE!</v>
      </c>
      <c r="I78" s="9" t="e">
        <f t="shared" si="334"/>
        <v>#VALUE!</v>
      </c>
      <c r="J78" s="6" t="e">
        <f t="shared" si="335"/>
        <v>#VALUE!</v>
      </c>
      <c r="M78" s="8">
        <f t="shared" si="326"/>
        <v>76</v>
      </c>
      <c r="N78" s="10" t="e">
        <f t="shared" si="225"/>
        <v>#DIV/0!</v>
      </c>
      <c r="O78" s="10" t="e">
        <f t="shared" si="226"/>
        <v>#DIV/0!</v>
      </c>
      <c r="P78" s="10" t="e">
        <f t="shared" si="227"/>
        <v>#DIV/0!</v>
      </c>
      <c r="Q78" s="10" t="e">
        <f t="shared" si="228"/>
        <v>#DIV/0!</v>
      </c>
      <c r="R78" s="10" t="e">
        <f t="shared" si="229"/>
        <v>#DIV/0!</v>
      </c>
      <c r="S78" s="10" t="e">
        <f t="shared" si="230"/>
        <v>#DIV/0!</v>
      </c>
      <c r="T78" s="10" t="e">
        <f t="shared" si="231"/>
        <v>#DIV/0!</v>
      </c>
      <c r="U78" s="10" t="e">
        <f t="shared" si="232"/>
        <v>#DIV/0!</v>
      </c>
      <c r="V78" s="10" t="e">
        <f t="shared" si="233"/>
        <v>#DIV/0!</v>
      </c>
      <c r="W78" s="10" t="e">
        <f t="shared" si="234"/>
        <v>#DIV/0!</v>
      </c>
      <c r="X78" s="10" t="e">
        <f t="shared" si="235"/>
        <v>#DIV/0!</v>
      </c>
      <c r="Y78" s="10" t="e">
        <f t="shared" si="236"/>
        <v>#DIV/0!</v>
      </c>
      <c r="Z78" s="10" t="e">
        <f t="shared" si="237"/>
        <v>#DIV/0!</v>
      </c>
      <c r="AA78" s="10" t="e">
        <f t="shared" si="238"/>
        <v>#DIV/0!</v>
      </c>
      <c r="AB78" s="10" t="e">
        <f t="shared" si="239"/>
        <v>#DIV/0!</v>
      </c>
      <c r="AC78" s="10" t="e">
        <f t="shared" si="240"/>
        <v>#DIV/0!</v>
      </c>
      <c r="AD78" s="10" t="e">
        <f t="shared" si="241"/>
        <v>#DIV/0!</v>
      </c>
      <c r="AE78" s="10" t="e">
        <f t="shared" si="242"/>
        <v>#DIV/0!</v>
      </c>
      <c r="AF78" s="10" t="e">
        <f t="shared" si="243"/>
        <v>#DIV/0!</v>
      </c>
      <c r="AG78" s="10" t="e">
        <f t="shared" si="244"/>
        <v>#DIV/0!</v>
      </c>
      <c r="AH78" s="10" t="e">
        <f t="shared" si="245"/>
        <v>#DIV/0!</v>
      </c>
      <c r="AI78" s="10" t="e">
        <f t="shared" si="246"/>
        <v>#DIV/0!</v>
      </c>
      <c r="AJ78" s="10">
        <f t="shared" si="247"/>
        <v>16777216</v>
      </c>
      <c r="AK78" s="10">
        <f t="shared" si="248"/>
        <v>671088.64000000036</v>
      </c>
      <c r="AL78" s="10">
        <f t="shared" si="249"/>
        <v>55738.259136212655</v>
      </c>
      <c r="AM78" s="10">
        <f t="shared" si="250"/>
        <v>7216.0068817204301</v>
      </c>
      <c r="AN78" s="10">
        <f t="shared" si="251"/>
        <v>1295.4378812446919</v>
      </c>
      <c r="AO78" s="10">
        <f t="shared" si="252"/>
        <v>302.53748084032105</v>
      </c>
      <c r="AP78" s="10">
        <f t="shared" si="253"/>
        <v>88.277441318382969</v>
      </c>
      <c r="AQ78" s="10">
        <f t="shared" si="254"/>
        <v>31.291727205752075</v>
      </c>
      <c r="AR78" s="10">
        <f t="shared" si="255"/>
        <v>13.193514445285016</v>
      </c>
      <c r="AS78" s="10">
        <f t="shared" si="256"/>
        <v>6.5049904425135612</v>
      </c>
      <c r="AT78" s="10">
        <f t="shared" si="257"/>
        <v>3.6951078608735033</v>
      </c>
      <c r="AU78" s="10">
        <f t="shared" si="258"/>
        <v>2.3843024900057275</v>
      </c>
      <c r="AV78" s="10">
        <f t="shared" si="259"/>
        <v>1.7223854664856253</v>
      </c>
      <c r="AW78" s="10">
        <f t="shared" si="260"/>
        <v>1.3710426638271509</v>
      </c>
      <c r="AX78" s="10">
        <f t="shared" si="261"/>
        <v>1.1816533580653055</v>
      </c>
      <c r="AY78" s="10">
        <f t="shared" si="262"/>
        <v>1.0820108102948678</v>
      </c>
      <c r="AZ78" s="10">
        <f t="shared" si="263"/>
        <v>1.0330123136659604</v>
      </c>
      <c r="BA78" s="10">
        <f t="shared" si="264"/>
        <v>1.0114577144436678</v>
      </c>
      <c r="BB78" s="10">
        <f t="shared" si="265"/>
        <v>1.0033163373163867</v>
      </c>
      <c r="BC78" s="10">
        <f t="shared" si="266"/>
        <v>1.0007725361058182</v>
      </c>
      <c r="BD78" s="10">
        <f t="shared" si="267"/>
        <v>1.0001386000064023</v>
      </c>
      <c r="BE78" s="10">
        <f t="shared" si="268"/>
        <v>1.0000179413199628</v>
      </c>
      <c r="BF78" s="10">
        <f t="shared" si="269"/>
        <v>1.0000014901183401</v>
      </c>
      <c r="BG78" s="10">
        <f t="shared" si="270"/>
        <v>1.0000000596046483</v>
      </c>
      <c r="BH78" s="10">
        <f t="shared" si="271"/>
        <v>1</v>
      </c>
      <c r="BI78" s="10" t="str">
        <f t="shared" si="272"/>
        <v/>
      </c>
      <c r="BJ78" s="10" t="str">
        <f t="shared" si="273"/>
        <v/>
      </c>
      <c r="BK78" s="10" t="str">
        <f t="shared" si="274"/>
        <v/>
      </c>
      <c r="BL78" s="10" t="str">
        <f t="shared" si="275"/>
        <v/>
      </c>
      <c r="BM78" s="10" t="str">
        <f t="shared" si="276"/>
        <v/>
      </c>
      <c r="BN78" s="10" t="str">
        <f t="shared" si="277"/>
        <v/>
      </c>
      <c r="BO78" s="10" t="str">
        <f t="shared" si="278"/>
        <v/>
      </c>
      <c r="BP78" s="10" t="str">
        <f t="shared" si="279"/>
        <v/>
      </c>
      <c r="BQ78" s="10" t="str">
        <f t="shared" si="280"/>
        <v/>
      </c>
      <c r="BR78" s="10" t="str">
        <f t="shared" si="281"/>
        <v/>
      </c>
      <c r="BS78" s="10" t="str">
        <f t="shared" si="282"/>
        <v/>
      </c>
      <c r="BT78" s="10" t="str">
        <f t="shared" si="283"/>
        <v/>
      </c>
      <c r="BU78" s="10" t="str">
        <f t="shared" si="284"/>
        <v/>
      </c>
      <c r="BV78" s="10" t="str">
        <f t="shared" si="285"/>
        <v/>
      </c>
      <c r="BW78" s="10" t="str">
        <f t="shared" si="286"/>
        <v/>
      </c>
      <c r="BX78" s="10" t="str">
        <f t="shared" si="287"/>
        <v/>
      </c>
      <c r="BY78" s="10" t="str">
        <f t="shared" si="288"/>
        <v/>
      </c>
      <c r="BZ78" s="10" t="str">
        <f t="shared" si="289"/>
        <v/>
      </c>
      <c r="CA78" s="10" t="str">
        <f t="shared" si="290"/>
        <v/>
      </c>
      <c r="CB78" s="10" t="str">
        <f t="shared" si="291"/>
        <v/>
      </c>
      <c r="CC78" s="10" t="str">
        <f t="shared" si="292"/>
        <v/>
      </c>
      <c r="CD78" s="10" t="str">
        <f t="shared" si="293"/>
        <v/>
      </c>
      <c r="CE78" s="10" t="str">
        <f t="shared" si="294"/>
        <v/>
      </c>
      <c r="CF78" s="10" t="str">
        <f t="shared" si="295"/>
        <v/>
      </c>
      <c r="CG78" s="10" t="str">
        <f t="shared" si="296"/>
        <v/>
      </c>
      <c r="CH78" s="10" t="str">
        <f t="shared" si="297"/>
        <v/>
      </c>
      <c r="CI78" s="10" t="str">
        <f t="shared" si="298"/>
        <v/>
      </c>
      <c r="CJ78" s="10" t="str">
        <f t="shared" si="299"/>
        <v/>
      </c>
      <c r="CK78" s="10" t="str">
        <f t="shared" si="300"/>
        <v/>
      </c>
      <c r="CL78" s="10" t="str">
        <f t="shared" si="301"/>
        <v/>
      </c>
      <c r="CM78" s="10" t="str">
        <f t="shared" si="302"/>
        <v/>
      </c>
      <c r="CN78" s="10" t="str">
        <f t="shared" si="303"/>
        <v/>
      </c>
      <c r="CO78" s="10" t="str">
        <f t="shared" si="304"/>
        <v/>
      </c>
      <c r="CP78" s="10" t="str">
        <f t="shared" si="305"/>
        <v/>
      </c>
      <c r="CQ78" s="10" t="str">
        <f t="shared" si="306"/>
        <v/>
      </c>
      <c r="CR78" s="10" t="str">
        <f t="shared" si="307"/>
        <v/>
      </c>
      <c r="CS78" s="10" t="str">
        <f t="shared" si="308"/>
        <v/>
      </c>
      <c r="CT78" s="10" t="str">
        <f t="shared" si="309"/>
        <v/>
      </c>
      <c r="CU78" s="10" t="str">
        <f t="shared" si="310"/>
        <v/>
      </c>
      <c r="CV78" s="10" t="str">
        <f t="shared" si="311"/>
        <v/>
      </c>
      <c r="CW78" s="10" t="str">
        <f t="shared" si="312"/>
        <v/>
      </c>
      <c r="CX78" s="10" t="str">
        <f t="shared" si="313"/>
        <v/>
      </c>
      <c r="CY78" s="10" t="str">
        <f t="shared" si="314"/>
        <v/>
      </c>
      <c r="CZ78" s="10" t="str">
        <f t="shared" si="315"/>
        <v/>
      </c>
      <c r="DA78" s="10" t="str">
        <f t="shared" si="316"/>
        <v/>
      </c>
      <c r="DB78" s="10" t="str">
        <f t="shared" si="317"/>
        <v/>
      </c>
      <c r="DC78" s="10" t="str">
        <f t="shared" si="318"/>
        <v/>
      </c>
      <c r="DD78" s="10" t="str">
        <f t="shared" si="319"/>
        <v/>
      </c>
      <c r="DE78" s="10" t="str">
        <f t="shared" si="320"/>
        <v/>
      </c>
      <c r="DF78" s="10" t="str">
        <f t="shared" si="321"/>
        <v/>
      </c>
      <c r="DG78" s="10" t="str">
        <f t="shared" si="322"/>
        <v/>
      </c>
      <c r="DH78" s="10" t="str">
        <f t="shared" si="323"/>
        <v/>
      </c>
      <c r="DI78" s="10" t="str">
        <f t="shared" si="324"/>
        <v/>
      </c>
      <c r="DJ78" s="10" t="str">
        <f t="shared" si="325"/>
        <v/>
      </c>
    </row>
    <row r="79" spans="1:114" ht="15.75" customHeight="1" x14ac:dyDescent="0.4">
      <c r="A79" s="9">
        <f>MASANIELLO!C81</f>
        <v>0</v>
      </c>
      <c r="B79" s="9" t="e">
        <f t="shared" si="327"/>
        <v>#VALUE!</v>
      </c>
      <c r="C79" s="3" t="e">
        <f t="shared" si="328"/>
        <v>#VALUE!</v>
      </c>
      <c r="D79" s="3" t="e">
        <f t="shared" si="329"/>
        <v>#VALUE!</v>
      </c>
      <c r="E79" s="3" t="e">
        <f t="shared" si="330"/>
        <v>#VALUE!</v>
      </c>
      <c r="F79" s="3" t="e">
        <f t="shared" si="331"/>
        <v>#VALUE!</v>
      </c>
      <c r="G79" s="11" t="e">
        <f t="shared" si="332"/>
        <v>#VALUE!</v>
      </c>
      <c r="H79" s="9" t="e">
        <f t="shared" si="333"/>
        <v>#VALUE!</v>
      </c>
      <c r="I79" s="9" t="e">
        <f t="shared" si="334"/>
        <v>#VALUE!</v>
      </c>
      <c r="J79" s="6" t="e">
        <f t="shared" si="335"/>
        <v>#VALUE!</v>
      </c>
      <c r="M79" s="8">
        <f t="shared" si="326"/>
        <v>77</v>
      </c>
      <c r="N79" s="10" t="e">
        <f t="shared" si="225"/>
        <v>#DIV/0!</v>
      </c>
      <c r="O79" s="10" t="e">
        <f t="shared" si="226"/>
        <v>#DIV/0!</v>
      </c>
      <c r="P79" s="10" t="e">
        <f t="shared" si="227"/>
        <v>#DIV/0!</v>
      </c>
      <c r="Q79" s="10" t="e">
        <f t="shared" si="228"/>
        <v>#DIV/0!</v>
      </c>
      <c r="R79" s="10" t="e">
        <f t="shared" si="229"/>
        <v>#DIV/0!</v>
      </c>
      <c r="S79" s="10" t="e">
        <f t="shared" si="230"/>
        <v>#DIV/0!</v>
      </c>
      <c r="T79" s="10" t="e">
        <f t="shared" si="231"/>
        <v>#DIV/0!</v>
      </c>
      <c r="U79" s="10" t="e">
        <f t="shared" si="232"/>
        <v>#DIV/0!</v>
      </c>
      <c r="V79" s="10" t="e">
        <f t="shared" si="233"/>
        <v>#DIV/0!</v>
      </c>
      <c r="W79" s="10" t="e">
        <f t="shared" si="234"/>
        <v>#DIV/0!</v>
      </c>
      <c r="X79" s="10" t="e">
        <f t="shared" si="235"/>
        <v>#DIV/0!</v>
      </c>
      <c r="Y79" s="10" t="e">
        <f t="shared" si="236"/>
        <v>#DIV/0!</v>
      </c>
      <c r="Z79" s="10" t="e">
        <f t="shared" si="237"/>
        <v>#DIV/0!</v>
      </c>
      <c r="AA79" s="10" t="e">
        <f t="shared" si="238"/>
        <v>#DIV/0!</v>
      </c>
      <c r="AB79" s="10" t="e">
        <f t="shared" si="239"/>
        <v>#DIV/0!</v>
      </c>
      <c r="AC79" s="10" t="e">
        <f t="shared" si="240"/>
        <v>#DIV/0!</v>
      </c>
      <c r="AD79" s="10" t="e">
        <f t="shared" si="241"/>
        <v>#DIV/0!</v>
      </c>
      <c r="AE79" s="10" t="e">
        <f t="shared" si="242"/>
        <v>#DIV/0!</v>
      </c>
      <c r="AF79" s="10" t="e">
        <f t="shared" si="243"/>
        <v>#DIV/0!</v>
      </c>
      <c r="AG79" s="10" t="e">
        <f t="shared" si="244"/>
        <v>#DIV/0!</v>
      </c>
      <c r="AH79" s="10" t="e">
        <f t="shared" si="245"/>
        <v>#DIV/0!</v>
      </c>
      <c r="AI79" s="10" t="e">
        <f t="shared" si="246"/>
        <v>#DIV/0!</v>
      </c>
      <c r="AJ79" s="10" t="e">
        <f t="shared" si="247"/>
        <v>#DIV/0!</v>
      </c>
      <c r="AK79" s="10">
        <f t="shared" si="248"/>
        <v>8388608</v>
      </c>
      <c r="AL79" s="10">
        <f t="shared" si="249"/>
        <v>349525.33333333355</v>
      </c>
      <c r="AM79" s="10">
        <f t="shared" si="250"/>
        <v>30283.783393501821</v>
      </c>
      <c r="AN79" s="10">
        <f t="shared" si="251"/>
        <v>4096</v>
      </c>
      <c r="AO79" s="10">
        <f t="shared" si="252"/>
        <v>769.3853067962948</v>
      </c>
      <c r="AP79" s="10">
        <f t="shared" si="253"/>
        <v>188.28802298437785</v>
      </c>
      <c r="AQ79" s="10">
        <f t="shared" si="254"/>
        <v>57.654059478072021</v>
      </c>
      <c r="AR79" s="10">
        <f t="shared" si="255"/>
        <v>21.473132372214948</v>
      </c>
      <c r="AS79" s="10">
        <f t="shared" si="256"/>
        <v>9.5220132354109683</v>
      </c>
      <c r="AT79" s="10">
        <f t="shared" si="257"/>
        <v>4.9398219249069584</v>
      </c>
      <c r="AU79" s="10">
        <f t="shared" si="258"/>
        <v>2.9514218784853847</v>
      </c>
      <c r="AV79" s="10">
        <f t="shared" si="259"/>
        <v>2</v>
      </c>
      <c r="AW79" s="10">
        <f t="shared" si="260"/>
        <v>1.5124468527411201</v>
      </c>
      <c r="AX79" s="10">
        <f t="shared" si="261"/>
        <v>1.253818578367248</v>
      </c>
      <c r="AY79" s="10">
        <f t="shared" si="262"/>
        <v>1.1173431643880538</v>
      </c>
      <c r="AZ79" s="10">
        <f t="shared" si="263"/>
        <v>1.0488445041930734</v>
      </c>
      <c r="BA79" s="10">
        <f t="shared" si="264"/>
        <v>1.0176509858113001</v>
      </c>
      <c r="BB79" s="10">
        <f t="shared" si="265"/>
        <v>1.0053393697261861</v>
      </c>
      <c r="BC79" s="10">
        <f t="shared" si="266"/>
        <v>1.0013014304036727</v>
      </c>
      <c r="BD79" s="10">
        <f t="shared" si="267"/>
        <v>1.0002442002442002</v>
      </c>
      <c r="BE79" s="10">
        <f t="shared" si="268"/>
        <v>1.0000330220636264</v>
      </c>
      <c r="BF79" s="10">
        <f t="shared" si="269"/>
        <v>1.0000028610311349</v>
      </c>
      <c r="BG79" s="10">
        <f t="shared" si="270"/>
        <v>1.0000001192093038</v>
      </c>
      <c r="BH79" s="10">
        <f t="shared" si="271"/>
        <v>1</v>
      </c>
      <c r="BI79" s="10" t="str">
        <f t="shared" si="272"/>
        <v/>
      </c>
      <c r="BJ79" s="10" t="str">
        <f t="shared" si="273"/>
        <v/>
      </c>
      <c r="BK79" s="10" t="str">
        <f t="shared" si="274"/>
        <v/>
      </c>
      <c r="BL79" s="10" t="str">
        <f t="shared" si="275"/>
        <v/>
      </c>
      <c r="BM79" s="10" t="str">
        <f t="shared" si="276"/>
        <v/>
      </c>
      <c r="BN79" s="10" t="str">
        <f t="shared" si="277"/>
        <v/>
      </c>
      <c r="BO79" s="10" t="str">
        <f t="shared" si="278"/>
        <v/>
      </c>
      <c r="BP79" s="10" t="str">
        <f t="shared" si="279"/>
        <v/>
      </c>
      <c r="BQ79" s="10" t="str">
        <f t="shared" si="280"/>
        <v/>
      </c>
      <c r="BR79" s="10" t="str">
        <f t="shared" si="281"/>
        <v/>
      </c>
      <c r="BS79" s="10" t="str">
        <f t="shared" si="282"/>
        <v/>
      </c>
      <c r="BT79" s="10" t="str">
        <f t="shared" si="283"/>
        <v/>
      </c>
      <c r="BU79" s="10" t="str">
        <f t="shared" si="284"/>
        <v/>
      </c>
      <c r="BV79" s="10" t="str">
        <f t="shared" si="285"/>
        <v/>
      </c>
      <c r="BW79" s="10" t="str">
        <f t="shared" si="286"/>
        <v/>
      </c>
      <c r="BX79" s="10" t="str">
        <f t="shared" si="287"/>
        <v/>
      </c>
      <c r="BY79" s="10" t="str">
        <f t="shared" si="288"/>
        <v/>
      </c>
      <c r="BZ79" s="10" t="str">
        <f t="shared" si="289"/>
        <v/>
      </c>
      <c r="CA79" s="10" t="str">
        <f t="shared" si="290"/>
        <v/>
      </c>
      <c r="CB79" s="10" t="str">
        <f t="shared" si="291"/>
        <v/>
      </c>
      <c r="CC79" s="10" t="str">
        <f t="shared" si="292"/>
        <v/>
      </c>
      <c r="CD79" s="10" t="str">
        <f t="shared" si="293"/>
        <v/>
      </c>
      <c r="CE79" s="10" t="str">
        <f t="shared" si="294"/>
        <v/>
      </c>
      <c r="CF79" s="10" t="str">
        <f t="shared" si="295"/>
        <v/>
      </c>
      <c r="CG79" s="10" t="str">
        <f t="shared" si="296"/>
        <v/>
      </c>
      <c r="CH79" s="10" t="str">
        <f t="shared" si="297"/>
        <v/>
      </c>
      <c r="CI79" s="10" t="str">
        <f t="shared" si="298"/>
        <v/>
      </c>
      <c r="CJ79" s="10" t="str">
        <f t="shared" si="299"/>
        <v/>
      </c>
      <c r="CK79" s="10" t="str">
        <f t="shared" si="300"/>
        <v/>
      </c>
      <c r="CL79" s="10" t="str">
        <f t="shared" si="301"/>
        <v/>
      </c>
      <c r="CM79" s="10" t="str">
        <f t="shared" si="302"/>
        <v/>
      </c>
      <c r="CN79" s="10" t="str">
        <f t="shared" si="303"/>
        <v/>
      </c>
      <c r="CO79" s="10" t="str">
        <f t="shared" si="304"/>
        <v/>
      </c>
      <c r="CP79" s="10" t="str">
        <f t="shared" si="305"/>
        <v/>
      </c>
      <c r="CQ79" s="10" t="str">
        <f t="shared" si="306"/>
        <v/>
      </c>
      <c r="CR79" s="10" t="str">
        <f t="shared" si="307"/>
        <v/>
      </c>
      <c r="CS79" s="10" t="str">
        <f t="shared" si="308"/>
        <v/>
      </c>
      <c r="CT79" s="10" t="str">
        <f t="shared" si="309"/>
        <v/>
      </c>
      <c r="CU79" s="10" t="str">
        <f t="shared" si="310"/>
        <v/>
      </c>
      <c r="CV79" s="10" t="str">
        <f t="shared" si="311"/>
        <v/>
      </c>
      <c r="CW79" s="10" t="str">
        <f t="shared" si="312"/>
        <v/>
      </c>
      <c r="CX79" s="10" t="str">
        <f t="shared" si="313"/>
        <v/>
      </c>
      <c r="CY79" s="10" t="str">
        <f t="shared" si="314"/>
        <v/>
      </c>
      <c r="CZ79" s="10" t="str">
        <f t="shared" si="315"/>
        <v/>
      </c>
      <c r="DA79" s="10" t="str">
        <f t="shared" si="316"/>
        <v/>
      </c>
      <c r="DB79" s="10" t="str">
        <f t="shared" si="317"/>
        <v/>
      </c>
      <c r="DC79" s="10" t="str">
        <f t="shared" si="318"/>
        <v/>
      </c>
      <c r="DD79" s="10" t="str">
        <f t="shared" si="319"/>
        <v/>
      </c>
      <c r="DE79" s="10" t="str">
        <f t="shared" si="320"/>
        <v/>
      </c>
      <c r="DF79" s="10" t="str">
        <f t="shared" si="321"/>
        <v/>
      </c>
      <c r="DG79" s="10" t="str">
        <f t="shared" si="322"/>
        <v/>
      </c>
      <c r="DH79" s="10" t="str">
        <f t="shared" si="323"/>
        <v/>
      </c>
      <c r="DI79" s="10" t="str">
        <f t="shared" si="324"/>
        <v/>
      </c>
      <c r="DJ79" s="10" t="str">
        <f t="shared" si="325"/>
        <v/>
      </c>
    </row>
    <row r="80" spans="1:114" ht="15.75" customHeight="1" x14ac:dyDescent="0.4">
      <c r="A80" s="9">
        <f>MASANIELLO!C82</f>
        <v>0</v>
      </c>
      <c r="B80" s="9" t="e">
        <f t="shared" si="327"/>
        <v>#VALUE!</v>
      </c>
      <c r="C80" s="3" t="e">
        <f t="shared" si="328"/>
        <v>#VALUE!</v>
      </c>
      <c r="D80" s="3" t="e">
        <f t="shared" si="329"/>
        <v>#VALUE!</v>
      </c>
      <c r="E80" s="3" t="e">
        <f t="shared" si="330"/>
        <v>#VALUE!</v>
      </c>
      <c r="F80" s="3" t="e">
        <f t="shared" si="331"/>
        <v>#VALUE!</v>
      </c>
      <c r="G80" s="11" t="e">
        <f t="shared" si="332"/>
        <v>#VALUE!</v>
      </c>
      <c r="H80" s="9" t="e">
        <f t="shared" si="333"/>
        <v>#VALUE!</v>
      </c>
      <c r="I80" s="9" t="e">
        <f t="shared" si="334"/>
        <v>#VALUE!</v>
      </c>
      <c r="J80" s="6" t="e">
        <f t="shared" si="335"/>
        <v>#VALUE!</v>
      </c>
      <c r="M80" s="8">
        <f t="shared" si="326"/>
        <v>78</v>
      </c>
      <c r="N80" s="10" t="e">
        <f t="shared" si="225"/>
        <v>#DIV/0!</v>
      </c>
      <c r="O80" s="10" t="e">
        <f t="shared" si="226"/>
        <v>#DIV/0!</v>
      </c>
      <c r="P80" s="10" t="e">
        <f t="shared" si="227"/>
        <v>#DIV/0!</v>
      </c>
      <c r="Q80" s="10" t="e">
        <f t="shared" si="228"/>
        <v>#DIV/0!</v>
      </c>
      <c r="R80" s="10" t="e">
        <f t="shared" si="229"/>
        <v>#DIV/0!</v>
      </c>
      <c r="S80" s="10" t="e">
        <f t="shared" si="230"/>
        <v>#DIV/0!</v>
      </c>
      <c r="T80" s="10" t="e">
        <f t="shared" si="231"/>
        <v>#DIV/0!</v>
      </c>
      <c r="U80" s="10" t="e">
        <f t="shared" si="232"/>
        <v>#DIV/0!</v>
      </c>
      <c r="V80" s="10" t="e">
        <f t="shared" si="233"/>
        <v>#DIV/0!</v>
      </c>
      <c r="W80" s="10" t="e">
        <f t="shared" si="234"/>
        <v>#DIV/0!</v>
      </c>
      <c r="X80" s="10" t="e">
        <f t="shared" si="235"/>
        <v>#DIV/0!</v>
      </c>
      <c r="Y80" s="10" t="e">
        <f t="shared" si="236"/>
        <v>#DIV/0!</v>
      </c>
      <c r="Z80" s="10" t="e">
        <f t="shared" si="237"/>
        <v>#DIV/0!</v>
      </c>
      <c r="AA80" s="10" t="e">
        <f t="shared" si="238"/>
        <v>#DIV/0!</v>
      </c>
      <c r="AB80" s="10" t="e">
        <f t="shared" si="239"/>
        <v>#DIV/0!</v>
      </c>
      <c r="AC80" s="10" t="e">
        <f t="shared" si="240"/>
        <v>#DIV/0!</v>
      </c>
      <c r="AD80" s="10" t="e">
        <f t="shared" si="241"/>
        <v>#DIV/0!</v>
      </c>
      <c r="AE80" s="10" t="e">
        <f t="shared" si="242"/>
        <v>#DIV/0!</v>
      </c>
      <c r="AF80" s="10" t="e">
        <f t="shared" si="243"/>
        <v>#DIV/0!</v>
      </c>
      <c r="AG80" s="10" t="e">
        <f t="shared" si="244"/>
        <v>#DIV/0!</v>
      </c>
      <c r="AH80" s="10" t="e">
        <f t="shared" si="245"/>
        <v>#DIV/0!</v>
      </c>
      <c r="AI80" s="10" t="e">
        <f t="shared" si="246"/>
        <v>#DIV/0!</v>
      </c>
      <c r="AJ80" s="10" t="e">
        <f t="shared" si="247"/>
        <v>#DIV/0!</v>
      </c>
      <c r="AK80" s="10" t="e">
        <f t="shared" si="248"/>
        <v>#DIV/0!</v>
      </c>
      <c r="AL80" s="10">
        <f t="shared" si="249"/>
        <v>4194304</v>
      </c>
      <c r="AM80" s="10">
        <f t="shared" si="250"/>
        <v>182361.04347826098</v>
      </c>
      <c r="AN80" s="10">
        <f t="shared" si="251"/>
        <v>16513.007874015755</v>
      </c>
      <c r="AO80" s="10">
        <f t="shared" si="252"/>
        <v>2337.9620958751393</v>
      </c>
      <c r="AP80" s="10">
        <f t="shared" si="253"/>
        <v>460.4571303106818</v>
      </c>
      <c r="AQ80" s="10">
        <f t="shared" si="254"/>
        <v>118.33941822080526</v>
      </c>
      <c r="AR80" s="10">
        <f t="shared" si="255"/>
        <v>38.11063458602893</v>
      </c>
      <c r="AS80" s="10">
        <f t="shared" si="256"/>
        <v>14.947626514611551</v>
      </c>
      <c r="AT80" s="10">
        <f t="shared" si="257"/>
        <v>6.9861985109182667</v>
      </c>
      <c r="AU80" s="10">
        <f t="shared" si="258"/>
        <v>3.8206797292742696</v>
      </c>
      <c r="AV80" s="10">
        <f t="shared" si="259"/>
        <v>2.4043897282560098</v>
      </c>
      <c r="AW80" s="10">
        <f t="shared" si="260"/>
        <v>1.7120530575524886</v>
      </c>
      <c r="AX80" s="10">
        <f t="shared" si="261"/>
        <v>1.3545244749418215</v>
      </c>
      <c r="AY80" s="10">
        <f t="shared" si="262"/>
        <v>1.1670509252534964</v>
      </c>
      <c r="AZ80" s="10">
        <f t="shared" si="263"/>
        <v>1.0716967864713323</v>
      </c>
      <c r="BA80" s="10">
        <f t="shared" si="264"/>
        <v>1.0269464537902695</v>
      </c>
      <c r="BB80" s="10">
        <f t="shared" si="265"/>
        <v>1.0085222853084055</v>
      </c>
      <c r="BC80" s="10">
        <f t="shared" si="266"/>
        <v>1.0021764816215255</v>
      </c>
      <c r="BD80" s="10">
        <f t="shared" si="267"/>
        <v>1.0004279059560979</v>
      </c>
      <c r="BE80" s="10">
        <f t="shared" si="268"/>
        <v>1.0000605619866239</v>
      </c>
      <c r="BF80" s="10">
        <f t="shared" si="269"/>
        <v>1.0000054836573897</v>
      </c>
      <c r="BG80" s="10">
        <f t="shared" si="270"/>
        <v>1.0000002384186359</v>
      </c>
      <c r="BH80" s="10">
        <f t="shared" si="271"/>
        <v>1</v>
      </c>
      <c r="BI80" s="10" t="str">
        <f t="shared" si="272"/>
        <v/>
      </c>
      <c r="BJ80" s="10" t="str">
        <f t="shared" si="273"/>
        <v/>
      </c>
      <c r="BK80" s="10" t="str">
        <f t="shared" si="274"/>
        <v/>
      </c>
      <c r="BL80" s="10" t="str">
        <f t="shared" si="275"/>
        <v/>
      </c>
      <c r="BM80" s="10" t="str">
        <f t="shared" si="276"/>
        <v/>
      </c>
      <c r="BN80" s="10" t="str">
        <f t="shared" si="277"/>
        <v/>
      </c>
      <c r="BO80" s="10" t="str">
        <f t="shared" si="278"/>
        <v/>
      </c>
      <c r="BP80" s="10" t="str">
        <f t="shared" si="279"/>
        <v/>
      </c>
      <c r="BQ80" s="10" t="str">
        <f t="shared" si="280"/>
        <v/>
      </c>
      <c r="BR80" s="10" t="str">
        <f t="shared" si="281"/>
        <v/>
      </c>
      <c r="BS80" s="10" t="str">
        <f t="shared" si="282"/>
        <v/>
      </c>
      <c r="BT80" s="10" t="str">
        <f t="shared" si="283"/>
        <v/>
      </c>
      <c r="BU80" s="10" t="str">
        <f t="shared" si="284"/>
        <v/>
      </c>
      <c r="BV80" s="10" t="str">
        <f t="shared" si="285"/>
        <v/>
      </c>
      <c r="BW80" s="10" t="str">
        <f t="shared" si="286"/>
        <v/>
      </c>
      <c r="BX80" s="10" t="str">
        <f t="shared" si="287"/>
        <v/>
      </c>
      <c r="BY80" s="10" t="str">
        <f t="shared" si="288"/>
        <v/>
      </c>
      <c r="BZ80" s="10" t="str">
        <f t="shared" si="289"/>
        <v/>
      </c>
      <c r="CA80" s="10" t="str">
        <f t="shared" si="290"/>
        <v/>
      </c>
      <c r="CB80" s="10" t="str">
        <f t="shared" si="291"/>
        <v/>
      </c>
      <c r="CC80" s="10" t="str">
        <f t="shared" si="292"/>
        <v/>
      </c>
      <c r="CD80" s="10" t="str">
        <f t="shared" si="293"/>
        <v/>
      </c>
      <c r="CE80" s="10" t="str">
        <f t="shared" si="294"/>
        <v/>
      </c>
      <c r="CF80" s="10" t="str">
        <f t="shared" si="295"/>
        <v/>
      </c>
      <c r="CG80" s="10" t="str">
        <f t="shared" si="296"/>
        <v/>
      </c>
      <c r="CH80" s="10" t="str">
        <f t="shared" si="297"/>
        <v/>
      </c>
      <c r="CI80" s="10" t="str">
        <f t="shared" si="298"/>
        <v/>
      </c>
      <c r="CJ80" s="10" t="str">
        <f t="shared" si="299"/>
        <v/>
      </c>
      <c r="CK80" s="10" t="str">
        <f t="shared" si="300"/>
        <v/>
      </c>
      <c r="CL80" s="10" t="str">
        <f t="shared" si="301"/>
        <v/>
      </c>
      <c r="CM80" s="10" t="str">
        <f t="shared" si="302"/>
        <v/>
      </c>
      <c r="CN80" s="10" t="str">
        <f t="shared" si="303"/>
        <v/>
      </c>
      <c r="CO80" s="10" t="str">
        <f t="shared" si="304"/>
        <v/>
      </c>
      <c r="CP80" s="10" t="str">
        <f t="shared" si="305"/>
        <v/>
      </c>
      <c r="CQ80" s="10" t="str">
        <f t="shared" si="306"/>
        <v/>
      </c>
      <c r="CR80" s="10" t="str">
        <f t="shared" si="307"/>
        <v/>
      </c>
      <c r="CS80" s="10" t="str">
        <f t="shared" si="308"/>
        <v/>
      </c>
      <c r="CT80" s="10" t="str">
        <f t="shared" si="309"/>
        <v/>
      </c>
      <c r="CU80" s="10" t="str">
        <f t="shared" si="310"/>
        <v/>
      </c>
      <c r="CV80" s="10" t="str">
        <f t="shared" si="311"/>
        <v/>
      </c>
      <c r="CW80" s="10" t="str">
        <f t="shared" si="312"/>
        <v/>
      </c>
      <c r="CX80" s="10" t="str">
        <f t="shared" si="313"/>
        <v/>
      </c>
      <c r="CY80" s="10" t="str">
        <f t="shared" si="314"/>
        <v/>
      </c>
      <c r="CZ80" s="10" t="str">
        <f t="shared" si="315"/>
        <v/>
      </c>
      <c r="DA80" s="10" t="str">
        <f t="shared" si="316"/>
        <v/>
      </c>
      <c r="DB80" s="10" t="str">
        <f t="shared" si="317"/>
        <v/>
      </c>
      <c r="DC80" s="10" t="str">
        <f t="shared" si="318"/>
        <v/>
      </c>
      <c r="DD80" s="10" t="str">
        <f t="shared" si="319"/>
        <v/>
      </c>
      <c r="DE80" s="10" t="str">
        <f t="shared" si="320"/>
        <v/>
      </c>
      <c r="DF80" s="10" t="str">
        <f t="shared" si="321"/>
        <v/>
      </c>
      <c r="DG80" s="10" t="str">
        <f t="shared" si="322"/>
        <v/>
      </c>
      <c r="DH80" s="10" t="str">
        <f t="shared" si="323"/>
        <v/>
      </c>
      <c r="DI80" s="10" t="str">
        <f t="shared" si="324"/>
        <v/>
      </c>
      <c r="DJ80" s="10" t="str">
        <f t="shared" si="325"/>
        <v/>
      </c>
    </row>
    <row r="81" spans="1:114" ht="15.75" customHeight="1" x14ac:dyDescent="0.4">
      <c r="A81" s="9">
        <f>MASANIELLO!C83</f>
        <v>0</v>
      </c>
      <c r="B81" s="9" t="e">
        <f t="shared" si="327"/>
        <v>#VALUE!</v>
      </c>
      <c r="C81" s="3" t="e">
        <f t="shared" si="328"/>
        <v>#VALUE!</v>
      </c>
      <c r="D81" s="3" t="e">
        <f t="shared" si="329"/>
        <v>#VALUE!</v>
      </c>
      <c r="E81" s="3" t="e">
        <f t="shared" si="330"/>
        <v>#VALUE!</v>
      </c>
      <c r="F81" s="3" t="e">
        <f t="shared" si="331"/>
        <v>#VALUE!</v>
      </c>
      <c r="G81" s="11" t="e">
        <f t="shared" si="332"/>
        <v>#VALUE!</v>
      </c>
      <c r="H81" s="9" t="e">
        <f t="shared" si="333"/>
        <v>#VALUE!</v>
      </c>
      <c r="I81" s="9" t="e">
        <f t="shared" si="334"/>
        <v>#VALUE!</v>
      </c>
      <c r="J81" s="6" t="e">
        <f t="shared" si="335"/>
        <v>#VALUE!</v>
      </c>
      <c r="M81" s="8">
        <f t="shared" si="326"/>
        <v>79</v>
      </c>
      <c r="N81" s="10" t="e">
        <f t="shared" si="225"/>
        <v>#DIV/0!</v>
      </c>
      <c r="O81" s="10" t="e">
        <f t="shared" si="226"/>
        <v>#DIV/0!</v>
      </c>
      <c r="P81" s="10" t="e">
        <f t="shared" si="227"/>
        <v>#DIV/0!</v>
      </c>
      <c r="Q81" s="10" t="e">
        <f t="shared" si="228"/>
        <v>#DIV/0!</v>
      </c>
      <c r="R81" s="10" t="e">
        <f t="shared" si="229"/>
        <v>#DIV/0!</v>
      </c>
      <c r="S81" s="10" t="e">
        <f t="shared" si="230"/>
        <v>#DIV/0!</v>
      </c>
      <c r="T81" s="10" t="e">
        <f t="shared" si="231"/>
        <v>#DIV/0!</v>
      </c>
      <c r="U81" s="10" t="e">
        <f t="shared" si="232"/>
        <v>#DIV/0!</v>
      </c>
      <c r="V81" s="10" t="e">
        <f t="shared" si="233"/>
        <v>#DIV/0!</v>
      </c>
      <c r="W81" s="10" t="e">
        <f t="shared" si="234"/>
        <v>#DIV/0!</v>
      </c>
      <c r="X81" s="10" t="e">
        <f t="shared" si="235"/>
        <v>#DIV/0!</v>
      </c>
      <c r="Y81" s="10" t="e">
        <f t="shared" si="236"/>
        <v>#DIV/0!</v>
      </c>
      <c r="Z81" s="10" t="e">
        <f t="shared" si="237"/>
        <v>#DIV/0!</v>
      </c>
      <c r="AA81" s="10" t="e">
        <f t="shared" si="238"/>
        <v>#DIV/0!</v>
      </c>
      <c r="AB81" s="10" t="e">
        <f t="shared" si="239"/>
        <v>#DIV/0!</v>
      </c>
      <c r="AC81" s="10" t="e">
        <f t="shared" si="240"/>
        <v>#DIV/0!</v>
      </c>
      <c r="AD81" s="10" t="e">
        <f t="shared" si="241"/>
        <v>#DIV/0!</v>
      </c>
      <c r="AE81" s="10" t="e">
        <f t="shared" si="242"/>
        <v>#DIV/0!</v>
      </c>
      <c r="AF81" s="10" t="e">
        <f t="shared" si="243"/>
        <v>#DIV/0!</v>
      </c>
      <c r="AG81" s="10" t="e">
        <f t="shared" si="244"/>
        <v>#DIV/0!</v>
      </c>
      <c r="AH81" s="10" t="e">
        <f t="shared" si="245"/>
        <v>#DIV/0!</v>
      </c>
      <c r="AI81" s="10" t="e">
        <f t="shared" si="246"/>
        <v>#DIV/0!</v>
      </c>
      <c r="AJ81" s="10" t="e">
        <f t="shared" si="247"/>
        <v>#DIV/0!</v>
      </c>
      <c r="AK81" s="10" t="e">
        <f t="shared" si="248"/>
        <v>#DIV/0!</v>
      </c>
      <c r="AL81" s="10" t="e">
        <f t="shared" si="249"/>
        <v>#DIV/0!</v>
      </c>
      <c r="AM81" s="10">
        <f t="shared" si="250"/>
        <v>2097152</v>
      </c>
      <c r="AN81" s="10">
        <f t="shared" si="251"/>
        <v>95325.09090909097</v>
      </c>
      <c r="AO81" s="10">
        <f t="shared" si="252"/>
        <v>9039.4482758620725</v>
      </c>
      <c r="AP81" s="10">
        <f t="shared" si="253"/>
        <v>1342.606914212548</v>
      </c>
      <c r="AQ81" s="10">
        <f t="shared" si="254"/>
        <v>277.87889227507623</v>
      </c>
      <c r="AR81" s="10">
        <f t="shared" si="255"/>
        <v>75.17751648981934</v>
      </c>
      <c r="AS81" s="10">
        <f t="shared" si="256"/>
        <v>25.525219084712756</v>
      </c>
      <c r="AT81" s="10">
        <f t="shared" si="257"/>
        <v>10.568191896795003</v>
      </c>
      <c r="AU81" s="10">
        <f t="shared" si="258"/>
        <v>5.2177045754235811</v>
      </c>
      <c r="AV81" s="10">
        <f t="shared" si="259"/>
        <v>3.0137556405024002</v>
      </c>
      <c r="AW81" s="10">
        <f t="shared" si="260"/>
        <v>2.0000000000000004</v>
      </c>
      <c r="AX81" s="10">
        <f t="shared" si="261"/>
        <v>1.4965845805156954</v>
      </c>
      <c r="AY81" s="10">
        <f t="shared" si="262"/>
        <v>1.2370957904038526</v>
      </c>
      <c r="AZ81" s="10">
        <f t="shared" si="263"/>
        <v>1.1045129540446366</v>
      </c>
      <c r="BA81" s="10">
        <f t="shared" si="264"/>
        <v>1.040774355431684</v>
      </c>
      <c r="BB81" s="10">
        <f t="shared" si="265"/>
        <v>1.0134811739098499</v>
      </c>
      <c r="BC81" s="10">
        <f t="shared" si="266"/>
        <v>1.0036116873763226</v>
      </c>
      <c r="BD81" s="10">
        <f t="shared" si="267"/>
        <v>1.0007453748109125</v>
      </c>
      <c r="BE81" s="10">
        <f t="shared" si="268"/>
        <v>1.0001106384602176</v>
      </c>
      <c r="BF81" s="10">
        <f t="shared" si="269"/>
        <v>1.0000104905275304</v>
      </c>
      <c r="BG81" s="10">
        <f t="shared" si="270"/>
        <v>1.0000004768373856</v>
      </c>
      <c r="BH81" s="10">
        <f t="shared" si="271"/>
        <v>1</v>
      </c>
      <c r="BI81" s="10" t="str">
        <f t="shared" si="272"/>
        <v/>
      </c>
      <c r="BJ81" s="10" t="str">
        <f t="shared" si="273"/>
        <v/>
      </c>
      <c r="BK81" s="10" t="str">
        <f t="shared" si="274"/>
        <v/>
      </c>
      <c r="BL81" s="10" t="str">
        <f t="shared" si="275"/>
        <v/>
      </c>
      <c r="BM81" s="10" t="str">
        <f t="shared" si="276"/>
        <v/>
      </c>
      <c r="BN81" s="10" t="str">
        <f t="shared" si="277"/>
        <v/>
      </c>
      <c r="BO81" s="10" t="str">
        <f t="shared" si="278"/>
        <v/>
      </c>
      <c r="BP81" s="10" t="str">
        <f t="shared" si="279"/>
        <v/>
      </c>
      <c r="BQ81" s="10" t="str">
        <f t="shared" si="280"/>
        <v/>
      </c>
      <c r="BR81" s="10" t="str">
        <f t="shared" si="281"/>
        <v/>
      </c>
      <c r="BS81" s="10" t="str">
        <f t="shared" si="282"/>
        <v/>
      </c>
      <c r="BT81" s="10" t="str">
        <f t="shared" si="283"/>
        <v/>
      </c>
      <c r="BU81" s="10" t="str">
        <f t="shared" si="284"/>
        <v/>
      </c>
      <c r="BV81" s="10" t="str">
        <f t="shared" si="285"/>
        <v/>
      </c>
      <c r="BW81" s="10" t="str">
        <f t="shared" si="286"/>
        <v/>
      </c>
      <c r="BX81" s="10" t="str">
        <f t="shared" si="287"/>
        <v/>
      </c>
      <c r="BY81" s="10" t="str">
        <f t="shared" si="288"/>
        <v/>
      </c>
      <c r="BZ81" s="10" t="str">
        <f t="shared" si="289"/>
        <v/>
      </c>
      <c r="CA81" s="10" t="str">
        <f t="shared" si="290"/>
        <v/>
      </c>
      <c r="CB81" s="10" t="str">
        <f t="shared" si="291"/>
        <v/>
      </c>
      <c r="CC81" s="10" t="str">
        <f t="shared" si="292"/>
        <v/>
      </c>
      <c r="CD81" s="10" t="str">
        <f t="shared" si="293"/>
        <v/>
      </c>
      <c r="CE81" s="10" t="str">
        <f t="shared" si="294"/>
        <v/>
      </c>
      <c r="CF81" s="10" t="str">
        <f t="shared" si="295"/>
        <v/>
      </c>
      <c r="CG81" s="10" t="str">
        <f t="shared" si="296"/>
        <v/>
      </c>
      <c r="CH81" s="10" t="str">
        <f t="shared" si="297"/>
        <v/>
      </c>
      <c r="CI81" s="10" t="str">
        <f t="shared" si="298"/>
        <v/>
      </c>
      <c r="CJ81" s="10" t="str">
        <f t="shared" si="299"/>
        <v/>
      </c>
      <c r="CK81" s="10" t="str">
        <f t="shared" si="300"/>
        <v/>
      </c>
      <c r="CL81" s="10" t="str">
        <f t="shared" si="301"/>
        <v/>
      </c>
      <c r="CM81" s="10" t="str">
        <f t="shared" si="302"/>
        <v/>
      </c>
      <c r="CN81" s="10" t="str">
        <f t="shared" si="303"/>
        <v/>
      </c>
      <c r="CO81" s="10" t="str">
        <f t="shared" si="304"/>
        <v/>
      </c>
      <c r="CP81" s="10" t="str">
        <f t="shared" si="305"/>
        <v/>
      </c>
      <c r="CQ81" s="10" t="str">
        <f t="shared" si="306"/>
        <v/>
      </c>
      <c r="CR81" s="10" t="str">
        <f t="shared" si="307"/>
        <v/>
      </c>
      <c r="CS81" s="10" t="str">
        <f t="shared" si="308"/>
        <v/>
      </c>
      <c r="CT81" s="10" t="str">
        <f t="shared" si="309"/>
        <v/>
      </c>
      <c r="CU81" s="10" t="str">
        <f t="shared" si="310"/>
        <v/>
      </c>
      <c r="CV81" s="10" t="str">
        <f t="shared" si="311"/>
        <v/>
      </c>
      <c r="CW81" s="10" t="str">
        <f t="shared" si="312"/>
        <v/>
      </c>
      <c r="CX81" s="10" t="str">
        <f t="shared" si="313"/>
        <v/>
      </c>
      <c r="CY81" s="10" t="str">
        <f t="shared" si="314"/>
        <v/>
      </c>
      <c r="CZ81" s="10" t="str">
        <f t="shared" si="315"/>
        <v/>
      </c>
      <c r="DA81" s="10" t="str">
        <f t="shared" si="316"/>
        <v/>
      </c>
      <c r="DB81" s="10" t="str">
        <f t="shared" si="317"/>
        <v/>
      </c>
      <c r="DC81" s="10" t="str">
        <f t="shared" si="318"/>
        <v/>
      </c>
      <c r="DD81" s="10" t="str">
        <f t="shared" si="319"/>
        <v/>
      </c>
      <c r="DE81" s="10" t="str">
        <f t="shared" si="320"/>
        <v/>
      </c>
      <c r="DF81" s="10" t="str">
        <f t="shared" si="321"/>
        <v/>
      </c>
      <c r="DG81" s="10" t="str">
        <f t="shared" si="322"/>
        <v/>
      </c>
      <c r="DH81" s="10" t="str">
        <f t="shared" si="323"/>
        <v/>
      </c>
      <c r="DI81" s="10" t="str">
        <f t="shared" si="324"/>
        <v/>
      </c>
      <c r="DJ81" s="10" t="str">
        <f t="shared" si="325"/>
        <v/>
      </c>
    </row>
    <row r="82" spans="1:114" ht="15.75" customHeight="1" x14ac:dyDescent="0.4">
      <c r="A82" s="9">
        <f>MASANIELLO!C84</f>
        <v>0</v>
      </c>
      <c r="B82" s="9" t="e">
        <f t="shared" si="327"/>
        <v>#VALUE!</v>
      </c>
      <c r="C82" s="3" t="e">
        <f t="shared" si="328"/>
        <v>#VALUE!</v>
      </c>
      <c r="D82" s="3" t="e">
        <f t="shared" si="329"/>
        <v>#VALUE!</v>
      </c>
      <c r="E82" s="3" t="e">
        <f t="shared" si="330"/>
        <v>#VALUE!</v>
      </c>
      <c r="F82" s="3" t="e">
        <f t="shared" si="331"/>
        <v>#VALUE!</v>
      </c>
      <c r="G82" s="11" t="e">
        <f t="shared" si="332"/>
        <v>#VALUE!</v>
      </c>
      <c r="H82" s="9" t="e">
        <f t="shared" si="333"/>
        <v>#VALUE!</v>
      </c>
      <c r="I82" s="9" t="e">
        <f t="shared" si="334"/>
        <v>#VALUE!</v>
      </c>
      <c r="J82" s="6" t="e">
        <f t="shared" si="335"/>
        <v>#VALUE!</v>
      </c>
      <c r="M82" s="8">
        <f t="shared" si="326"/>
        <v>80</v>
      </c>
      <c r="N82" s="10" t="e">
        <f t="shared" si="225"/>
        <v>#DIV/0!</v>
      </c>
      <c r="O82" s="10" t="e">
        <f t="shared" si="226"/>
        <v>#DIV/0!</v>
      </c>
      <c r="P82" s="10" t="e">
        <f t="shared" si="227"/>
        <v>#DIV/0!</v>
      </c>
      <c r="Q82" s="10" t="e">
        <f t="shared" si="228"/>
        <v>#DIV/0!</v>
      </c>
      <c r="R82" s="10" t="e">
        <f t="shared" si="229"/>
        <v>#DIV/0!</v>
      </c>
      <c r="S82" s="10" t="e">
        <f t="shared" si="230"/>
        <v>#DIV/0!</v>
      </c>
      <c r="T82" s="10" t="e">
        <f t="shared" si="231"/>
        <v>#DIV/0!</v>
      </c>
      <c r="U82" s="10" t="e">
        <f t="shared" si="232"/>
        <v>#DIV/0!</v>
      </c>
      <c r="V82" s="10" t="e">
        <f t="shared" si="233"/>
        <v>#DIV/0!</v>
      </c>
      <c r="W82" s="10" t="e">
        <f t="shared" si="234"/>
        <v>#DIV/0!</v>
      </c>
      <c r="X82" s="10" t="e">
        <f t="shared" si="235"/>
        <v>#DIV/0!</v>
      </c>
      <c r="Y82" s="10" t="e">
        <f t="shared" si="236"/>
        <v>#DIV/0!</v>
      </c>
      <c r="Z82" s="10" t="e">
        <f t="shared" si="237"/>
        <v>#DIV/0!</v>
      </c>
      <c r="AA82" s="10" t="e">
        <f t="shared" si="238"/>
        <v>#DIV/0!</v>
      </c>
      <c r="AB82" s="10" t="e">
        <f t="shared" si="239"/>
        <v>#DIV/0!</v>
      </c>
      <c r="AC82" s="10" t="e">
        <f t="shared" si="240"/>
        <v>#DIV/0!</v>
      </c>
      <c r="AD82" s="10" t="e">
        <f t="shared" si="241"/>
        <v>#DIV/0!</v>
      </c>
      <c r="AE82" s="10" t="e">
        <f t="shared" si="242"/>
        <v>#DIV/0!</v>
      </c>
      <c r="AF82" s="10" t="e">
        <f t="shared" si="243"/>
        <v>#DIV/0!</v>
      </c>
      <c r="AG82" s="10" t="e">
        <f t="shared" si="244"/>
        <v>#DIV/0!</v>
      </c>
      <c r="AH82" s="10" t="e">
        <f t="shared" si="245"/>
        <v>#DIV/0!</v>
      </c>
      <c r="AI82" s="10" t="e">
        <f t="shared" si="246"/>
        <v>#DIV/0!</v>
      </c>
      <c r="AJ82" s="10" t="e">
        <f t="shared" si="247"/>
        <v>#DIV/0!</v>
      </c>
      <c r="AK82" s="10" t="e">
        <f t="shared" si="248"/>
        <v>#DIV/0!</v>
      </c>
      <c r="AL82" s="10" t="e">
        <f t="shared" si="249"/>
        <v>#DIV/0!</v>
      </c>
      <c r="AM82" s="10" t="e">
        <f t="shared" si="250"/>
        <v>#DIV/0!</v>
      </c>
      <c r="AN82" s="10">
        <f t="shared" si="251"/>
        <v>1048576</v>
      </c>
      <c r="AO82" s="10">
        <f t="shared" si="252"/>
        <v>49932.19047619051</v>
      </c>
      <c r="AP82" s="10">
        <f t="shared" si="253"/>
        <v>4969.5545023696704</v>
      </c>
      <c r="AQ82" s="10">
        <f t="shared" si="254"/>
        <v>776.14803849000737</v>
      </c>
      <c r="AR82" s="10">
        <f t="shared" si="255"/>
        <v>169.23434473854101</v>
      </c>
      <c r="AS82" s="10">
        <f t="shared" si="256"/>
        <v>48.321474654377887</v>
      </c>
      <c r="AT82" s="10">
        <f t="shared" si="257"/>
        <v>17.343301356268604</v>
      </c>
      <c r="AU82" s="10">
        <f t="shared" si="258"/>
        <v>7.599478185244239</v>
      </c>
      <c r="AV82" s="10">
        <f t="shared" si="259"/>
        <v>3.9726311801477552</v>
      </c>
      <c r="AW82" s="10">
        <f t="shared" si="260"/>
        <v>2.427765043643352</v>
      </c>
      <c r="AX82" s="10">
        <f t="shared" si="261"/>
        <v>1.7003953517787587</v>
      </c>
      <c r="AY82" s="10">
        <f t="shared" si="262"/>
        <v>1.3364023114197081</v>
      </c>
      <c r="AZ82" s="10">
        <f t="shared" si="263"/>
        <v>1.1515271316807894</v>
      </c>
      <c r="BA82" s="10">
        <f t="shared" si="264"/>
        <v>1.0611871480676356</v>
      </c>
      <c r="BB82" s="10">
        <f t="shared" si="265"/>
        <v>1.0211320548927036</v>
      </c>
      <c r="BC82" s="10">
        <f t="shared" si="266"/>
        <v>1.0059440894875191</v>
      </c>
      <c r="BD82" s="10">
        <f t="shared" si="267"/>
        <v>1.0012900761536443</v>
      </c>
      <c r="BE82" s="10">
        <f t="shared" si="268"/>
        <v>1.0002012657805248</v>
      </c>
      <c r="BF82" s="10">
        <f t="shared" si="269"/>
        <v>1.0000200275617397</v>
      </c>
      <c r="BG82" s="10">
        <f t="shared" si="270"/>
        <v>1.0000009536752259</v>
      </c>
      <c r="BH82" s="10">
        <f t="shared" si="271"/>
        <v>1</v>
      </c>
      <c r="BI82" s="10" t="str">
        <f t="shared" si="272"/>
        <v/>
      </c>
      <c r="BJ82" s="10" t="str">
        <f t="shared" si="273"/>
        <v/>
      </c>
      <c r="BK82" s="10" t="str">
        <f t="shared" si="274"/>
        <v/>
      </c>
      <c r="BL82" s="10" t="str">
        <f t="shared" si="275"/>
        <v/>
      </c>
      <c r="BM82" s="10" t="str">
        <f t="shared" si="276"/>
        <v/>
      </c>
      <c r="BN82" s="10" t="str">
        <f t="shared" si="277"/>
        <v/>
      </c>
      <c r="BO82" s="10" t="str">
        <f t="shared" si="278"/>
        <v/>
      </c>
      <c r="BP82" s="10" t="str">
        <f t="shared" si="279"/>
        <v/>
      </c>
      <c r="BQ82" s="10" t="str">
        <f t="shared" si="280"/>
        <v/>
      </c>
      <c r="BR82" s="10" t="str">
        <f t="shared" si="281"/>
        <v/>
      </c>
      <c r="BS82" s="10" t="str">
        <f t="shared" si="282"/>
        <v/>
      </c>
      <c r="BT82" s="10" t="str">
        <f t="shared" si="283"/>
        <v/>
      </c>
      <c r="BU82" s="10" t="str">
        <f t="shared" si="284"/>
        <v/>
      </c>
      <c r="BV82" s="10" t="str">
        <f t="shared" si="285"/>
        <v/>
      </c>
      <c r="BW82" s="10" t="str">
        <f t="shared" si="286"/>
        <v/>
      </c>
      <c r="BX82" s="10" t="str">
        <f t="shared" si="287"/>
        <v/>
      </c>
      <c r="BY82" s="10" t="str">
        <f t="shared" si="288"/>
        <v/>
      </c>
      <c r="BZ82" s="10" t="str">
        <f t="shared" si="289"/>
        <v/>
      </c>
      <c r="CA82" s="10" t="str">
        <f t="shared" si="290"/>
        <v/>
      </c>
      <c r="CB82" s="10" t="str">
        <f t="shared" si="291"/>
        <v/>
      </c>
      <c r="CC82" s="10" t="str">
        <f t="shared" si="292"/>
        <v/>
      </c>
      <c r="CD82" s="10" t="str">
        <f t="shared" si="293"/>
        <v/>
      </c>
      <c r="CE82" s="10" t="str">
        <f t="shared" si="294"/>
        <v/>
      </c>
      <c r="CF82" s="10" t="str">
        <f t="shared" si="295"/>
        <v/>
      </c>
      <c r="CG82" s="10" t="str">
        <f t="shared" si="296"/>
        <v/>
      </c>
      <c r="CH82" s="10" t="str">
        <f t="shared" si="297"/>
        <v/>
      </c>
      <c r="CI82" s="10" t="str">
        <f t="shared" si="298"/>
        <v/>
      </c>
      <c r="CJ82" s="10" t="str">
        <f t="shared" si="299"/>
        <v/>
      </c>
      <c r="CK82" s="10" t="str">
        <f t="shared" si="300"/>
        <v/>
      </c>
      <c r="CL82" s="10" t="str">
        <f t="shared" si="301"/>
        <v/>
      </c>
      <c r="CM82" s="10" t="str">
        <f t="shared" si="302"/>
        <v/>
      </c>
      <c r="CN82" s="10" t="str">
        <f t="shared" si="303"/>
        <v/>
      </c>
      <c r="CO82" s="10" t="str">
        <f t="shared" si="304"/>
        <v/>
      </c>
      <c r="CP82" s="10" t="str">
        <f t="shared" si="305"/>
        <v/>
      </c>
      <c r="CQ82" s="10" t="str">
        <f t="shared" si="306"/>
        <v/>
      </c>
      <c r="CR82" s="10" t="str">
        <f t="shared" si="307"/>
        <v/>
      </c>
      <c r="CS82" s="10" t="str">
        <f t="shared" si="308"/>
        <v/>
      </c>
      <c r="CT82" s="10" t="str">
        <f t="shared" si="309"/>
        <v/>
      </c>
      <c r="CU82" s="10" t="str">
        <f t="shared" si="310"/>
        <v/>
      </c>
      <c r="CV82" s="10" t="str">
        <f t="shared" si="311"/>
        <v/>
      </c>
      <c r="CW82" s="10" t="str">
        <f t="shared" si="312"/>
        <v/>
      </c>
      <c r="CX82" s="10" t="str">
        <f t="shared" si="313"/>
        <v/>
      </c>
      <c r="CY82" s="10" t="str">
        <f t="shared" si="314"/>
        <v/>
      </c>
      <c r="CZ82" s="10" t="str">
        <f t="shared" si="315"/>
        <v/>
      </c>
      <c r="DA82" s="10" t="str">
        <f t="shared" si="316"/>
        <v/>
      </c>
      <c r="DB82" s="10" t="str">
        <f t="shared" si="317"/>
        <v/>
      </c>
      <c r="DC82" s="10" t="str">
        <f t="shared" si="318"/>
        <v/>
      </c>
      <c r="DD82" s="10" t="str">
        <f t="shared" si="319"/>
        <v/>
      </c>
      <c r="DE82" s="10" t="str">
        <f t="shared" si="320"/>
        <v/>
      </c>
      <c r="DF82" s="10" t="str">
        <f t="shared" si="321"/>
        <v/>
      </c>
      <c r="DG82" s="10" t="str">
        <f t="shared" si="322"/>
        <v/>
      </c>
      <c r="DH82" s="10" t="str">
        <f t="shared" si="323"/>
        <v/>
      </c>
      <c r="DI82" s="10" t="str">
        <f t="shared" si="324"/>
        <v/>
      </c>
      <c r="DJ82" s="10" t="str">
        <f t="shared" si="325"/>
        <v/>
      </c>
    </row>
    <row r="83" spans="1:114" ht="15.75" customHeight="1" x14ac:dyDescent="0.4">
      <c r="A83" s="9">
        <f>MASANIELLO!C85</f>
        <v>0</v>
      </c>
      <c r="B83" s="9" t="e">
        <f t="shared" si="327"/>
        <v>#VALUE!</v>
      </c>
      <c r="C83" s="3" t="e">
        <f t="shared" si="328"/>
        <v>#VALUE!</v>
      </c>
      <c r="D83" s="3" t="e">
        <f t="shared" si="329"/>
        <v>#VALUE!</v>
      </c>
      <c r="E83" s="3" t="e">
        <f t="shared" si="330"/>
        <v>#VALUE!</v>
      </c>
      <c r="F83" s="3" t="e">
        <f t="shared" si="331"/>
        <v>#VALUE!</v>
      </c>
      <c r="G83" s="11" t="e">
        <f t="shared" si="332"/>
        <v>#VALUE!</v>
      </c>
      <c r="H83" s="9" t="e">
        <f t="shared" si="333"/>
        <v>#VALUE!</v>
      </c>
      <c r="I83" s="9" t="e">
        <f t="shared" si="334"/>
        <v>#VALUE!</v>
      </c>
      <c r="J83" s="6" t="e">
        <f t="shared" si="335"/>
        <v>#VALUE!</v>
      </c>
      <c r="M83" s="8">
        <f t="shared" si="326"/>
        <v>81</v>
      </c>
      <c r="N83" s="10" t="e">
        <f t="shared" si="225"/>
        <v>#DIV/0!</v>
      </c>
      <c r="O83" s="10" t="e">
        <f t="shared" si="226"/>
        <v>#DIV/0!</v>
      </c>
      <c r="P83" s="10" t="e">
        <f t="shared" si="227"/>
        <v>#DIV/0!</v>
      </c>
      <c r="Q83" s="10" t="e">
        <f t="shared" si="228"/>
        <v>#DIV/0!</v>
      </c>
      <c r="R83" s="10" t="e">
        <f t="shared" si="229"/>
        <v>#DIV/0!</v>
      </c>
      <c r="S83" s="10" t="e">
        <f t="shared" si="230"/>
        <v>#DIV/0!</v>
      </c>
      <c r="T83" s="10" t="e">
        <f t="shared" si="231"/>
        <v>#DIV/0!</v>
      </c>
      <c r="U83" s="10" t="e">
        <f t="shared" si="232"/>
        <v>#DIV/0!</v>
      </c>
      <c r="V83" s="10" t="e">
        <f t="shared" si="233"/>
        <v>#DIV/0!</v>
      </c>
      <c r="W83" s="10" t="e">
        <f t="shared" si="234"/>
        <v>#DIV/0!</v>
      </c>
      <c r="X83" s="10" t="e">
        <f t="shared" si="235"/>
        <v>#DIV/0!</v>
      </c>
      <c r="Y83" s="10" t="e">
        <f t="shared" si="236"/>
        <v>#DIV/0!</v>
      </c>
      <c r="Z83" s="10" t="e">
        <f t="shared" si="237"/>
        <v>#DIV/0!</v>
      </c>
      <c r="AA83" s="10" t="e">
        <f t="shared" si="238"/>
        <v>#DIV/0!</v>
      </c>
      <c r="AB83" s="10" t="e">
        <f t="shared" si="239"/>
        <v>#DIV/0!</v>
      </c>
      <c r="AC83" s="10" t="e">
        <f t="shared" si="240"/>
        <v>#DIV/0!</v>
      </c>
      <c r="AD83" s="10" t="e">
        <f t="shared" si="241"/>
        <v>#DIV/0!</v>
      </c>
      <c r="AE83" s="10" t="e">
        <f t="shared" si="242"/>
        <v>#DIV/0!</v>
      </c>
      <c r="AF83" s="10" t="e">
        <f t="shared" si="243"/>
        <v>#DIV/0!</v>
      </c>
      <c r="AG83" s="10" t="e">
        <f t="shared" si="244"/>
        <v>#DIV/0!</v>
      </c>
      <c r="AH83" s="10" t="e">
        <f t="shared" si="245"/>
        <v>#DIV/0!</v>
      </c>
      <c r="AI83" s="10" t="e">
        <f t="shared" si="246"/>
        <v>#DIV/0!</v>
      </c>
      <c r="AJ83" s="10" t="e">
        <f t="shared" si="247"/>
        <v>#DIV/0!</v>
      </c>
      <c r="AK83" s="10" t="e">
        <f t="shared" si="248"/>
        <v>#DIV/0!</v>
      </c>
      <c r="AL83" s="10" t="e">
        <f t="shared" si="249"/>
        <v>#DIV/0!</v>
      </c>
      <c r="AM83" s="10" t="e">
        <f t="shared" si="250"/>
        <v>#DIV/0!</v>
      </c>
      <c r="AN83" s="10" t="e">
        <f t="shared" si="251"/>
        <v>#DIV/0!</v>
      </c>
      <c r="AO83" s="10">
        <f t="shared" si="252"/>
        <v>524288</v>
      </c>
      <c r="AP83" s="10">
        <f t="shared" si="253"/>
        <v>26214.40000000002</v>
      </c>
      <c r="AQ83" s="10">
        <f t="shared" si="254"/>
        <v>2744.9633507853414</v>
      </c>
      <c r="AR83" s="10">
        <f t="shared" si="255"/>
        <v>451.97241379310344</v>
      </c>
      <c r="AS83" s="10">
        <f t="shared" si="256"/>
        <v>104.10802223987294</v>
      </c>
      <c r="AT83" s="10">
        <f t="shared" si="257"/>
        <v>31.46231397023524</v>
      </c>
      <c r="AU83" s="10">
        <f t="shared" si="258"/>
        <v>11.971138916796052</v>
      </c>
      <c r="AV83" s="10">
        <f t="shared" si="259"/>
        <v>5.5666355219570205</v>
      </c>
      <c r="AW83" s="10">
        <f t="shared" si="260"/>
        <v>3.0882980102022786</v>
      </c>
      <c r="AX83" s="10">
        <f t="shared" si="261"/>
        <v>2.0000000000000004</v>
      </c>
      <c r="AY83" s="10">
        <f t="shared" si="262"/>
        <v>1.4788588578423907</v>
      </c>
      <c r="AZ83" s="10">
        <f t="shared" si="263"/>
        <v>1.2189795956326841</v>
      </c>
      <c r="BA83" s="10">
        <f t="shared" si="264"/>
        <v>1.0911482397209527</v>
      </c>
      <c r="BB83" s="10">
        <f t="shared" si="265"/>
        <v>1.0328274470868202</v>
      </c>
      <c r="BC83" s="10">
        <f t="shared" si="266"/>
        <v>1.0096985663993592</v>
      </c>
      <c r="BD83" s="10">
        <f t="shared" si="267"/>
        <v>1.0022174305332539</v>
      </c>
      <c r="BE83" s="10">
        <f t="shared" si="268"/>
        <v>1.0003644363543391</v>
      </c>
      <c r="BF83" s="10">
        <f t="shared" si="269"/>
        <v>1.0000381484279033</v>
      </c>
      <c r="BG83" s="10">
        <f t="shared" si="270"/>
        <v>1.0000019073522708</v>
      </c>
      <c r="BH83" s="10">
        <f t="shared" si="271"/>
        <v>1</v>
      </c>
      <c r="BI83" s="10" t="str">
        <f t="shared" si="272"/>
        <v/>
      </c>
      <c r="BJ83" s="10" t="str">
        <f t="shared" si="273"/>
        <v/>
      </c>
      <c r="BK83" s="10" t="str">
        <f t="shared" si="274"/>
        <v/>
      </c>
      <c r="BL83" s="10" t="str">
        <f t="shared" si="275"/>
        <v/>
      </c>
      <c r="BM83" s="10" t="str">
        <f t="shared" si="276"/>
        <v/>
      </c>
      <c r="BN83" s="10" t="str">
        <f t="shared" si="277"/>
        <v/>
      </c>
      <c r="BO83" s="10" t="str">
        <f t="shared" si="278"/>
        <v/>
      </c>
      <c r="BP83" s="10" t="str">
        <f t="shared" si="279"/>
        <v/>
      </c>
      <c r="BQ83" s="10" t="str">
        <f t="shared" si="280"/>
        <v/>
      </c>
      <c r="BR83" s="10" t="str">
        <f t="shared" si="281"/>
        <v/>
      </c>
      <c r="BS83" s="10" t="str">
        <f t="shared" si="282"/>
        <v/>
      </c>
      <c r="BT83" s="10" t="str">
        <f t="shared" si="283"/>
        <v/>
      </c>
      <c r="BU83" s="10" t="str">
        <f t="shared" si="284"/>
        <v/>
      </c>
      <c r="BV83" s="10" t="str">
        <f t="shared" si="285"/>
        <v/>
      </c>
      <c r="BW83" s="10" t="str">
        <f t="shared" si="286"/>
        <v/>
      </c>
      <c r="BX83" s="10" t="str">
        <f t="shared" si="287"/>
        <v/>
      </c>
      <c r="BY83" s="10" t="str">
        <f t="shared" si="288"/>
        <v/>
      </c>
      <c r="BZ83" s="10" t="str">
        <f t="shared" si="289"/>
        <v/>
      </c>
      <c r="CA83" s="10" t="str">
        <f t="shared" si="290"/>
        <v/>
      </c>
      <c r="CB83" s="10" t="str">
        <f t="shared" si="291"/>
        <v/>
      </c>
      <c r="CC83" s="10" t="str">
        <f t="shared" si="292"/>
        <v/>
      </c>
      <c r="CD83" s="10" t="str">
        <f t="shared" si="293"/>
        <v/>
      </c>
      <c r="CE83" s="10" t="str">
        <f t="shared" si="294"/>
        <v/>
      </c>
      <c r="CF83" s="10" t="str">
        <f t="shared" si="295"/>
        <v/>
      </c>
      <c r="CG83" s="10" t="str">
        <f t="shared" si="296"/>
        <v/>
      </c>
      <c r="CH83" s="10" t="str">
        <f t="shared" si="297"/>
        <v/>
      </c>
      <c r="CI83" s="10" t="str">
        <f t="shared" si="298"/>
        <v/>
      </c>
      <c r="CJ83" s="10" t="str">
        <f t="shared" si="299"/>
        <v/>
      </c>
      <c r="CK83" s="10" t="str">
        <f t="shared" si="300"/>
        <v/>
      </c>
      <c r="CL83" s="10" t="str">
        <f t="shared" si="301"/>
        <v/>
      </c>
      <c r="CM83" s="10" t="str">
        <f t="shared" si="302"/>
        <v/>
      </c>
      <c r="CN83" s="10" t="str">
        <f t="shared" si="303"/>
        <v/>
      </c>
      <c r="CO83" s="10" t="str">
        <f t="shared" si="304"/>
        <v/>
      </c>
      <c r="CP83" s="10" t="str">
        <f t="shared" si="305"/>
        <v/>
      </c>
      <c r="CQ83" s="10" t="str">
        <f t="shared" si="306"/>
        <v/>
      </c>
      <c r="CR83" s="10" t="str">
        <f t="shared" si="307"/>
        <v/>
      </c>
      <c r="CS83" s="10" t="str">
        <f t="shared" si="308"/>
        <v/>
      </c>
      <c r="CT83" s="10" t="str">
        <f t="shared" si="309"/>
        <v/>
      </c>
      <c r="CU83" s="10" t="str">
        <f t="shared" si="310"/>
        <v/>
      </c>
      <c r="CV83" s="10" t="str">
        <f t="shared" si="311"/>
        <v/>
      </c>
      <c r="CW83" s="10" t="str">
        <f t="shared" si="312"/>
        <v/>
      </c>
      <c r="CX83" s="10" t="str">
        <f t="shared" si="313"/>
        <v/>
      </c>
      <c r="CY83" s="10" t="str">
        <f t="shared" si="314"/>
        <v/>
      </c>
      <c r="CZ83" s="10" t="str">
        <f t="shared" si="315"/>
        <v/>
      </c>
      <c r="DA83" s="10" t="str">
        <f t="shared" si="316"/>
        <v/>
      </c>
      <c r="DB83" s="10" t="str">
        <f t="shared" si="317"/>
        <v/>
      </c>
      <c r="DC83" s="10" t="str">
        <f t="shared" si="318"/>
        <v/>
      </c>
      <c r="DD83" s="10" t="str">
        <f t="shared" si="319"/>
        <v/>
      </c>
      <c r="DE83" s="10" t="str">
        <f t="shared" si="320"/>
        <v/>
      </c>
      <c r="DF83" s="10" t="str">
        <f t="shared" si="321"/>
        <v/>
      </c>
      <c r="DG83" s="10" t="str">
        <f t="shared" si="322"/>
        <v/>
      </c>
      <c r="DH83" s="10" t="str">
        <f t="shared" si="323"/>
        <v/>
      </c>
      <c r="DI83" s="10" t="str">
        <f t="shared" si="324"/>
        <v/>
      </c>
      <c r="DJ83" s="10" t="str">
        <f t="shared" si="325"/>
        <v/>
      </c>
    </row>
    <row r="84" spans="1:114" ht="15.75" customHeight="1" x14ac:dyDescent="0.4">
      <c r="A84" s="9">
        <f>MASANIELLO!C86</f>
        <v>0</v>
      </c>
      <c r="B84" s="9" t="e">
        <f t="shared" si="327"/>
        <v>#VALUE!</v>
      </c>
      <c r="C84" s="3" t="e">
        <f t="shared" si="328"/>
        <v>#VALUE!</v>
      </c>
      <c r="D84" s="3" t="e">
        <f t="shared" si="329"/>
        <v>#VALUE!</v>
      </c>
      <c r="E84" s="3" t="e">
        <f t="shared" si="330"/>
        <v>#VALUE!</v>
      </c>
      <c r="F84" s="3" t="e">
        <f t="shared" si="331"/>
        <v>#VALUE!</v>
      </c>
      <c r="G84" s="11" t="e">
        <f t="shared" si="332"/>
        <v>#VALUE!</v>
      </c>
      <c r="H84" s="9" t="e">
        <f t="shared" si="333"/>
        <v>#VALUE!</v>
      </c>
      <c r="I84" s="9" t="e">
        <f t="shared" si="334"/>
        <v>#VALUE!</v>
      </c>
      <c r="J84" s="6" t="e">
        <f t="shared" si="335"/>
        <v>#VALUE!</v>
      </c>
      <c r="M84" s="8">
        <f t="shared" si="326"/>
        <v>82</v>
      </c>
      <c r="N84" s="10" t="e">
        <f t="shared" si="225"/>
        <v>#DIV/0!</v>
      </c>
      <c r="O84" s="10" t="e">
        <f t="shared" si="226"/>
        <v>#DIV/0!</v>
      </c>
      <c r="P84" s="10" t="e">
        <f t="shared" si="227"/>
        <v>#DIV/0!</v>
      </c>
      <c r="Q84" s="10" t="e">
        <f t="shared" si="228"/>
        <v>#DIV/0!</v>
      </c>
      <c r="R84" s="10" t="e">
        <f t="shared" si="229"/>
        <v>#DIV/0!</v>
      </c>
      <c r="S84" s="10" t="e">
        <f t="shared" si="230"/>
        <v>#DIV/0!</v>
      </c>
      <c r="T84" s="10" t="e">
        <f t="shared" si="231"/>
        <v>#DIV/0!</v>
      </c>
      <c r="U84" s="10" t="e">
        <f t="shared" si="232"/>
        <v>#DIV/0!</v>
      </c>
      <c r="V84" s="10" t="e">
        <f t="shared" si="233"/>
        <v>#DIV/0!</v>
      </c>
      <c r="W84" s="10" t="e">
        <f t="shared" si="234"/>
        <v>#DIV/0!</v>
      </c>
      <c r="X84" s="10" t="e">
        <f t="shared" si="235"/>
        <v>#DIV/0!</v>
      </c>
      <c r="Y84" s="10" t="e">
        <f t="shared" si="236"/>
        <v>#DIV/0!</v>
      </c>
      <c r="Z84" s="10" t="e">
        <f t="shared" si="237"/>
        <v>#DIV/0!</v>
      </c>
      <c r="AA84" s="10" t="e">
        <f t="shared" si="238"/>
        <v>#DIV/0!</v>
      </c>
      <c r="AB84" s="10" t="e">
        <f t="shared" si="239"/>
        <v>#DIV/0!</v>
      </c>
      <c r="AC84" s="10" t="e">
        <f t="shared" si="240"/>
        <v>#DIV/0!</v>
      </c>
      <c r="AD84" s="10" t="e">
        <f t="shared" si="241"/>
        <v>#DIV/0!</v>
      </c>
      <c r="AE84" s="10" t="e">
        <f t="shared" si="242"/>
        <v>#DIV/0!</v>
      </c>
      <c r="AF84" s="10" t="e">
        <f t="shared" si="243"/>
        <v>#DIV/0!</v>
      </c>
      <c r="AG84" s="10" t="e">
        <f t="shared" si="244"/>
        <v>#DIV/0!</v>
      </c>
      <c r="AH84" s="10" t="e">
        <f t="shared" si="245"/>
        <v>#DIV/0!</v>
      </c>
      <c r="AI84" s="10" t="e">
        <f t="shared" si="246"/>
        <v>#DIV/0!</v>
      </c>
      <c r="AJ84" s="10" t="e">
        <f t="shared" si="247"/>
        <v>#DIV/0!</v>
      </c>
      <c r="AK84" s="10" t="e">
        <f t="shared" si="248"/>
        <v>#DIV/0!</v>
      </c>
      <c r="AL84" s="10" t="e">
        <f t="shared" si="249"/>
        <v>#DIV/0!</v>
      </c>
      <c r="AM84" s="10" t="e">
        <f t="shared" si="250"/>
        <v>#DIV/0!</v>
      </c>
      <c r="AN84" s="10" t="e">
        <f t="shared" si="251"/>
        <v>#DIV/0!</v>
      </c>
      <c r="AO84" s="10" t="e">
        <f t="shared" si="252"/>
        <v>#DIV/0!</v>
      </c>
      <c r="AP84" s="10">
        <f t="shared" si="253"/>
        <v>262144</v>
      </c>
      <c r="AQ84" s="10">
        <f t="shared" si="254"/>
        <v>13797.052631578958</v>
      </c>
      <c r="AR84" s="10">
        <f t="shared" si="255"/>
        <v>1524.0930232558146</v>
      </c>
      <c r="AS84" s="10">
        <f t="shared" si="256"/>
        <v>265.32793522267207</v>
      </c>
      <c r="AT84" s="10">
        <f t="shared" si="257"/>
        <v>64.758893280632421</v>
      </c>
      <c r="AU84" s="10">
        <f t="shared" si="258"/>
        <v>20.778693722257451</v>
      </c>
      <c r="AV84" s="10">
        <f t="shared" si="259"/>
        <v>8.4074406670942903</v>
      </c>
      <c r="AW84" s="10">
        <f t="shared" si="260"/>
        <v>4.1607516983048694</v>
      </c>
      <c r="AX84" s="10">
        <f t="shared" si="261"/>
        <v>2.4554054813510429</v>
      </c>
      <c r="AY84" s="10">
        <f t="shared" si="262"/>
        <v>1.6870937431620137</v>
      </c>
      <c r="AZ84" s="10">
        <f t="shared" si="263"/>
        <v>1.3163804358742592</v>
      </c>
      <c r="BA84" s="10">
        <f t="shared" si="264"/>
        <v>1.1349993938449283</v>
      </c>
      <c r="BB84" s="10">
        <f t="shared" si="265"/>
        <v>1.0505594562534066</v>
      </c>
      <c r="BC84" s="10">
        <f t="shared" si="266"/>
        <v>1.015684086541442</v>
      </c>
      <c r="BD84" s="10">
        <f t="shared" si="267"/>
        <v>1.00378317940235</v>
      </c>
      <c r="BE84" s="10">
        <f t="shared" si="268"/>
        <v>1.0006565587161986</v>
      </c>
      <c r="BF84" s="10">
        <f t="shared" si="269"/>
        <v>1.0000724845016693</v>
      </c>
      <c r="BG84" s="10">
        <f t="shared" si="270"/>
        <v>1.0000038147118175</v>
      </c>
      <c r="BH84" s="10">
        <f t="shared" si="271"/>
        <v>1</v>
      </c>
      <c r="BI84" s="10" t="str">
        <f t="shared" si="272"/>
        <v/>
      </c>
      <c r="BJ84" s="10" t="str">
        <f t="shared" si="273"/>
        <v/>
      </c>
      <c r="BK84" s="10" t="str">
        <f t="shared" si="274"/>
        <v/>
      </c>
      <c r="BL84" s="10" t="str">
        <f t="shared" si="275"/>
        <v/>
      </c>
      <c r="BM84" s="10" t="str">
        <f t="shared" si="276"/>
        <v/>
      </c>
      <c r="BN84" s="10" t="str">
        <f t="shared" si="277"/>
        <v/>
      </c>
      <c r="BO84" s="10" t="str">
        <f t="shared" si="278"/>
        <v/>
      </c>
      <c r="BP84" s="10" t="str">
        <f t="shared" si="279"/>
        <v/>
      </c>
      <c r="BQ84" s="10" t="str">
        <f t="shared" si="280"/>
        <v/>
      </c>
      <c r="BR84" s="10" t="str">
        <f t="shared" si="281"/>
        <v/>
      </c>
      <c r="BS84" s="10" t="str">
        <f t="shared" si="282"/>
        <v/>
      </c>
      <c r="BT84" s="10" t="str">
        <f t="shared" si="283"/>
        <v/>
      </c>
      <c r="BU84" s="10" t="str">
        <f t="shared" si="284"/>
        <v/>
      </c>
      <c r="BV84" s="10" t="str">
        <f t="shared" si="285"/>
        <v/>
      </c>
      <c r="BW84" s="10" t="str">
        <f t="shared" si="286"/>
        <v/>
      </c>
      <c r="BX84" s="10" t="str">
        <f t="shared" si="287"/>
        <v/>
      </c>
      <c r="BY84" s="10" t="str">
        <f t="shared" si="288"/>
        <v/>
      </c>
      <c r="BZ84" s="10" t="str">
        <f t="shared" si="289"/>
        <v/>
      </c>
      <c r="CA84" s="10" t="str">
        <f t="shared" si="290"/>
        <v/>
      </c>
      <c r="CB84" s="10" t="str">
        <f t="shared" si="291"/>
        <v/>
      </c>
      <c r="CC84" s="10" t="str">
        <f t="shared" si="292"/>
        <v/>
      </c>
      <c r="CD84" s="10" t="str">
        <f t="shared" si="293"/>
        <v/>
      </c>
      <c r="CE84" s="10" t="str">
        <f t="shared" si="294"/>
        <v/>
      </c>
      <c r="CF84" s="10" t="str">
        <f t="shared" si="295"/>
        <v/>
      </c>
      <c r="CG84" s="10" t="str">
        <f t="shared" si="296"/>
        <v/>
      </c>
      <c r="CH84" s="10" t="str">
        <f t="shared" si="297"/>
        <v/>
      </c>
      <c r="CI84" s="10" t="str">
        <f t="shared" si="298"/>
        <v/>
      </c>
      <c r="CJ84" s="10" t="str">
        <f t="shared" si="299"/>
        <v/>
      </c>
      <c r="CK84" s="10" t="str">
        <f t="shared" si="300"/>
        <v/>
      </c>
      <c r="CL84" s="10" t="str">
        <f t="shared" si="301"/>
        <v/>
      </c>
      <c r="CM84" s="10" t="str">
        <f t="shared" si="302"/>
        <v/>
      </c>
      <c r="CN84" s="10" t="str">
        <f t="shared" si="303"/>
        <v/>
      </c>
      <c r="CO84" s="10" t="str">
        <f t="shared" si="304"/>
        <v/>
      </c>
      <c r="CP84" s="10" t="str">
        <f t="shared" si="305"/>
        <v/>
      </c>
      <c r="CQ84" s="10" t="str">
        <f t="shared" si="306"/>
        <v/>
      </c>
      <c r="CR84" s="10" t="str">
        <f t="shared" si="307"/>
        <v/>
      </c>
      <c r="CS84" s="10" t="str">
        <f t="shared" si="308"/>
        <v/>
      </c>
      <c r="CT84" s="10" t="str">
        <f t="shared" si="309"/>
        <v/>
      </c>
      <c r="CU84" s="10" t="str">
        <f t="shared" si="310"/>
        <v/>
      </c>
      <c r="CV84" s="10" t="str">
        <f t="shared" si="311"/>
        <v/>
      </c>
      <c r="CW84" s="10" t="str">
        <f t="shared" si="312"/>
        <v/>
      </c>
      <c r="CX84" s="10" t="str">
        <f t="shared" si="313"/>
        <v/>
      </c>
      <c r="CY84" s="10" t="str">
        <f t="shared" si="314"/>
        <v/>
      </c>
      <c r="CZ84" s="10" t="str">
        <f t="shared" si="315"/>
        <v/>
      </c>
      <c r="DA84" s="10" t="str">
        <f t="shared" si="316"/>
        <v/>
      </c>
      <c r="DB84" s="10" t="str">
        <f t="shared" si="317"/>
        <v/>
      </c>
      <c r="DC84" s="10" t="str">
        <f t="shared" si="318"/>
        <v/>
      </c>
      <c r="DD84" s="10" t="str">
        <f t="shared" si="319"/>
        <v/>
      </c>
      <c r="DE84" s="10" t="str">
        <f t="shared" si="320"/>
        <v/>
      </c>
      <c r="DF84" s="10" t="str">
        <f t="shared" si="321"/>
        <v/>
      </c>
      <c r="DG84" s="10" t="str">
        <f t="shared" si="322"/>
        <v/>
      </c>
      <c r="DH84" s="10" t="str">
        <f t="shared" si="323"/>
        <v/>
      </c>
      <c r="DI84" s="10" t="str">
        <f t="shared" si="324"/>
        <v/>
      </c>
      <c r="DJ84" s="10" t="str">
        <f t="shared" si="325"/>
        <v/>
      </c>
    </row>
    <row r="85" spans="1:114" ht="15.75" customHeight="1" x14ac:dyDescent="0.4">
      <c r="A85" s="9">
        <f>MASANIELLO!C87</f>
        <v>0</v>
      </c>
      <c r="B85" s="9" t="e">
        <f t="shared" si="327"/>
        <v>#VALUE!</v>
      </c>
      <c r="C85" s="3" t="e">
        <f t="shared" si="328"/>
        <v>#VALUE!</v>
      </c>
      <c r="D85" s="3" t="e">
        <f t="shared" si="329"/>
        <v>#VALUE!</v>
      </c>
      <c r="E85" s="3" t="e">
        <f t="shared" si="330"/>
        <v>#VALUE!</v>
      </c>
      <c r="F85" s="3" t="e">
        <f t="shared" si="331"/>
        <v>#VALUE!</v>
      </c>
      <c r="G85" s="11" t="e">
        <f t="shared" si="332"/>
        <v>#VALUE!</v>
      </c>
      <c r="H85" s="9" t="e">
        <f t="shared" si="333"/>
        <v>#VALUE!</v>
      </c>
      <c r="I85" s="9" t="e">
        <f t="shared" si="334"/>
        <v>#VALUE!</v>
      </c>
      <c r="J85" s="6" t="e">
        <f t="shared" si="335"/>
        <v>#VALUE!</v>
      </c>
      <c r="M85" s="8">
        <f t="shared" si="326"/>
        <v>83</v>
      </c>
      <c r="N85" s="10" t="e">
        <f t="shared" si="225"/>
        <v>#DIV/0!</v>
      </c>
      <c r="O85" s="10" t="e">
        <f t="shared" si="226"/>
        <v>#DIV/0!</v>
      </c>
      <c r="P85" s="10" t="e">
        <f t="shared" si="227"/>
        <v>#DIV/0!</v>
      </c>
      <c r="Q85" s="10" t="e">
        <f t="shared" si="228"/>
        <v>#DIV/0!</v>
      </c>
      <c r="R85" s="10" t="e">
        <f t="shared" si="229"/>
        <v>#DIV/0!</v>
      </c>
      <c r="S85" s="10" t="e">
        <f t="shared" si="230"/>
        <v>#DIV/0!</v>
      </c>
      <c r="T85" s="10" t="e">
        <f t="shared" si="231"/>
        <v>#DIV/0!</v>
      </c>
      <c r="U85" s="10" t="e">
        <f t="shared" si="232"/>
        <v>#DIV/0!</v>
      </c>
      <c r="V85" s="10" t="e">
        <f t="shared" si="233"/>
        <v>#DIV/0!</v>
      </c>
      <c r="W85" s="10" t="e">
        <f t="shared" si="234"/>
        <v>#DIV/0!</v>
      </c>
      <c r="X85" s="10" t="e">
        <f t="shared" si="235"/>
        <v>#DIV/0!</v>
      </c>
      <c r="Y85" s="10" t="e">
        <f t="shared" si="236"/>
        <v>#DIV/0!</v>
      </c>
      <c r="Z85" s="10" t="e">
        <f t="shared" si="237"/>
        <v>#DIV/0!</v>
      </c>
      <c r="AA85" s="10" t="e">
        <f t="shared" si="238"/>
        <v>#DIV/0!</v>
      </c>
      <c r="AB85" s="10" t="e">
        <f t="shared" si="239"/>
        <v>#DIV/0!</v>
      </c>
      <c r="AC85" s="10" t="e">
        <f t="shared" si="240"/>
        <v>#DIV/0!</v>
      </c>
      <c r="AD85" s="10" t="e">
        <f t="shared" si="241"/>
        <v>#DIV/0!</v>
      </c>
      <c r="AE85" s="10" t="e">
        <f t="shared" si="242"/>
        <v>#DIV/0!</v>
      </c>
      <c r="AF85" s="10" t="e">
        <f t="shared" si="243"/>
        <v>#DIV/0!</v>
      </c>
      <c r="AG85" s="10" t="e">
        <f t="shared" si="244"/>
        <v>#DIV/0!</v>
      </c>
      <c r="AH85" s="10" t="e">
        <f t="shared" si="245"/>
        <v>#DIV/0!</v>
      </c>
      <c r="AI85" s="10" t="e">
        <f t="shared" si="246"/>
        <v>#DIV/0!</v>
      </c>
      <c r="AJ85" s="10" t="e">
        <f t="shared" si="247"/>
        <v>#DIV/0!</v>
      </c>
      <c r="AK85" s="10" t="e">
        <f t="shared" si="248"/>
        <v>#DIV/0!</v>
      </c>
      <c r="AL85" s="10" t="e">
        <f t="shared" si="249"/>
        <v>#DIV/0!</v>
      </c>
      <c r="AM85" s="10" t="e">
        <f t="shared" si="250"/>
        <v>#DIV/0!</v>
      </c>
      <c r="AN85" s="10" t="e">
        <f t="shared" si="251"/>
        <v>#DIV/0!</v>
      </c>
      <c r="AO85" s="10" t="e">
        <f t="shared" si="252"/>
        <v>#DIV/0!</v>
      </c>
      <c r="AP85" s="10" t="e">
        <f t="shared" si="253"/>
        <v>#DIV/0!</v>
      </c>
      <c r="AQ85" s="10">
        <f t="shared" si="254"/>
        <v>131072</v>
      </c>
      <c r="AR85" s="10">
        <f t="shared" si="255"/>
        <v>7281.7777777777828</v>
      </c>
      <c r="AS85" s="10">
        <f t="shared" si="256"/>
        <v>851.1168831168834</v>
      </c>
      <c r="AT85" s="10">
        <f t="shared" si="257"/>
        <v>157.16067146282975</v>
      </c>
      <c r="AU85" s="10">
        <f t="shared" si="258"/>
        <v>40.78158058494089</v>
      </c>
      <c r="AV85" s="10">
        <f t="shared" si="259"/>
        <v>13.94086364603276</v>
      </c>
      <c r="AW85" s="10">
        <f t="shared" si="260"/>
        <v>6.018550831113969</v>
      </c>
      <c r="AX85" s="10">
        <f t="shared" si="261"/>
        <v>3.1793528355891914</v>
      </c>
      <c r="AY85" s="10">
        <f t="shared" si="262"/>
        <v>2.0000000000000004</v>
      </c>
      <c r="AZ85" s="10">
        <f t="shared" si="263"/>
        <v>1.4588518131024197</v>
      </c>
      <c r="BA85" s="10">
        <f t="shared" si="264"/>
        <v>1.1992607096455432</v>
      </c>
      <c r="BB85" s="10">
        <f t="shared" si="265"/>
        <v>1.0772745952165697</v>
      </c>
      <c r="BC85" s="10">
        <f t="shared" si="266"/>
        <v>1.0251372616496428</v>
      </c>
      <c r="BD85" s="10">
        <f t="shared" si="267"/>
        <v>1.0064036609898805</v>
      </c>
      <c r="BE85" s="10">
        <f t="shared" si="268"/>
        <v>1.0011763088345376</v>
      </c>
      <c r="BF85" s="10">
        <f t="shared" si="269"/>
        <v>1.000137347963435</v>
      </c>
      <c r="BG85" s="10">
        <f t="shared" si="270"/>
        <v>1.0000076294527396</v>
      </c>
      <c r="BH85" s="10">
        <f t="shared" si="271"/>
        <v>1</v>
      </c>
      <c r="BI85" s="10" t="str">
        <f t="shared" si="272"/>
        <v/>
      </c>
      <c r="BJ85" s="10" t="str">
        <f t="shared" si="273"/>
        <v/>
      </c>
      <c r="BK85" s="10" t="str">
        <f t="shared" si="274"/>
        <v/>
      </c>
      <c r="BL85" s="10" t="str">
        <f t="shared" si="275"/>
        <v/>
      </c>
      <c r="BM85" s="10" t="str">
        <f t="shared" si="276"/>
        <v/>
      </c>
      <c r="BN85" s="10" t="str">
        <f t="shared" si="277"/>
        <v/>
      </c>
      <c r="BO85" s="10" t="str">
        <f t="shared" si="278"/>
        <v/>
      </c>
      <c r="BP85" s="10" t="str">
        <f t="shared" si="279"/>
        <v/>
      </c>
      <c r="BQ85" s="10" t="str">
        <f t="shared" si="280"/>
        <v/>
      </c>
      <c r="BR85" s="10" t="str">
        <f t="shared" si="281"/>
        <v/>
      </c>
      <c r="BS85" s="10" t="str">
        <f t="shared" si="282"/>
        <v/>
      </c>
      <c r="BT85" s="10" t="str">
        <f t="shared" si="283"/>
        <v/>
      </c>
      <c r="BU85" s="10" t="str">
        <f t="shared" si="284"/>
        <v/>
      </c>
      <c r="BV85" s="10" t="str">
        <f t="shared" si="285"/>
        <v/>
      </c>
      <c r="BW85" s="10" t="str">
        <f t="shared" si="286"/>
        <v/>
      </c>
      <c r="BX85" s="10" t="str">
        <f t="shared" si="287"/>
        <v/>
      </c>
      <c r="BY85" s="10" t="str">
        <f t="shared" si="288"/>
        <v/>
      </c>
      <c r="BZ85" s="10" t="str">
        <f t="shared" si="289"/>
        <v/>
      </c>
      <c r="CA85" s="10" t="str">
        <f t="shared" si="290"/>
        <v/>
      </c>
      <c r="CB85" s="10" t="str">
        <f t="shared" si="291"/>
        <v/>
      </c>
      <c r="CC85" s="10" t="str">
        <f t="shared" si="292"/>
        <v/>
      </c>
      <c r="CD85" s="10" t="str">
        <f t="shared" si="293"/>
        <v/>
      </c>
      <c r="CE85" s="10" t="str">
        <f t="shared" si="294"/>
        <v/>
      </c>
      <c r="CF85" s="10" t="str">
        <f t="shared" si="295"/>
        <v/>
      </c>
      <c r="CG85" s="10" t="str">
        <f t="shared" si="296"/>
        <v/>
      </c>
      <c r="CH85" s="10" t="str">
        <f t="shared" si="297"/>
        <v/>
      </c>
      <c r="CI85" s="10" t="str">
        <f t="shared" si="298"/>
        <v/>
      </c>
      <c r="CJ85" s="10" t="str">
        <f t="shared" si="299"/>
        <v/>
      </c>
      <c r="CK85" s="10" t="str">
        <f t="shared" si="300"/>
        <v/>
      </c>
      <c r="CL85" s="10" t="str">
        <f t="shared" si="301"/>
        <v/>
      </c>
      <c r="CM85" s="10" t="str">
        <f t="shared" si="302"/>
        <v/>
      </c>
      <c r="CN85" s="10" t="str">
        <f t="shared" si="303"/>
        <v/>
      </c>
      <c r="CO85" s="10" t="str">
        <f t="shared" si="304"/>
        <v/>
      </c>
      <c r="CP85" s="10" t="str">
        <f t="shared" si="305"/>
        <v/>
      </c>
      <c r="CQ85" s="10" t="str">
        <f t="shared" si="306"/>
        <v/>
      </c>
      <c r="CR85" s="10" t="str">
        <f t="shared" si="307"/>
        <v/>
      </c>
      <c r="CS85" s="10" t="str">
        <f t="shared" si="308"/>
        <v/>
      </c>
      <c r="CT85" s="10" t="str">
        <f t="shared" si="309"/>
        <v/>
      </c>
      <c r="CU85" s="10" t="str">
        <f t="shared" si="310"/>
        <v/>
      </c>
      <c r="CV85" s="10" t="str">
        <f t="shared" si="311"/>
        <v/>
      </c>
      <c r="CW85" s="10" t="str">
        <f t="shared" si="312"/>
        <v/>
      </c>
      <c r="CX85" s="10" t="str">
        <f t="shared" si="313"/>
        <v/>
      </c>
      <c r="CY85" s="10" t="str">
        <f t="shared" si="314"/>
        <v/>
      </c>
      <c r="CZ85" s="10" t="str">
        <f t="shared" si="315"/>
        <v/>
      </c>
      <c r="DA85" s="10" t="str">
        <f t="shared" si="316"/>
        <v/>
      </c>
      <c r="DB85" s="10" t="str">
        <f t="shared" si="317"/>
        <v/>
      </c>
      <c r="DC85" s="10" t="str">
        <f t="shared" si="318"/>
        <v/>
      </c>
      <c r="DD85" s="10" t="str">
        <f t="shared" si="319"/>
        <v/>
      </c>
      <c r="DE85" s="10" t="str">
        <f t="shared" si="320"/>
        <v/>
      </c>
      <c r="DF85" s="10" t="str">
        <f t="shared" si="321"/>
        <v/>
      </c>
      <c r="DG85" s="10" t="str">
        <f t="shared" si="322"/>
        <v/>
      </c>
      <c r="DH85" s="10" t="str">
        <f t="shared" si="323"/>
        <v/>
      </c>
      <c r="DI85" s="10" t="str">
        <f t="shared" si="324"/>
        <v/>
      </c>
      <c r="DJ85" s="10" t="str">
        <f t="shared" si="325"/>
        <v/>
      </c>
    </row>
    <row r="86" spans="1:114" ht="15.75" customHeight="1" x14ac:dyDescent="0.4">
      <c r="A86" s="9">
        <f>MASANIELLO!C88</f>
        <v>0</v>
      </c>
      <c r="B86" s="9" t="e">
        <f t="shared" si="327"/>
        <v>#VALUE!</v>
      </c>
      <c r="C86" s="3" t="e">
        <f t="shared" si="328"/>
        <v>#VALUE!</v>
      </c>
      <c r="D86" s="3" t="e">
        <f t="shared" si="329"/>
        <v>#VALUE!</v>
      </c>
      <c r="E86" s="3" t="e">
        <f t="shared" si="330"/>
        <v>#VALUE!</v>
      </c>
      <c r="F86" s="3" t="e">
        <f t="shared" si="331"/>
        <v>#VALUE!</v>
      </c>
      <c r="G86" s="11" t="e">
        <f t="shared" si="332"/>
        <v>#VALUE!</v>
      </c>
      <c r="H86" s="9" t="e">
        <f t="shared" si="333"/>
        <v>#VALUE!</v>
      </c>
      <c r="I86" s="9" t="e">
        <f t="shared" si="334"/>
        <v>#VALUE!</v>
      </c>
      <c r="J86" s="6" t="e">
        <f t="shared" si="335"/>
        <v>#VALUE!</v>
      </c>
      <c r="M86" s="8">
        <f t="shared" si="326"/>
        <v>84</v>
      </c>
      <c r="N86" s="10" t="e">
        <f t="shared" si="225"/>
        <v>#DIV/0!</v>
      </c>
      <c r="O86" s="10" t="e">
        <f t="shared" si="226"/>
        <v>#DIV/0!</v>
      </c>
      <c r="P86" s="10" t="e">
        <f t="shared" si="227"/>
        <v>#DIV/0!</v>
      </c>
      <c r="Q86" s="10" t="e">
        <f t="shared" si="228"/>
        <v>#DIV/0!</v>
      </c>
      <c r="R86" s="10" t="e">
        <f t="shared" si="229"/>
        <v>#DIV/0!</v>
      </c>
      <c r="S86" s="10" t="e">
        <f t="shared" si="230"/>
        <v>#DIV/0!</v>
      </c>
      <c r="T86" s="10" t="e">
        <f t="shared" si="231"/>
        <v>#DIV/0!</v>
      </c>
      <c r="U86" s="10" t="e">
        <f t="shared" si="232"/>
        <v>#DIV/0!</v>
      </c>
      <c r="V86" s="10" t="e">
        <f t="shared" si="233"/>
        <v>#DIV/0!</v>
      </c>
      <c r="W86" s="10" t="e">
        <f t="shared" si="234"/>
        <v>#DIV/0!</v>
      </c>
      <c r="X86" s="10" t="e">
        <f t="shared" si="235"/>
        <v>#DIV/0!</v>
      </c>
      <c r="Y86" s="10" t="e">
        <f t="shared" si="236"/>
        <v>#DIV/0!</v>
      </c>
      <c r="Z86" s="10" t="e">
        <f t="shared" si="237"/>
        <v>#DIV/0!</v>
      </c>
      <c r="AA86" s="10" t="e">
        <f t="shared" si="238"/>
        <v>#DIV/0!</v>
      </c>
      <c r="AB86" s="10" t="e">
        <f t="shared" si="239"/>
        <v>#DIV/0!</v>
      </c>
      <c r="AC86" s="10" t="e">
        <f t="shared" si="240"/>
        <v>#DIV/0!</v>
      </c>
      <c r="AD86" s="10" t="e">
        <f t="shared" si="241"/>
        <v>#DIV/0!</v>
      </c>
      <c r="AE86" s="10" t="e">
        <f t="shared" si="242"/>
        <v>#DIV/0!</v>
      </c>
      <c r="AF86" s="10" t="e">
        <f t="shared" si="243"/>
        <v>#DIV/0!</v>
      </c>
      <c r="AG86" s="10" t="e">
        <f t="shared" si="244"/>
        <v>#DIV/0!</v>
      </c>
      <c r="AH86" s="10" t="e">
        <f t="shared" si="245"/>
        <v>#DIV/0!</v>
      </c>
      <c r="AI86" s="10" t="e">
        <f t="shared" si="246"/>
        <v>#DIV/0!</v>
      </c>
      <c r="AJ86" s="10" t="e">
        <f t="shared" si="247"/>
        <v>#DIV/0!</v>
      </c>
      <c r="AK86" s="10" t="e">
        <f t="shared" si="248"/>
        <v>#DIV/0!</v>
      </c>
      <c r="AL86" s="10" t="e">
        <f t="shared" si="249"/>
        <v>#DIV/0!</v>
      </c>
      <c r="AM86" s="10" t="e">
        <f t="shared" si="250"/>
        <v>#DIV/0!</v>
      </c>
      <c r="AN86" s="10" t="e">
        <f t="shared" si="251"/>
        <v>#DIV/0!</v>
      </c>
      <c r="AO86" s="10" t="e">
        <f t="shared" si="252"/>
        <v>#DIV/0!</v>
      </c>
      <c r="AP86" s="10" t="e">
        <f t="shared" si="253"/>
        <v>#DIV/0!</v>
      </c>
      <c r="AQ86" s="10" t="e">
        <f t="shared" si="254"/>
        <v>#DIV/0!</v>
      </c>
      <c r="AR86" s="10">
        <f t="shared" si="255"/>
        <v>65536</v>
      </c>
      <c r="AS86" s="10">
        <f t="shared" si="256"/>
        <v>3855.0588235294144</v>
      </c>
      <c r="AT86" s="10">
        <f t="shared" si="257"/>
        <v>478.36496350364979</v>
      </c>
      <c r="AU86" s="10">
        <f t="shared" si="258"/>
        <v>94.025824964132013</v>
      </c>
      <c r="AV86" s="10">
        <f t="shared" si="259"/>
        <v>26.037346046881211</v>
      </c>
      <c r="AW86" s="10">
        <f t="shared" si="260"/>
        <v>9.518663761801017</v>
      </c>
      <c r="AX86" s="10">
        <f t="shared" si="261"/>
        <v>4.4004565903444579</v>
      </c>
      <c r="AY86" s="10">
        <f t="shared" si="262"/>
        <v>2.4887403638020738</v>
      </c>
      <c r="AZ86" s="10">
        <f t="shared" si="263"/>
        <v>1.6717087977960872</v>
      </c>
      <c r="BA86" s="10">
        <f t="shared" si="264"/>
        <v>1.2940781549276308</v>
      </c>
      <c r="BB86" s="10">
        <f t="shared" si="265"/>
        <v>1.1173893028251862</v>
      </c>
      <c r="BC86" s="10">
        <f t="shared" si="266"/>
        <v>1.039940335454387</v>
      </c>
      <c r="BD86" s="10">
        <f t="shared" si="267"/>
        <v>1.0107497031107828</v>
      </c>
      <c r="BE86" s="10">
        <f t="shared" si="268"/>
        <v>1.0020948332543314</v>
      </c>
      <c r="BF86" s="10">
        <f t="shared" si="269"/>
        <v>1.0002594667195777</v>
      </c>
      <c r="BG86" s="10">
        <f t="shared" si="270"/>
        <v>1.0000152590218969</v>
      </c>
      <c r="BH86" s="10">
        <f t="shared" si="271"/>
        <v>1</v>
      </c>
      <c r="BI86" s="10" t="str">
        <f t="shared" si="272"/>
        <v/>
      </c>
      <c r="BJ86" s="10" t="str">
        <f t="shared" si="273"/>
        <v/>
      </c>
      <c r="BK86" s="10" t="str">
        <f t="shared" si="274"/>
        <v/>
      </c>
      <c r="BL86" s="10" t="str">
        <f t="shared" si="275"/>
        <v/>
      </c>
      <c r="BM86" s="10" t="str">
        <f t="shared" si="276"/>
        <v/>
      </c>
      <c r="BN86" s="10" t="str">
        <f t="shared" si="277"/>
        <v/>
      </c>
      <c r="BO86" s="10" t="str">
        <f t="shared" si="278"/>
        <v/>
      </c>
      <c r="BP86" s="10" t="str">
        <f t="shared" si="279"/>
        <v/>
      </c>
      <c r="BQ86" s="10" t="str">
        <f t="shared" si="280"/>
        <v/>
      </c>
      <c r="BR86" s="10" t="str">
        <f t="shared" si="281"/>
        <v/>
      </c>
      <c r="BS86" s="10" t="str">
        <f t="shared" si="282"/>
        <v/>
      </c>
      <c r="BT86" s="10" t="str">
        <f t="shared" si="283"/>
        <v/>
      </c>
      <c r="BU86" s="10" t="str">
        <f t="shared" si="284"/>
        <v/>
      </c>
      <c r="BV86" s="10" t="str">
        <f t="shared" si="285"/>
        <v/>
      </c>
      <c r="BW86" s="10" t="str">
        <f t="shared" si="286"/>
        <v/>
      </c>
      <c r="BX86" s="10" t="str">
        <f t="shared" si="287"/>
        <v/>
      </c>
      <c r="BY86" s="10" t="str">
        <f t="shared" si="288"/>
        <v/>
      </c>
      <c r="BZ86" s="10" t="str">
        <f t="shared" si="289"/>
        <v/>
      </c>
      <c r="CA86" s="10" t="str">
        <f t="shared" si="290"/>
        <v/>
      </c>
      <c r="CB86" s="10" t="str">
        <f t="shared" si="291"/>
        <v/>
      </c>
      <c r="CC86" s="10" t="str">
        <f t="shared" si="292"/>
        <v/>
      </c>
      <c r="CD86" s="10" t="str">
        <f t="shared" si="293"/>
        <v/>
      </c>
      <c r="CE86" s="10" t="str">
        <f t="shared" si="294"/>
        <v/>
      </c>
      <c r="CF86" s="10" t="str">
        <f t="shared" si="295"/>
        <v/>
      </c>
      <c r="CG86" s="10" t="str">
        <f t="shared" si="296"/>
        <v/>
      </c>
      <c r="CH86" s="10" t="str">
        <f t="shared" si="297"/>
        <v/>
      </c>
      <c r="CI86" s="10" t="str">
        <f t="shared" si="298"/>
        <v/>
      </c>
      <c r="CJ86" s="10" t="str">
        <f t="shared" si="299"/>
        <v/>
      </c>
      <c r="CK86" s="10" t="str">
        <f t="shared" si="300"/>
        <v/>
      </c>
      <c r="CL86" s="10" t="str">
        <f t="shared" si="301"/>
        <v/>
      </c>
      <c r="CM86" s="10" t="str">
        <f t="shared" si="302"/>
        <v/>
      </c>
      <c r="CN86" s="10" t="str">
        <f t="shared" si="303"/>
        <v/>
      </c>
      <c r="CO86" s="10" t="str">
        <f t="shared" si="304"/>
        <v/>
      </c>
      <c r="CP86" s="10" t="str">
        <f t="shared" si="305"/>
        <v/>
      </c>
      <c r="CQ86" s="10" t="str">
        <f t="shared" si="306"/>
        <v/>
      </c>
      <c r="CR86" s="10" t="str">
        <f t="shared" si="307"/>
        <v/>
      </c>
      <c r="CS86" s="10" t="str">
        <f t="shared" si="308"/>
        <v/>
      </c>
      <c r="CT86" s="10" t="str">
        <f t="shared" si="309"/>
        <v/>
      </c>
      <c r="CU86" s="10" t="str">
        <f t="shared" si="310"/>
        <v/>
      </c>
      <c r="CV86" s="10" t="str">
        <f t="shared" si="311"/>
        <v/>
      </c>
      <c r="CW86" s="10" t="str">
        <f t="shared" si="312"/>
        <v/>
      </c>
      <c r="CX86" s="10" t="str">
        <f t="shared" si="313"/>
        <v/>
      </c>
      <c r="CY86" s="10" t="str">
        <f t="shared" si="314"/>
        <v/>
      </c>
      <c r="CZ86" s="10" t="str">
        <f t="shared" si="315"/>
        <v/>
      </c>
      <c r="DA86" s="10" t="str">
        <f t="shared" si="316"/>
        <v/>
      </c>
      <c r="DB86" s="10" t="str">
        <f t="shared" si="317"/>
        <v/>
      </c>
      <c r="DC86" s="10" t="str">
        <f t="shared" si="318"/>
        <v/>
      </c>
      <c r="DD86" s="10" t="str">
        <f t="shared" si="319"/>
        <v/>
      </c>
      <c r="DE86" s="10" t="str">
        <f t="shared" si="320"/>
        <v/>
      </c>
      <c r="DF86" s="10" t="str">
        <f t="shared" si="321"/>
        <v/>
      </c>
      <c r="DG86" s="10" t="str">
        <f t="shared" si="322"/>
        <v/>
      </c>
      <c r="DH86" s="10" t="str">
        <f t="shared" si="323"/>
        <v/>
      </c>
      <c r="DI86" s="10" t="str">
        <f t="shared" si="324"/>
        <v/>
      </c>
      <c r="DJ86" s="10" t="str">
        <f t="shared" si="325"/>
        <v/>
      </c>
    </row>
    <row r="87" spans="1:114" ht="15.75" customHeight="1" x14ac:dyDescent="0.4">
      <c r="A87" s="9">
        <f>MASANIELLO!C89</f>
        <v>0</v>
      </c>
      <c r="B87" s="9" t="e">
        <f t="shared" si="327"/>
        <v>#VALUE!</v>
      </c>
      <c r="C87" s="3" t="e">
        <f t="shared" si="328"/>
        <v>#VALUE!</v>
      </c>
      <c r="D87" s="3" t="e">
        <f t="shared" si="329"/>
        <v>#VALUE!</v>
      </c>
      <c r="E87" s="3" t="e">
        <f t="shared" si="330"/>
        <v>#VALUE!</v>
      </c>
      <c r="F87" s="3" t="e">
        <f t="shared" si="331"/>
        <v>#VALUE!</v>
      </c>
      <c r="G87" s="11" t="e">
        <f t="shared" si="332"/>
        <v>#VALUE!</v>
      </c>
      <c r="H87" s="9" t="e">
        <f t="shared" si="333"/>
        <v>#VALUE!</v>
      </c>
      <c r="I87" s="9" t="e">
        <f t="shared" si="334"/>
        <v>#VALUE!</v>
      </c>
      <c r="J87" s="6" t="e">
        <f t="shared" si="335"/>
        <v>#VALUE!</v>
      </c>
      <c r="M87" s="8">
        <f t="shared" si="326"/>
        <v>85</v>
      </c>
      <c r="N87" s="10" t="e">
        <f t="shared" si="225"/>
        <v>#DIV/0!</v>
      </c>
      <c r="O87" s="10" t="e">
        <f t="shared" si="226"/>
        <v>#DIV/0!</v>
      </c>
      <c r="P87" s="10" t="e">
        <f t="shared" si="227"/>
        <v>#DIV/0!</v>
      </c>
      <c r="Q87" s="10" t="e">
        <f t="shared" si="228"/>
        <v>#DIV/0!</v>
      </c>
      <c r="R87" s="10" t="e">
        <f t="shared" si="229"/>
        <v>#DIV/0!</v>
      </c>
      <c r="S87" s="10" t="e">
        <f t="shared" si="230"/>
        <v>#DIV/0!</v>
      </c>
      <c r="T87" s="10" t="e">
        <f t="shared" si="231"/>
        <v>#DIV/0!</v>
      </c>
      <c r="U87" s="10" t="e">
        <f t="shared" si="232"/>
        <v>#DIV/0!</v>
      </c>
      <c r="V87" s="10" t="e">
        <f t="shared" si="233"/>
        <v>#DIV/0!</v>
      </c>
      <c r="W87" s="10" t="e">
        <f t="shared" si="234"/>
        <v>#DIV/0!</v>
      </c>
      <c r="X87" s="10" t="e">
        <f t="shared" si="235"/>
        <v>#DIV/0!</v>
      </c>
      <c r="Y87" s="10" t="e">
        <f t="shared" si="236"/>
        <v>#DIV/0!</v>
      </c>
      <c r="Z87" s="10" t="e">
        <f t="shared" si="237"/>
        <v>#DIV/0!</v>
      </c>
      <c r="AA87" s="10" t="e">
        <f t="shared" si="238"/>
        <v>#DIV/0!</v>
      </c>
      <c r="AB87" s="10" t="e">
        <f t="shared" si="239"/>
        <v>#DIV/0!</v>
      </c>
      <c r="AC87" s="10" t="e">
        <f t="shared" si="240"/>
        <v>#DIV/0!</v>
      </c>
      <c r="AD87" s="10" t="e">
        <f t="shared" si="241"/>
        <v>#DIV/0!</v>
      </c>
      <c r="AE87" s="10" t="e">
        <f t="shared" si="242"/>
        <v>#DIV/0!</v>
      </c>
      <c r="AF87" s="10" t="e">
        <f t="shared" si="243"/>
        <v>#DIV/0!</v>
      </c>
      <c r="AG87" s="10" t="e">
        <f t="shared" si="244"/>
        <v>#DIV/0!</v>
      </c>
      <c r="AH87" s="10" t="e">
        <f t="shared" si="245"/>
        <v>#DIV/0!</v>
      </c>
      <c r="AI87" s="10" t="e">
        <f t="shared" si="246"/>
        <v>#DIV/0!</v>
      </c>
      <c r="AJ87" s="10" t="e">
        <f t="shared" si="247"/>
        <v>#DIV/0!</v>
      </c>
      <c r="AK87" s="10" t="e">
        <f t="shared" si="248"/>
        <v>#DIV/0!</v>
      </c>
      <c r="AL87" s="10" t="e">
        <f t="shared" si="249"/>
        <v>#DIV/0!</v>
      </c>
      <c r="AM87" s="10" t="e">
        <f t="shared" si="250"/>
        <v>#DIV/0!</v>
      </c>
      <c r="AN87" s="10" t="e">
        <f t="shared" si="251"/>
        <v>#DIV/0!</v>
      </c>
      <c r="AO87" s="10" t="e">
        <f t="shared" si="252"/>
        <v>#DIV/0!</v>
      </c>
      <c r="AP87" s="10" t="e">
        <f t="shared" si="253"/>
        <v>#DIV/0!</v>
      </c>
      <c r="AQ87" s="10" t="e">
        <f t="shared" si="254"/>
        <v>#DIV/0!</v>
      </c>
      <c r="AR87" s="10" t="e">
        <f t="shared" si="255"/>
        <v>#DIV/0!</v>
      </c>
      <c r="AS87" s="10">
        <f t="shared" si="256"/>
        <v>32768</v>
      </c>
      <c r="AT87" s="10">
        <f t="shared" si="257"/>
        <v>2048.0000000000014</v>
      </c>
      <c r="AU87" s="10">
        <f t="shared" si="258"/>
        <v>270.80991735537197</v>
      </c>
      <c r="AV87" s="10">
        <f t="shared" si="259"/>
        <v>56.8888888888889</v>
      </c>
      <c r="AW87" s="10">
        <f t="shared" si="260"/>
        <v>16.882019577537353</v>
      </c>
      <c r="AX87" s="10">
        <f t="shared" si="261"/>
        <v>6.6278317152103572</v>
      </c>
      <c r="AY87" s="10">
        <f t="shared" si="262"/>
        <v>3.2935973464669823</v>
      </c>
      <c r="AZ87" s="10">
        <f t="shared" si="263"/>
        <v>2.0000000000000004</v>
      </c>
      <c r="BA87" s="10">
        <f t="shared" si="264"/>
        <v>1.4359963188570932</v>
      </c>
      <c r="BB87" s="10">
        <f t="shared" si="265"/>
        <v>1.1776883266244969</v>
      </c>
      <c r="BC87" s="10">
        <f t="shared" si="266"/>
        <v>1.0629642845557468</v>
      </c>
      <c r="BD87" s="10">
        <f t="shared" si="267"/>
        <v>1.0178926441351894</v>
      </c>
      <c r="BE87" s="10">
        <f t="shared" si="268"/>
        <v>1.0037063129843482</v>
      </c>
      <c r="BF87" s="10">
        <f t="shared" si="269"/>
        <v>1.0004885197850515</v>
      </c>
      <c r="BG87" s="10">
        <f t="shared" si="270"/>
        <v>1.0000305185094762</v>
      </c>
      <c r="BH87" s="10">
        <f t="shared" si="271"/>
        <v>1</v>
      </c>
      <c r="BI87" s="10" t="str">
        <f t="shared" si="272"/>
        <v/>
      </c>
      <c r="BJ87" s="10" t="str">
        <f t="shared" si="273"/>
        <v/>
      </c>
      <c r="BK87" s="10" t="str">
        <f t="shared" si="274"/>
        <v/>
      </c>
      <c r="BL87" s="10" t="str">
        <f t="shared" si="275"/>
        <v/>
      </c>
      <c r="BM87" s="10" t="str">
        <f t="shared" si="276"/>
        <v/>
      </c>
      <c r="BN87" s="10" t="str">
        <f t="shared" si="277"/>
        <v/>
      </c>
      <c r="BO87" s="10" t="str">
        <f t="shared" si="278"/>
        <v/>
      </c>
      <c r="BP87" s="10" t="str">
        <f t="shared" si="279"/>
        <v/>
      </c>
      <c r="BQ87" s="10" t="str">
        <f t="shared" si="280"/>
        <v/>
      </c>
      <c r="BR87" s="10" t="str">
        <f t="shared" si="281"/>
        <v/>
      </c>
      <c r="BS87" s="10" t="str">
        <f t="shared" si="282"/>
        <v/>
      </c>
      <c r="BT87" s="10" t="str">
        <f t="shared" si="283"/>
        <v/>
      </c>
      <c r="BU87" s="10" t="str">
        <f t="shared" si="284"/>
        <v/>
      </c>
      <c r="BV87" s="10" t="str">
        <f t="shared" si="285"/>
        <v/>
      </c>
      <c r="BW87" s="10" t="str">
        <f t="shared" si="286"/>
        <v/>
      </c>
      <c r="BX87" s="10" t="str">
        <f t="shared" si="287"/>
        <v/>
      </c>
      <c r="BY87" s="10" t="str">
        <f t="shared" si="288"/>
        <v/>
      </c>
      <c r="BZ87" s="10" t="str">
        <f t="shared" si="289"/>
        <v/>
      </c>
      <c r="CA87" s="10" t="str">
        <f t="shared" si="290"/>
        <v/>
      </c>
      <c r="CB87" s="10" t="str">
        <f t="shared" si="291"/>
        <v/>
      </c>
      <c r="CC87" s="10" t="str">
        <f t="shared" si="292"/>
        <v/>
      </c>
      <c r="CD87" s="10" t="str">
        <f t="shared" si="293"/>
        <v/>
      </c>
      <c r="CE87" s="10" t="str">
        <f t="shared" si="294"/>
        <v/>
      </c>
      <c r="CF87" s="10" t="str">
        <f t="shared" si="295"/>
        <v/>
      </c>
      <c r="CG87" s="10" t="str">
        <f t="shared" si="296"/>
        <v/>
      </c>
      <c r="CH87" s="10" t="str">
        <f t="shared" si="297"/>
        <v/>
      </c>
      <c r="CI87" s="10" t="str">
        <f t="shared" si="298"/>
        <v/>
      </c>
      <c r="CJ87" s="10" t="str">
        <f t="shared" si="299"/>
        <v/>
      </c>
      <c r="CK87" s="10" t="str">
        <f t="shared" si="300"/>
        <v/>
      </c>
      <c r="CL87" s="10" t="str">
        <f t="shared" si="301"/>
        <v/>
      </c>
      <c r="CM87" s="10" t="str">
        <f t="shared" si="302"/>
        <v/>
      </c>
      <c r="CN87" s="10" t="str">
        <f t="shared" si="303"/>
        <v/>
      </c>
      <c r="CO87" s="10" t="str">
        <f t="shared" si="304"/>
        <v/>
      </c>
      <c r="CP87" s="10" t="str">
        <f t="shared" si="305"/>
        <v/>
      </c>
      <c r="CQ87" s="10" t="str">
        <f t="shared" si="306"/>
        <v/>
      </c>
      <c r="CR87" s="10" t="str">
        <f t="shared" si="307"/>
        <v/>
      </c>
      <c r="CS87" s="10" t="str">
        <f t="shared" si="308"/>
        <v/>
      </c>
      <c r="CT87" s="10" t="str">
        <f t="shared" si="309"/>
        <v/>
      </c>
      <c r="CU87" s="10" t="str">
        <f t="shared" si="310"/>
        <v/>
      </c>
      <c r="CV87" s="10" t="str">
        <f t="shared" si="311"/>
        <v/>
      </c>
      <c r="CW87" s="10" t="str">
        <f t="shared" si="312"/>
        <v/>
      </c>
      <c r="CX87" s="10" t="str">
        <f t="shared" si="313"/>
        <v/>
      </c>
      <c r="CY87" s="10" t="str">
        <f t="shared" si="314"/>
        <v/>
      </c>
      <c r="CZ87" s="10" t="str">
        <f t="shared" si="315"/>
        <v/>
      </c>
      <c r="DA87" s="10" t="str">
        <f t="shared" si="316"/>
        <v/>
      </c>
      <c r="DB87" s="10" t="str">
        <f t="shared" si="317"/>
        <v/>
      </c>
      <c r="DC87" s="10" t="str">
        <f t="shared" si="318"/>
        <v/>
      </c>
      <c r="DD87" s="10" t="str">
        <f t="shared" si="319"/>
        <v/>
      </c>
      <c r="DE87" s="10" t="str">
        <f t="shared" si="320"/>
        <v/>
      </c>
      <c r="DF87" s="10" t="str">
        <f t="shared" si="321"/>
        <v/>
      </c>
      <c r="DG87" s="10" t="str">
        <f t="shared" si="322"/>
        <v/>
      </c>
      <c r="DH87" s="10" t="str">
        <f t="shared" si="323"/>
        <v/>
      </c>
      <c r="DI87" s="10" t="str">
        <f t="shared" si="324"/>
        <v/>
      </c>
      <c r="DJ87" s="10" t="str">
        <f t="shared" si="325"/>
        <v/>
      </c>
    </row>
    <row r="88" spans="1:114" ht="15.75" customHeight="1" x14ac:dyDescent="0.4">
      <c r="A88" s="9">
        <f>MASANIELLO!C90</f>
        <v>0</v>
      </c>
      <c r="B88" s="9" t="e">
        <f t="shared" si="327"/>
        <v>#VALUE!</v>
      </c>
      <c r="C88" s="3" t="e">
        <f t="shared" si="328"/>
        <v>#VALUE!</v>
      </c>
      <c r="D88" s="3" t="e">
        <f t="shared" si="329"/>
        <v>#VALUE!</v>
      </c>
      <c r="E88" s="3" t="e">
        <f t="shared" si="330"/>
        <v>#VALUE!</v>
      </c>
      <c r="F88" s="3" t="e">
        <f t="shared" si="331"/>
        <v>#VALUE!</v>
      </c>
      <c r="G88" s="11" t="e">
        <f t="shared" si="332"/>
        <v>#VALUE!</v>
      </c>
      <c r="H88" s="9" t="e">
        <f t="shared" si="333"/>
        <v>#VALUE!</v>
      </c>
      <c r="I88" s="9" t="e">
        <f t="shared" si="334"/>
        <v>#VALUE!</v>
      </c>
      <c r="J88" s="6" t="e">
        <f t="shared" si="335"/>
        <v>#VALUE!</v>
      </c>
      <c r="M88" s="8">
        <f t="shared" si="326"/>
        <v>86</v>
      </c>
      <c r="N88" s="10" t="e">
        <f t="shared" si="225"/>
        <v>#DIV/0!</v>
      </c>
      <c r="O88" s="10" t="e">
        <f t="shared" si="226"/>
        <v>#DIV/0!</v>
      </c>
      <c r="P88" s="10" t="e">
        <f t="shared" si="227"/>
        <v>#DIV/0!</v>
      </c>
      <c r="Q88" s="10" t="e">
        <f t="shared" si="228"/>
        <v>#DIV/0!</v>
      </c>
      <c r="R88" s="10" t="e">
        <f t="shared" si="229"/>
        <v>#DIV/0!</v>
      </c>
      <c r="S88" s="10" t="e">
        <f t="shared" si="230"/>
        <v>#DIV/0!</v>
      </c>
      <c r="T88" s="10" t="e">
        <f t="shared" si="231"/>
        <v>#DIV/0!</v>
      </c>
      <c r="U88" s="10" t="e">
        <f t="shared" si="232"/>
        <v>#DIV/0!</v>
      </c>
      <c r="V88" s="10" t="e">
        <f t="shared" si="233"/>
        <v>#DIV/0!</v>
      </c>
      <c r="W88" s="10" t="e">
        <f t="shared" si="234"/>
        <v>#DIV/0!</v>
      </c>
      <c r="X88" s="10" t="e">
        <f t="shared" si="235"/>
        <v>#DIV/0!</v>
      </c>
      <c r="Y88" s="10" t="e">
        <f t="shared" si="236"/>
        <v>#DIV/0!</v>
      </c>
      <c r="Z88" s="10" t="e">
        <f t="shared" si="237"/>
        <v>#DIV/0!</v>
      </c>
      <c r="AA88" s="10" t="e">
        <f t="shared" si="238"/>
        <v>#DIV/0!</v>
      </c>
      <c r="AB88" s="10" t="e">
        <f t="shared" si="239"/>
        <v>#DIV/0!</v>
      </c>
      <c r="AC88" s="10" t="e">
        <f t="shared" si="240"/>
        <v>#DIV/0!</v>
      </c>
      <c r="AD88" s="10" t="e">
        <f t="shared" si="241"/>
        <v>#DIV/0!</v>
      </c>
      <c r="AE88" s="10" t="e">
        <f t="shared" si="242"/>
        <v>#DIV/0!</v>
      </c>
      <c r="AF88" s="10" t="e">
        <f t="shared" si="243"/>
        <v>#DIV/0!</v>
      </c>
      <c r="AG88" s="10" t="e">
        <f t="shared" si="244"/>
        <v>#DIV/0!</v>
      </c>
      <c r="AH88" s="10" t="e">
        <f t="shared" si="245"/>
        <v>#DIV/0!</v>
      </c>
      <c r="AI88" s="10" t="e">
        <f t="shared" si="246"/>
        <v>#DIV/0!</v>
      </c>
      <c r="AJ88" s="10" t="e">
        <f t="shared" si="247"/>
        <v>#DIV/0!</v>
      </c>
      <c r="AK88" s="10" t="e">
        <f t="shared" si="248"/>
        <v>#DIV/0!</v>
      </c>
      <c r="AL88" s="10" t="e">
        <f t="shared" si="249"/>
        <v>#DIV/0!</v>
      </c>
      <c r="AM88" s="10" t="e">
        <f t="shared" si="250"/>
        <v>#DIV/0!</v>
      </c>
      <c r="AN88" s="10" t="e">
        <f t="shared" si="251"/>
        <v>#DIV/0!</v>
      </c>
      <c r="AO88" s="10" t="e">
        <f t="shared" si="252"/>
        <v>#DIV/0!</v>
      </c>
      <c r="AP88" s="10" t="e">
        <f t="shared" si="253"/>
        <v>#DIV/0!</v>
      </c>
      <c r="AQ88" s="10" t="e">
        <f t="shared" si="254"/>
        <v>#DIV/0!</v>
      </c>
      <c r="AR88" s="10" t="e">
        <f t="shared" si="255"/>
        <v>#DIV/0!</v>
      </c>
      <c r="AS88" s="10" t="e">
        <f t="shared" si="256"/>
        <v>#DIV/0!</v>
      </c>
      <c r="AT88" s="10">
        <f t="shared" si="257"/>
        <v>16384</v>
      </c>
      <c r="AU88" s="10">
        <f t="shared" si="258"/>
        <v>1092.2666666666673</v>
      </c>
      <c r="AV88" s="10">
        <f t="shared" si="259"/>
        <v>154.56603773584908</v>
      </c>
      <c r="AW88" s="10">
        <f t="shared" si="260"/>
        <v>34.859574468085114</v>
      </c>
      <c r="AX88" s="10">
        <f t="shared" si="261"/>
        <v>11.138001359619308</v>
      </c>
      <c r="AY88" s="10">
        <f t="shared" si="262"/>
        <v>4.7175352720990507</v>
      </c>
      <c r="AZ88" s="10">
        <f t="shared" si="263"/>
        <v>2.5299567634342193</v>
      </c>
      <c r="BA88" s="10">
        <f t="shared" si="264"/>
        <v>1.6536132418247884</v>
      </c>
      <c r="BB88" s="10">
        <f t="shared" si="265"/>
        <v>1.2689954302532727</v>
      </c>
      <c r="BC88" s="10">
        <f t="shared" si="266"/>
        <v>1.0986387715416082</v>
      </c>
      <c r="BD88" s="10">
        <f t="shared" si="267"/>
        <v>1.0295337438733194</v>
      </c>
      <c r="BE88" s="10">
        <f t="shared" si="268"/>
        <v>1.0065118564934272</v>
      </c>
      <c r="BF88" s="10">
        <f t="shared" si="269"/>
        <v>1.000916366302157</v>
      </c>
      <c r="BG88" s="10">
        <f t="shared" si="270"/>
        <v>1.0000610388817679</v>
      </c>
      <c r="BH88" s="10">
        <f t="shared" si="271"/>
        <v>1</v>
      </c>
      <c r="BI88" s="10" t="str">
        <f t="shared" si="272"/>
        <v/>
      </c>
      <c r="BJ88" s="10" t="str">
        <f t="shared" si="273"/>
        <v/>
      </c>
      <c r="BK88" s="10" t="str">
        <f t="shared" si="274"/>
        <v/>
      </c>
      <c r="BL88" s="10" t="str">
        <f t="shared" si="275"/>
        <v/>
      </c>
      <c r="BM88" s="10" t="str">
        <f t="shared" si="276"/>
        <v/>
      </c>
      <c r="BN88" s="10" t="str">
        <f t="shared" si="277"/>
        <v/>
      </c>
      <c r="BO88" s="10" t="str">
        <f t="shared" si="278"/>
        <v/>
      </c>
      <c r="BP88" s="10" t="str">
        <f t="shared" si="279"/>
        <v/>
      </c>
      <c r="BQ88" s="10" t="str">
        <f t="shared" si="280"/>
        <v/>
      </c>
      <c r="BR88" s="10" t="str">
        <f t="shared" si="281"/>
        <v/>
      </c>
      <c r="BS88" s="10" t="str">
        <f t="shared" si="282"/>
        <v/>
      </c>
      <c r="BT88" s="10" t="str">
        <f t="shared" si="283"/>
        <v/>
      </c>
      <c r="BU88" s="10" t="str">
        <f t="shared" si="284"/>
        <v/>
      </c>
      <c r="BV88" s="10" t="str">
        <f t="shared" si="285"/>
        <v/>
      </c>
      <c r="BW88" s="10" t="str">
        <f t="shared" si="286"/>
        <v/>
      </c>
      <c r="BX88" s="10" t="str">
        <f t="shared" si="287"/>
        <v/>
      </c>
      <c r="BY88" s="10" t="str">
        <f t="shared" si="288"/>
        <v/>
      </c>
      <c r="BZ88" s="10" t="str">
        <f t="shared" si="289"/>
        <v/>
      </c>
      <c r="CA88" s="10" t="str">
        <f t="shared" si="290"/>
        <v/>
      </c>
      <c r="CB88" s="10" t="str">
        <f t="shared" si="291"/>
        <v/>
      </c>
      <c r="CC88" s="10" t="str">
        <f t="shared" si="292"/>
        <v/>
      </c>
      <c r="CD88" s="10" t="str">
        <f t="shared" si="293"/>
        <v/>
      </c>
      <c r="CE88" s="10" t="str">
        <f t="shared" si="294"/>
        <v/>
      </c>
      <c r="CF88" s="10" t="str">
        <f t="shared" si="295"/>
        <v/>
      </c>
      <c r="CG88" s="10" t="str">
        <f t="shared" si="296"/>
        <v/>
      </c>
      <c r="CH88" s="10" t="str">
        <f t="shared" si="297"/>
        <v/>
      </c>
      <c r="CI88" s="10" t="str">
        <f t="shared" si="298"/>
        <v/>
      </c>
      <c r="CJ88" s="10" t="str">
        <f t="shared" si="299"/>
        <v/>
      </c>
      <c r="CK88" s="10" t="str">
        <f t="shared" si="300"/>
        <v/>
      </c>
      <c r="CL88" s="10" t="str">
        <f t="shared" si="301"/>
        <v/>
      </c>
      <c r="CM88" s="10" t="str">
        <f t="shared" si="302"/>
        <v/>
      </c>
      <c r="CN88" s="10" t="str">
        <f t="shared" si="303"/>
        <v/>
      </c>
      <c r="CO88" s="10" t="str">
        <f t="shared" si="304"/>
        <v/>
      </c>
      <c r="CP88" s="10" t="str">
        <f t="shared" si="305"/>
        <v/>
      </c>
      <c r="CQ88" s="10" t="str">
        <f t="shared" si="306"/>
        <v/>
      </c>
      <c r="CR88" s="10" t="str">
        <f t="shared" si="307"/>
        <v/>
      </c>
      <c r="CS88" s="10" t="str">
        <f t="shared" si="308"/>
        <v/>
      </c>
      <c r="CT88" s="10" t="str">
        <f t="shared" si="309"/>
        <v/>
      </c>
      <c r="CU88" s="10" t="str">
        <f t="shared" si="310"/>
        <v/>
      </c>
      <c r="CV88" s="10" t="str">
        <f t="shared" si="311"/>
        <v/>
      </c>
      <c r="CW88" s="10" t="str">
        <f t="shared" si="312"/>
        <v/>
      </c>
      <c r="CX88" s="10" t="str">
        <f t="shared" si="313"/>
        <v/>
      </c>
      <c r="CY88" s="10" t="str">
        <f t="shared" si="314"/>
        <v/>
      </c>
      <c r="CZ88" s="10" t="str">
        <f t="shared" si="315"/>
        <v/>
      </c>
      <c r="DA88" s="10" t="str">
        <f t="shared" si="316"/>
        <v/>
      </c>
      <c r="DB88" s="10" t="str">
        <f t="shared" si="317"/>
        <v/>
      </c>
      <c r="DC88" s="10" t="str">
        <f t="shared" si="318"/>
        <v/>
      </c>
      <c r="DD88" s="10" t="str">
        <f t="shared" si="319"/>
        <v/>
      </c>
      <c r="DE88" s="10" t="str">
        <f t="shared" si="320"/>
        <v/>
      </c>
      <c r="DF88" s="10" t="str">
        <f t="shared" si="321"/>
        <v/>
      </c>
      <c r="DG88" s="10" t="str">
        <f t="shared" si="322"/>
        <v/>
      </c>
      <c r="DH88" s="10" t="str">
        <f t="shared" si="323"/>
        <v/>
      </c>
      <c r="DI88" s="10" t="str">
        <f t="shared" si="324"/>
        <v/>
      </c>
      <c r="DJ88" s="10" t="str">
        <f t="shared" si="325"/>
        <v/>
      </c>
    </row>
    <row r="89" spans="1:114" ht="15.75" customHeight="1" x14ac:dyDescent="0.4">
      <c r="A89" s="9">
        <f>MASANIELLO!C91</f>
        <v>0</v>
      </c>
      <c r="B89" s="9" t="e">
        <f t="shared" si="327"/>
        <v>#VALUE!</v>
      </c>
      <c r="C89" s="3" t="e">
        <f t="shared" si="328"/>
        <v>#VALUE!</v>
      </c>
      <c r="D89" s="3" t="e">
        <f t="shared" si="329"/>
        <v>#VALUE!</v>
      </c>
      <c r="E89" s="3" t="e">
        <f t="shared" si="330"/>
        <v>#VALUE!</v>
      </c>
      <c r="F89" s="3" t="e">
        <f t="shared" si="331"/>
        <v>#VALUE!</v>
      </c>
      <c r="G89" s="11" t="e">
        <f t="shared" si="332"/>
        <v>#VALUE!</v>
      </c>
      <c r="H89" s="9" t="e">
        <f t="shared" si="333"/>
        <v>#VALUE!</v>
      </c>
      <c r="I89" s="9" t="e">
        <f t="shared" si="334"/>
        <v>#VALUE!</v>
      </c>
      <c r="J89" s="6" t="e">
        <f t="shared" si="335"/>
        <v>#VALUE!</v>
      </c>
      <c r="M89" s="8">
        <f t="shared" si="326"/>
        <v>87</v>
      </c>
      <c r="N89" s="10" t="e">
        <f t="shared" si="225"/>
        <v>#DIV/0!</v>
      </c>
      <c r="O89" s="10" t="e">
        <f t="shared" si="226"/>
        <v>#DIV/0!</v>
      </c>
      <c r="P89" s="10" t="e">
        <f t="shared" si="227"/>
        <v>#DIV/0!</v>
      </c>
      <c r="Q89" s="10" t="e">
        <f t="shared" si="228"/>
        <v>#DIV/0!</v>
      </c>
      <c r="R89" s="10" t="e">
        <f t="shared" si="229"/>
        <v>#DIV/0!</v>
      </c>
      <c r="S89" s="10" t="e">
        <f t="shared" si="230"/>
        <v>#DIV/0!</v>
      </c>
      <c r="T89" s="10" t="e">
        <f t="shared" si="231"/>
        <v>#DIV/0!</v>
      </c>
      <c r="U89" s="10" t="e">
        <f t="shared" si="232"/>
        <v>#DIV/0!</v>
      </c>
      <c r="V89" s="10" t="e">
        <f t="shared" si="233"/>
        <v>#DIV/0!</v>
      </c>
      <c r="W89" s="10" t="e">
        <f t="shared" si="234"/>
        <v>#DIV/0!</v>
      </c>
      <c r="X89" s="10" t="e">
        <f t="shared" si="235"/>
        <v>#DIV/0!</v>
      </c>
      <c r="Y89" s="10" t="e">
        <f t="shared" si="236"/>
        <v>#DIV/0!</v>
      </c>
      <c r="Z89" s="10" t="e">
        <f t="shared" si="237"/>
        <v>#DIV/0!</v>
      </c>
      <c r="AA89" s="10" t="e">
        <f t="shared" si="238"/>
        <v>#DIV/0!</v>
      </c>
      <c r="AB89" s="10" t="e">
        <f t="shared" si="239"/>
        <v>#DIV/0!</v>
      </c>
      <c r="AC89" s="10" t="e">
        <f t="shared" si="240"/>
        <v>#DIV/0!</v>
      </c>
      <c r="AD89" s="10" t="e">
        <f t="shared" si="241"/>
        <v>#DIV/0!</v>
      </c>
      <c r="AE89" s="10" t="e">
        <f t="shared" si="242"/>
        <v>#DIV/0!</v>
      </c>
      <c r="AF89" s="10" t="e">
        <f t="shared" si="243"/>
        <v>#DIV/0!</v>
      </c>
      <c r="AG89" s="10" t="e">
        <f t="shared" si="244"/>
        <v>#DIV/0!</v>
      </c>
      <c r="AH89" s="10" t="e">
        <f t="shared" si="245"/>
        <v>#DIV/0!</v>
      </c>
      <c r="AI89" s="10" t="e">
        <f t="shared" si="246"/>
        <v>#DIV/0!</v>
      </c>
      <c r="AJ89" s="10" t="e">
        <f t="shared" si="247"/>
        <v>#DIV/0!</v>
      </c>
      <c r="AK89" s="10" t="e">
        <f t="shared" si="248"/>
        <v>#DIV/0!</v>
      </c>
      <c r="AL89" s="10" t="e">
        <f t="shared" si="249"/>
        <v>#DIV/0!</v>
      </c>
      <c r="AM89" s="10" t="e">
        <f t="shared" si="250"/>
        <v>#DIV/0!</v>
      </c>
      <c r="AN89" s="10" t="e">
        <f t="shared" si="251"/>
        <v>#DIV/0!</v>
      </c>
      <c r="AO89" s="10" t="e">
        <f t="shared" si="252"/>
        <v>#DIV/0!</v>
      </c>
      <c r="AP89" s="10" t="e">
        <f t="shared" si="253"/>
        <v>#DIV/0!</v>
      </c>
      <c r="AQ89" s="10" t="e">
        <f t="shared" si="254"/>
        <v>#DIV/0!</v>
      </c>
      <c r="AR89" s="10" t="e">
        <f t="shared" si="255"/>
        <v>#DIV/0!</v>
      </c>
      <c r="AS89" s="10" t="e">
        <f t="shared" si="256"/>
        <v>#DIV/0!</v>
      </c>
      <c r="AT89" s="10" t="e">
        <f t="shared" si="257"/>
        <v>#DIV/0!</v>
      </c>
      <c r="AU89" s="10">
        <f t="shared" si="258"/>
        <v>8192</v>
      </c>
      <c r="AV89" s="10">
        <f t="shared" si="259"/>
        <v>585.14285714285745</v>
      </c>
      <c r="AW89" s="10">
        <f t="shared" si="260"/>
        <v>89.043478260869591</v>
      </c>
      <c r="AX89" s="10">
        <f t="shared" si="261"/>
        <v>21.671957671957674</v>
      </c>
      <c r="AY89" s="10">
        <f t="shared" si="262"/>
        <v>7.4949679780420873</v>
      </c>
      <c r="AZ89" s="10">
        <f t="shared" si="263"/>
        <v>3.4420168067226893</v>
      </c>
      <c r="BA89" s="10">
        <f t="shared" si="264"/>
        <v>2.0000000000000004</v>
      </c>
      <c r="BB89" s="10">
        <f t="shared" si="265"/>
        <v>1.4094975911906404</v>
      </c>
      <c r="BC89" s="10">
        <f t="shared" si="266"/>
        <v>1.1539653472320046</v>
      </c>
      <c r="BD89" s="10">
        <f t="shared" si="267"/>
        <v>1.0483747120552855</v>
      </c>
      <c r="BE89" s="10">
        <f t="shared" si="268"/>
        <v>1.0113580246913583</v>
      </c>
      <c r="BF89" s="10">
        <f t="shared" si="269"/>
        <v>1.0017119100024459</v>
      </c>
      <c r="BG89" s="10">
        <f t="shared" si="270"/>
        <v>1.0001220852154806</v>
      </c>
      <c r="BH89" s="10">
        <f t="shared" si="271"/>
        <v>1</v>
      </c>
      <c r="BI89" s="10" t="str">
        <f t="shared" si="272"/>
        <v/>
      </c>
      <c r="BJ89" s="10" t="str">
        <f t="shared" si="273"/>
        <v/>
      </c>
      <c r="BK89" s="10" t="str">
        <f t="shared" si="274"/>
        <v/>
      </c>
      <c r="BL89" s="10" t="str">
        <f t="shared" si="275"/>
        <v/>
      </c>
      <c r="BM89" s="10" t="str">
        <f t="shared" si="276"/>
        <v/>
      </c>
      <c r="BN89" s="10" t="str">
        <f t="shared" si="277"/>
        <v/>
      </c>
      <c r="BO89" s="10" t="str">
        <f t="shared" si="278"/>
        <v/>
      </c>
      <c r="BP89" s="10" t="str">
        <f t="shared" si="279"/>
        <v/>
      </c>
      <c r="BQ89" s="10" t="str">
        <f t="shared" si="280"/>
        <v/>
      </c>
      <c r="BR89" s="10" t="str">
        <f t="shared" si="281"/>
        <v/>
      </c>
      <c r="BS89" s="10" t="str">
        <f t="shared" si="282"/>
        <v/>
      </c>
      <c r="BT89" s="10" t="str">
        <f t="shared" si="283"/>
        <v/>
      </c>
      <c r="BU89" s="10" t="str">
        <f t="shared" si="284"/>
        <v/>
      </c>
      <c r="BV89" s="10" t="str">
        <f t="shared" si="285"/>
        <v/>
      </c>
      <c r="BW89" s="10" t="str">
        <f t="shared" si="286"/>
        <v/>
      </c>
      <c r="BX89" s="10" t="str">
        <f t="shared" si="287"/>
        <v/>
      </c>
      <c r="BY89" s="10" t="str">
        <f t="shared" si="288"/>
        <v/>
      </c>
      <c r="BZ89" s="10" t="str">
        <f t="shared" si="289"/>
        <v/>
      </c>
      <c r="CA89" s="10" t="str">
        <f t="shared" si="290"/>
        <v/>
      </c>
      <c r="CB89" s="10" t="str">
        <f t="shared" si="291"/>
        <v/>
      </c>
      <c r="CC89" s="10" t="str">
        <f t="shared" si="292"/>
        <v/>
      </c>
      <c r="CD89" s="10" t="str">
        <f t="shared" si="293"/>
        <v/>
      </c>
      <c r="CE89" s="10" t="str">
        <f t="shared" si="294"/>
        <v/>
      </c>
      <c r="CF89" s="10" t="str">
        <f t="shared" si="295"/>
        <v/>
      </c>
      <c r="CG89" s="10" t="str">
        <f t="shared" si="296"/>
        <v/>
      </c>
      <c r="CH89" s="10" t="str">
        <f t="shared" si="297"/>
        <v/>
      </c>
      <c r="CI89" s="10" t="str">
        <f t="shared" si="298"/>
        <v/>
      </c>
      <c r="CJ89" s="10" t="str">
        <f t="shared" si="299"/>
        <v/>
      </c>
      <c r="CK89" s="10" t="str">
        <f t="shared" si="300"/>
        <v/>
      </c>
      <c r="CL89" s="10" t="str">
        <f t="shared" si="301"/>
        <v/>
      </c>
      <c r="CM89" s="10" t="str">
        <f t="shared" si="302"/>
        <v/>
      </c>
      <c r="CN89" s="10" t="str">
        <f t="shared" si="303"/>
        <v/>
      </c>
      <c r="CO89" s="10" t="str">
        <f t="shared" si="304"/>
        <v/>
      </c>
      <c r="CP89" s="10" t="str">
        <f t="shared" si="305"/>
        <v/>
      </c>
      <c r="CQ89" s="10" t="str">
        <f t="shared" si="306"/>
        <v/>
      </c>
      <c r="CR89" s="10" t="str">
        <f t="shared" si="307"/>
        <v/>
      </c>
      <c r="CS89" s="10" t="str">
        <f t="shared" si="308"/>
        <v/>
      </c>
      <c r="CT89" s="10" t="str">
        <f t="shared" si="309"/>
        <v/>
      </c>
      <c r="CU89" s="10" t="str">
        <f t="shared" si="310"/>
        <v/>
      </c>
      <c r="CV89" s="10" t="str">
        <f t="shared" si="311"/>
        <v/>
      </c>
      <c r="CW89" s="10" t="str">
        <f t="shared" si="312"/>
        <v/>
      </c>
      <c r="CX89" s="10" t="str">
        <f t="shared" si="313"/>
        <v/>
      </c>
      <c r="CY89" s="10" t="str">
        <f t="shared" si="314"/>
        <v/>
      </c>
      <c r="CZ89" s="10" t="str">
        <f t="shared" si="315"/>
        <v/>
      </c>
      <c r="DA89" s="10" t="str">
        <f t="shared" si="316"/>
        <v/>
      </c>
      <c r="DB89" s="10" t="str">
        <f t="shared" si="317"/>
        <v/>
      </c>
      <c r="DC89" s="10" t="str">
        <f t="shared" si="318"/>
        <v/>
      </c>
      <c r="DD89" s="10" t="str">
        <f t="shared" si="319"/>
        <v/>
      </c>
      <c r="DE89" s="10" t="str">
        <f t="shared" si="320"/>
        <v/>
      </c>
      <c r="DF89" s="10" t="str">
        <f t="shared" si="321"/>
        <v/>
      </c>
      <c r="DG89" s="10" t="str">
        <f t="shared" si="322"/>
        <v/>
      </c>
      <c r="DH89" s="10" t="str">
        <f t="shared" si="323"/>
        <v/>
      </c>
      <c r="DI89" s="10" t="str">
        <f t="shared" si="324"/>
        <v/>
      </c>
      <c r="DJ89" s="10" t="str">
        <f t="shared" si="325"/>
        <v/>
      </c>
    </row>
    <row r="90" spans="1:114" ht="15.75" customHeight="1" x14ac:dyDescent="0.4">
      <c r="A90" s="9">
        <f>MASANIELLO!C92</f>
        <v>0</v>
      </c>
      <c r="B90" s="9" t="e">
        <f t="shared" si="327"/>
        <v>#VALUE!</v>
      </c>
      <c r="C90" s="3" t="e">
        <f t="shared" si="328"/>
        <v>#VALUE!</v>
      </c>
      <c r="D90" s="3" t="e">
        <f t="shared" si="329"/>
        <v>#VALUE!</v>
      </c>
      <c r="E90" s="3" t="e">
        <f t="shared" si="330"/>
        <v>#VALUE!</v>
      </c>
      <c r="F90" s="3" t="e">
        <f t="shared" si="331"/>
        <v>#VALUE!</v>
      </c>
      <c r="G90" s="11" t="e">
        <f t="shared" si="332"/>
        <v>#VALUE!</v>
      </c>
      <c r="H90" s="9" t="e">
        <f t="shared" si="333"/>
        <v>#VALUE!</v>
      </c>
      <c r="I90" s="9" t="e">
        <f t="shared" si="334"/>
        <v>#VALUE!</v>
      </c>
      <c r="J90" s="6" t="e">
        <f t="shared" si="335"/>
        <v>#VALUE!</v>
      </c>
      <c r="M90" s="8">
        <f t="shared" si="326"/>
        <v>88</v>
      </c>
      <c r="N90" s="10" t="e">
        <f t="shared" si="225"/>
        <v>#DIV/0!</v>
      </c>
      <c r="O90" s="10" t="e">
        <f t="shared" si="226"/>
        <v>#DIV/0!</v>
      </c>
      <c r="P90" s="10" t="e">
        <f t="shared" si="227"/>
        <v>#DIV/0!</v>
      </c>
      <c r="Q90" s="10" t="e">
        <f t="shared" si="228"/>
        <v>#DIV/0!</v>
      </c>
      <c r="R90" s="10" t="e">
        <f t="shared" si="229"/>
        <v>#DIV/0!</v>
      </c>
      <c r="S90" s="10" t="e">
        <f t="shared" si="230"/>
        <v>#DIV/0!</v>
      </c>
      <c r="T90" s="10" t="e">
        <f t="shared" si="231"/>
        <v>#DIV/0!</v>
      </c>
      <c r="U90" s="10" t="e">
        <f t="shared" si="232"/>
        <v>#DIV/0!</v>
      </c>
      <c r="V90" s="10" t="e">
        <f t="shared" si="233"/>
        <v>#DIV/0!</v>
      </c>
      <c r="W90" s="10" t="e">
        <f t="shared" si="234"/>
        <v>#DIV/0!</v>
      </c>
      <c r="X90" s="10" t="e">
        <f t="shared" si="235"/>
        <v>#DIV/0!</v>
      </c>
      <c r="Y90" s="10" t="e">
        <f t="shared" si="236"/>
        <v>#DIV/0!</v>
      </c>
      <c r="Z90" s="10" t="e">
        <f t="shared" si="237"/>
        <v>#DIV/0!</v>
      </c>
      <c r="AA90" s="10" t="e">
        <f t="shared" si="238"/>
        <v>#DIV/0!</v>
      </c>
      <c r="AB90" s="10" t="e">
        <f t="shared" si="239"/>
        <v>#DIV/0!</v>
      </c>
      <c r="AC90" s="10" t="e">
        <f t="shared" si="240"/>
        <v>#DIV/0!</v>
      </c>
      <c r="AD90" s="10" t="e">
        <f t="shared" si="241"/>
        <v>#DIV/0!</v>
      </c>
      <c r="AE90" s="10" t="e">
        <f t="shared" si="242"/>
        <v>#DIV/0!</v>
      </c>
      <c r="AF90" s="10" t="e">
        <f t="shared" si="243"/>
        <v>#DIV/0!</v>
      </c>
      <c r="AG90" s="10" t="e">
        <f t="shared" si="244"/>
        <v>#DIV/0!</v>
      </c>
      <c r="AH90" s="10" t="e">
        <f t="shared" si="245"/>
        <v>#DIV/0!</v>
      </c>
      <c r="AI90" s="10" t="e">
        <f t="shared" si="246"/>
        <v>#DIV/0!</v>
      </c>
      <c r="AJ90" s="10" t="e">
        <f t="shared" si="247"/>
        <v>#DIV/0!</v>
      </c>
      <c r="AK90" s="10" t="e">
        <f t="shared" si="248"/>
        <v>#DIV/0!</v>
      </c>
      <c r="AL90" s="10" t="e">
        <f t="shared" si="249"/>
        <v>#DIV/0!</v>
      </c>
      <c r="AM90" s="10" t="e">
        <f t="shared" si="250"/>
        <v>#DIV/0!</v>
      </c>
      <c r="AN90" s="10" t="e">
        <f t="shared" si="251"/>
        <v>#DIV/0!</v>
      </c>
      <c r="AO90" s="10" t="e">
        <f t="shared" si="252"/>
        <v>#DIV/0!</v>
      </c>
      <c r="AP90" s="10" t="e">
        <f t="shared" si="253"/>
        <v>#DIV/0!</v>
      </c>
      <c r="AQ90" s="10" t="e">
        <f t="shared" si="254"/>
        <v>#DIV/0!</v>
      </c>
      <c r="AR90" s="10" t="e">
        <f t="shared" si="255"/>
        <v>#DIV/0!</v>
      </c>
      <c r="AS90" s="10" t="e">
        <f t="shared" si="256"/>
        <v>#DIV/0!</v>
      </c>
      <c r="AT90" s="10" t="e">
        <f t="shared" si="257"/>
        <v>#DIV/0!</v>
      </c>
      <c r="AU90" s="10" t="e">
        <f t="shared" si="258"/>
        <v>#DIV/0!</v>
      </c>
      <c r="AV90" s="10">
        <f t="shared" si="259"/>
        <v>4096</v>
      </c>
      <c r="AW90" s="10">
        <f t="shared" si="260"/>
        <v>315.07692307692321</v>
      </c>
      <c r="AX90" s="10">
        <f t="shared" si="261"/>
        <v>51.848101265822798</v>
      </c>
      <c r="AY90" s="10">
        <f t="shared" si="262"/>
        <v>13.698996655518396</v>
      </c>
      <c r="AZ90" s="10">
        <f t="shared" si="263"/>
        <v>5.1586901763224189</v>
      </c>
      <c r="BA90" s="10">
        <f t="shared" si="264"/>
        <v>2.5825977301387137</v>
      </c>
      <c r="BB90" s="10">
        <f t="shared" si="265"/>
        <v>1.6318725099601594</v>
      </c>
      <c r="BC90" s="10">
        <f t="shared" si="266"/>
        <v>1.2404603270745005</v>
      </c>
      <c r="BD90" s="10">
        <f t="shared" si="267"/>
        <v>1.0787463787200422</v>
      </c>
      <c r="BE90" s="10">
        <f t="shared" si="268"/>
        <v>1.0196664177246704</v>
      </c>
      <c r="BF90" s="10">
        <f t="shared" si="269"/>
        <v>1.0031839333823172</v>
      </c>
      <c r="BG90" s="10">
        <f t="shared" si="270"/>
        <v>1.0002442002442005</v>
      </c>
      <c r="BH90" s="10">
        <f t="shared" si="271"/>
        <v>1</v>
      </c>
      <c r="BI90" s="10" t="str">
        <f t="shared" si="272"/>
        <v/>
      </c>
      <c r="BJ90" s="10" t="str">
        <f t="shared" si="273"/>
        <v/>
      </c>
      <c r="BK90" s="10" t="str">
        <f t="shared" si="274"/>
        <v/>
      </c>
      <c r="BL90" s="10" t="str">
        <f t="shared" si="275"/>
        <v/>
      </c>
      <c r="BM90" s="10" t="str">
        <f t="shared" si="276"/>
        <v/>
      </c>
      <c r="BN90" s="10" t="str">
        <f t="shared" si="277"/>
        <v/>
      </c>
      <c r="BO90" s="10" t="str">
        <f t="shared" si="278"/>
        <v/>
      </c>
      <c r="BP90" s="10" t="str">
        <f t="shared" si="279"/>
        <v/>
      </c>
      <c r="BQ90" s="10" t="str">
        <f t="shared" si="280"/>
        <v/>
      </c>
      <c r="BR90" s="10" t="str">
        <f t="shared" si="281"/>
        <v/>
      </c>
      <c r="BS90" s="10" t="str">
        <f t="shared" si="282"/>
        <v/>
      </c>
      <c r="BT90" s="10" t="str">
        <f t="shared" si="283"/>
        <v/>
      </c>
      <c r="BU90" s="10" t="str">
        <f t="shared" si="284"/>
        <v/>
      </c>
      <c r="BV90" s="10" t="str">
        <f t="shared" si="285"/>
        <v/>
      </c>
      <c r="BW90" s="10" t="str">
        <f t="shared" si="286"/>
        <v/>
      </c>
      <c r="BX90" s="10" t="str">
        <f t="shared" si="287"/>
        <v/>
      </c>
      <c r="BY90" s="10" t="str">
        <f t="shared" si="288"/>
        <v/>
      </c>
      <c r="BZ90" s="10" t="str">
        <f t="shared" si="289"/>
        <v/>
      </c>
      <c r="CA90" s="10" t="str">
        <f t="shared" si="290"/>
        <v/>
      </c>
      <c r="CB90" s="10" t="str">
        <f t="shared" si="291"/>
        <v/>
      </c>
      <c r="CC90" s="10" t="str">
        <f t="shared" si="292"/>
        <v/>
      </c>
      <c r="CD90" s="10" t="str">
        <f t="shared" si="293"/>
        <v/>
      </c>
      <c r="CE90" s="10" t="str">
        <f t="shared" si="294"/>
        <v/>
      </c>
      <c r="CF90" s="10" t="str">
        <f t="shared" si="295"/>
        <v/>
      </c>
      <c r="CG90" s="10" t="str">
        <f t="shared" si="296"/>
        <v/>
      </c>
      <c r="CH90" s="10" t="str">
        <f t="shared" si="297"/>
        <v/>
      </c>
      <c r="CI90" s="10" t="str">
        <f t="shared" si="298"/>
        <v/>
      </c>
      <c r="CJ90" s="10" t="str">
        <f t="shared" si="299"/>
        <v/>
      </c>
      <c r="CK90" s="10" t="str">
        <f t="shared" si="300"/>
        <v/>
      </c>
      <c r="CL90" s="10" t="str">
        <f t="shared" si="301"/>
        <v/>
      </c>
      <c r="CM90" s="10" t="str">
        <f t="shared" si="302"/>
        <v/>
      </c>
      <c r="CN90" s="10" t="str">
        <f t="shared" si="303"/>
        <v/>
      </c>
      <c r="CO90" s="10" t="str">
        <f t="shared" si="304"/>
        <v/>
      </c>
      <c r="CP90" s="10" t="str">
        <f t="shared" si="305"/>
        <v/>
      </c>
      <c r="CQ90" s="10" t="str">
        <f t="shared" si="306"/>
        <v/>
      </c>
      <c r="CR90" s="10" t="str">
        <f t="shared" si="307"/>
        <v/>
      </c>
      <c r="CS90" s="10" t="str">
        <f t="shared" si="308"/>
        <v/>
      </c>
      <c r="CT90" s="10" t="str">
        <f t="shared" si="309"/>
        <v/>
      </c>
      <c r="CU90" s="10" t="str">
        <f t="shared" si="310"/>
        <v/>
      </c>
      <c r="CV90" s="10" t="str">
        <f t="shared" si="311"/>
        <v/>
      </c>
      <c r="CW90" s="10" t="str">
        <f t="shared" si="312"/>
        <v/>
      </c>
      <c r="CX90" s="10" t="str">
        <f t="shared" si="313"/>
        <v/>
      </c>
      <c r="CY90" s="10" t="str">
        <f t="shared" si="314"/>
        <v/>
      </c>
      <c r="CZ90" s="10" t="str">
        <f t="shared" si="315"/>
        <v/>
      </c>
      <c r="DA90" s="10" t="str">
        <f t="shared" si="316"/>
        <v/>
      </c>
      <c r="DB90" s="10" t="str">
        <f t="shared" si="317"/>
        <v/>
      </c>
      <c r="DC90" s="10" t="str">
        <f t="shared" si="318"/>
        <v/>
      </c>
      <c r="DD90" s="10" t="str">
        <f t="shared" si="319"/>
        <v/>
      </c>
      <c r="DE90" s="10" t="str">
        <f t="shared" si="320"/>
        <v/>
      </c>
      <c r="DF90" s="10" t="str">
        <f t="shared" si="321"/>
        <v/>
      </c>
      <c r="DG90" s="10" t="str">
        <f t="shared" si="322"/>
        <v/>
      </c>
      <c r="DH90" s="10" t="str">
        <f t="shared" si="323"/>
        <v/>
      </c>
      <c r="DI90" s="10" t="str">
        <f t="shared" si="324"/>
        <v/>
      </c>
      <c r="DJ90" s="10" t="str">
        <f t="shared" si="325"/>
        <v/>
      </c>
    </row>
    <row r="91" spans="1:114" ht="15.75" customHeight="1" x14ac:dyDescent="0.4">
      <c r="A91" s="9">
        <f>MASANIELLO!C93</f>
        <v>0</v>
      </c>
      <c r="B91" s="9" t="e">
        <f t="shared" si="327"/>
        <v>#VALUE!</v>
      </c>
      <c r="C91" s="3" t="e">
        <f t="shared" si="328"/>
        <v>#VALUE!</v>
      </c>
      <c r="D91" s="3" t="e">
        <f t="shared" si="329"/>
        <v>#VALUE!</v>
      </c>
      <c r="E91" s="3" t="e">
        <f t="shared" si="330"/>
        <v>#VALUE!</v>
      </c>
      <c r="F91" s="3" t="e">
        <f t="shared" si="331"/>
        <v>#VALUE!</v>
      </c>
      <c r="G91" s="11" t="e">
        <f t="shared" si="332"/>
        <v>#VALUE!</v>
      </c>
      <c r="H91" s="9" t="e">
        <f t="shared" si="333"/>
        <v>#VALUE!</v>
      </c>
      <c r="I91" s="9" t="e">
        <f t="shared" si="334"/>
        <v>#VALUE!</v>
      </c>
      <c r="J91" s="6" t="e">
        <f t="shared" si="335"/>
        <v>#VALUE!</v>
      </c>
      <c r="M91" s="8">
        <f t="shared" si="326"/>
        <v>89</v>
      </c>
      <c r="N91" s="10" t="e">
        <f t="shared" si="225"/>
        <v>#DIV/0!</v>
      </c>
      <c r="O91" s="10" t="e">
        <f t="shared" si="226"/>
        <v>#DIV/0!</v>
      </c>
      <c r="P91" s="10" t="e">
        <f t="shared" si="227"/>
        <v>#DIV/0!</v>
      </c>
      <c r="Q91" s="10" t="e">
        <f t="shared" si="228"/>
        <v>#DIV/0!</v>
      </c>
      <c r="R91" s="10" t="e">
        <f t="shared" si="229"/>
        <v>#DIV/0!</v>
      </c>
      <c r="S91" s="10" t="e">
        <f t="shared" si="230"/>
        <v>#DIV/0!</v>
      </c>
      <c r="T91" s="10" t="e">
        <f t="shared" si="231"/>
        <v>#DIV/0!</v>
      </c>
      <c r="U91" s="10" t="e">
        <f t="shared" si="232"/>
        <v>#DIV/0!</v>
      </c>
      <c r="V91" s="10" t="e">
        <f t="shared" si="233"/>
        <v>#DIV/0!</v>
      </c>
      <c r="W91" s="10" t="e">
        <f t="shared" si="234"/>
        <v>#DIV/0!</v>
      </c>
      <c r="X91" s="10" t="e">
        <f t="shared" si="235"/>
        <v>#DIV/0!</v>
      </c>
      <c r="Y91" s="10" t="e">
        <f t="shared" si="236"/>
        <v>#DIV/0!</v>
      </c>
      <c r="Z91" s="10" t="e">
        <f t="shared" si="237"/>
        <v>#DIV/0!</v>
      </c>
      <c r="AA91" s="10" t="e">
        <f t="shared" si="238"/>
        <v>#DIV/0!</v>
      </c>
      <c r="AB91" s="10" t="e">
        <f t="shared" si="239"/>
        <v>#DIV/0!</v>
      </c>
      <c r="AC91" s="10" t="e">
        <f t="shared" si="240"/>
        <v>#DIV/0!</v>
      </c>
      <c r="AD91" s="10" t="e">
        <f t="shared" si="241"/>
        <v>#DIV/0!</v>
      </c>
      <c r="AE91" s="10" t="e">
        <f t="shared" si="242"/>
        <v>#DIV/0!</v>
      </c>
      <c r="AF91" s="10" t="e">
        <f t="shared" si="243"/>
        <v>#DIV/0!</v>
      </c>
      <c r="AG91" s="10" t="e">
        <f t="shared" si="244"/>
        <v>#DIV/0!</v>
      </c>
      <c r="AH91" s="10" t="e">
        <f t="shared" si="245"/>
        <v>#DIV/0!</v>
      </c>
      <c r="AI91" s="10" t="e">
        <f t="shared" si="246"/>
        <v>#DIV/0!</v>
      </c>
      <c r="AJ91" s="10" t="e">
        <f t="shared" si="247"/>
        <v>#DIV/0!</v>
      </c>
      <c r="AK91" s="10" t="e">
        <f t="shared" si="248"/>
        <v>#DIV/0!</v>
      </c>
      <c r="AL91" s="10" t="e">
        <f t="shared" si="249"/>
        <v>#DIV/0!</v>
      </c>
      <c r="AM91" s="10" t="e">
        <f t="shared" si="250"/>
        <v>#DIV/0!</v>
      </c>
      <c r="AN91" s="10" t="e">
        <f t="shared" si="251"/>
        <v>#DIV/0!</v>
      </c>
      <c r="AO91" s="10" t="e">
        <f t="shared" si="252"/>
        <v>#DIV/0!</v>
      </c>
      <c r="AP91" s="10" t="e">
        <f t="shared" si="253"/>
        <v>#DIV/0!</v>
      </c>
      <c r="AQ91" s="10" t="e">
        <f t="shared" si="254"/>
        <v>#DIV/0!</v>
      </c>
      <c r="AR91" s="10" t="e">
        <f t="shared" si="255"/>
        <v>#DIV/0!</v>
      </c>
      <c r="AS91" s="10" t="e">
        <f t="shared" si="256"/>
        <v>#DIV/0!</v>
      </c>
      <c r="AT91" s="10" t="e">
        <f t="shared" si="257"/>
        <v>#DIV/0!</v>
      </c>
      <c r="AU91" s="10" t="e">
        <f t="shared" si="258"/>
        <v>#DIV/0!</v>
      </c>
      <c r="AV91" s="10" t="e">
        <f t="shared" si="259"/>
        <v>#DIV/0!</v>
      </c>
      <c r="AW91" s="10">
        <f t="shared" si="260"/>
        <v>2048</v>
      </c>
      <c r="AX91" s="10">
        <f t="shared" si="261"/>
        <v>170.66666666666671</v>
      </c>
      <c r="AY91" s="10">
        <f t="shared" si="262"/>
        <v>30.567164179104484</v>
      </c>
      <c r="AZ91" s="10">
        <f t="shared" si="263"/>
        <v>8.8275862068965516</v>
      </c>
      <c r="BA91" s="10">
        <f t="shared" si="264"/>
        <v>3.6441281138790034</v>
      </c>
      <c r="BB91" s="10">
        <f t="shared" si="265"/>
        <v>2.0000000000000004</v>
      </c>
      <c r="BC91" s="10">
        <f t="shared" si="266"/>
        <v>1.3781965006729477</v>
      </c>
      <c r="BD91" s="10">
        <f t="shared" si="267"/>
        <v>1.1277533039647578</v>
      </c>
      <c r="BE91" s="10">
        <f t="shared" si="268"/>
        <v>1.0338213023725393</v>
      </c>
      <c r="BF91" s="10">
        <f t="shared" si="269"/>
        <v>1.0058939096267194</v>
      </c>
      <c r="BG91" s="10">
        <f t="shared" si="270"/>
        <v>1.0004885197850515</v>
      </c>
      <c r="BH91" s="10">
        <f t="shared" si="271"/>
        <v>1</v>
      </c>
      <c r="BI91" s="10" t="str">
        <f t="shared" si="272"/>
        <v/>
      </c>
      <c r="BJ91" s="10" t="str">
        <f t="shared" si="273"/>
        <v/>
      </c>
      <c r="BK91" s="10" t="str">
        <f t="shared" si="274"/>
        <v/>
      </c>
      <c r="BL91" s="10" t="str">
        <f t="shared" si="275"/>
        <v/>
      </c>
      <c r="BM91" s="10" t="str">
        <f t="shared" si="276"/>
        <v/>
      </c>
      <c r="BN91" s="10" t="str">
        <f t="shared" si="277"/>
        <v/>
      </c>
      <c r="BO91" s="10" t="str">
        <f t="shared" si="278"/>
        <v/>
      </c>
      <c r="BP91" s="10" t="str">
        <f t="shared" si="279"/>
        <v/>
      </c>
      <c r="BQ91" s="10" t="str">
        <f t="shared" si="280"/>
        <v/>
      </c>
      <c r="BR91" s="10" t="str">
        <f t="shared" si="281"/>
        <v/>
      </c>
      <c r="BS91" s="10" t="str">
        <f t="shared" si="282"/>
        <v/>
      </c>
      <c r="BT91" s="10" t="str">
        <f t="shared" si="283"/>
        <v/>
      </c>
      <c r="BU91" s="10" t="str">
        <f t="shared" si="284"/>
        <v/>
      </c>
      <c r="BV91" s="10" t="str">
        <f t="shared" si="285"/>
        <v/>
      </c>
      <c r="BW91" s="10" t="str">
        <f t="shared" si="286"/>
        <v/>
      </c>
      <c r="BX91" s="10" t="str">
        <f t="shared" si="287"/>
        <v/>
      </c>
      <c r="BY91" s="10" t="str">
        <f t="shared" si="288"/>
        <v/>
      </c>
      <c r="BZ91" s="10" t="str">
        <f t="shared" si="289"/>
        <v/>
      </c>
      <c r="CA91" s="10" t="str">
        <f t="shared" si="290"/>
        <v/>
      </c>
      <c r="CB91" s="10" t="str">
        <f t="shared" si="291"/>
        <v/>
      </c>
      <c r="CC91" s="10" t="str">
        <f t="shared" si="292"/>
        <v/>
      </c>
      <c r="CD91" s="10" t="str">
        <f t="shared" si="293"/>
        <v/>
      </c>
      <c r="CE91" s="10" t="str">
        <f t="shared" si="294"/>
        <v/>
      </c>
      <c r="CF91" s="10" t="str">
        <f t="shared" si="295"/>
        <v/>
      </c>
      <c r="CG91" s="10" t="str">
        <f t="shared" si="296"/>
        <v/>
      </c>
      <c r="CH91" s="10" t="str">
        <f t="shared" si="297"/>
        <v/>
      </c>
      <c r="CI91" s="10" t="str">
        <f t="shared" si="298"/>
        <v/>
      </c>
      <c r="CJ91" s="10" t="str">
        <f t="shared" si="299"/>
        <v/>
      </c>
      <c r="CK91" s="10" t="str">
        <f t="shared" si="300"/>
        <v/>
      </c>
      <c r="CL91" s="10" t="str">
        <f t="shared" si="301"/>
        <v/>
      </c>
      <c r="CM91" s="10" t="str">
        <f t="shared" si="302"/>
        <v/>
      </c>
      <c r="CN91" s="10" t="str">
        <f t="shared" si="303"/>
        <v/>
      </c>
      <c r="CO91" s="10" t="str">
        <f t="shared" si="304"/>
        <v/>
      </c>
      <c r="CP91" s="10" t="str">
        <f t="shared" si="305"/>
        <v/>
      </c>
      <c r="CQ91" s="10" t="str">
        <f t="shared" si="306"/>
        <v/>
      </c>
      <c r="CR91" s="10" t="str">
        <f t="shared" si="307"/>
        <v/>
      </c>
      <c r="CS91" s="10" t="str">
        <f t="shared" si="308"/>
        <v/>
      </c>
      <c r="CT91" s="10" t="str">
        <f t="shared" si="309"/>
        <v/>
      </c>
      <c r="CU91" s="10" t="str">
        <f t="shared" si="310"/>
        <v/>
      </c>
      <c r="CV91" s="10" t="str">
        <f t="shared" si="311"/>
        <v/>
      </c>
      <c r="CW91" s="10" t="str">
        <f t="shared" si="312"/>
        <v/>
      </c>
      <c r="CX91" s="10" t="str">
        <f t="shared" si="313"/>
        <v/>
      </c>
      <c r="CY91" s="10" t="str">
        <f t="shared" si="314"/>
        <v/>
      </c>
      <c r="CZ91" s="10" t="str">
        <f t="shared" si="315"/>
        <v/>
      </c>
      <c r="DA91" s="10" t="str">
        <f t="shared" si="316"/>
        <v/>
      </c>
      <c r="DB91" s="10" t="str">
        <f t="shared" si="317"/>
        <v/>
      </c>
      <c r="DC91" s="10" t="str">
        <f t="shared" si="318"/>
        <v/>
      </c>
      <c r="DD91" s="10" t="str">
        <f t="shared" si="319"/>
        <v/>
      </c>
      <c r="DE91" s="10" t="str">
        <f t="shared" si="320"/>
        <v/>
      </c>
      <c r="DF91" s="10" t="str">
        <f t="shared" si="321"/>
        <v/>
      </c>
      <c r="DG91" s="10" t="str">
        <f t="shared" si="322"/>
        <v/>
      </c>
      <c r="DH91" s="10" t="str">
        <f t="shared" si="323"/>
        <v/>
      </c>
      <c r="DI91" s="10" t="str">
        <f t="shared" si="324"/>
        <v/>
      </c>
      <c r="DJ91" s="10" t="str">
        <f t="shared" si="325"/>
        <v/>
      </c>
    </row>
    <row r="92" spans="1:114" ht="15.75" customHeight="1" x14ac:dyDescent="0.4">
      <c r="A92" s="9">
        <f>MASANIELLO!C94</f>
        <v>0</v>
      </c>
      <c r="B92" s="9" t="e">
        <f t="shared" si="327"/>
        <v>#VALUE!</v>
      </c>
      <c r="C92" s="3" t="e">
        <f t="shared" si="328"/>
        <v>#VALUE!</v>
      </c>
      <c r="D92" s="3" t="e">
        <f t="shared" si="329"/>
        <v>#VALUE!</v>
      </c>
      <c r="E92" s="3" t="e">
        <f t="shared" si="330"/>
        <v>#VALUE!</v>
      </c>
      <c r="F92" s="3" t="e">
        <f t="shared" si="331"/>
        <v>#VALUE!</v>
      </c>
      <c r="G92" s="11" t="e">
        <f t="shared" si="332"/>
        <v>#VALUE!</v>
      </c>
      <c r="H92" s="9" t="e">
        <f t="shared" si="333"/>
        <v>#VALUE!</v>
      </c>
      <c r="I92" s="9" t="e">
        <f t="shared" si="334"/>
        <v>#VALUE!</v>
      </c>
      <c r="J92" s="6" t="e">
        <f t="shared" si="335"/>
        <v>#VALUE!</v>
      </c>
      <c r="M92" s="8">
        <f t="shared" si="326"/>
        <v>90</v>
      </c>
      <c r="N92" s="10" t="e">
        <f t="shared" si="225"/>
        <v>#DIV/0!</v>
      </c>
      <c r="O92" s="10" t="e">
        <f t="shared" si="226"/>
        <v>#DIV/0!</v>
      </c>
      <c r="P92" s="10" t="e">
        <f t="shared" si="227"/>
        <v>#DIV/0!</v>
      </c>
      <c r="Q92" s="10" t="e">
        <f t="shared" si="228"/>
        <v>#DIV/0!</v>
      </c>
      <c r="R92" s="10" t="e">
        <f t="shared" si="229"/>
        <v>#DIV/0!</v>
      </c>
      <c r="S92" s="10" t="e">
        <f t="shared" si="230"/>
        <v>#DIV/0!</v>
      </c>
      <c r="T92" s="10" t="e">
        <f t="shared" si="231"/>
        <v>#DIV/0!</v>
      </c>
      <c r="U92" s="10" t="e">
        <f t="shared" si="232"/>
        <v>#DIV/0!</v>
      </c>
      <c r="V92" s="10" t="e">
        <f t="shared" si="233"/>
        <v>#DIV/0!</v>
      </c>
      <c r="W92" s="10" t="e">
        <f t="shared" si="234"/>
        <v>#DIV/0!</v>
      </c>
      <c r="X92" s="10" t="e">
        <f t="shared" si="235"/>
        <v>#DIV/0!</v>
      </c>
      <c r="Y92" s="10" t="e">
        <f t="shared" si="236"/>
        <v>#DIV/0!</v>
      </c>
      <c r="Z92" s="10" t="e">
        <f t="shared" si="237"/>
        <v>#DIV/0!</v>
      </c>
      <c r="AA92" s="10" t="e">
        <f t="shared" si="238"/>
        <v>#DIV/0!</v>
      </c>
      <c r="AB92" s="10" t="e">
        <f t="shared" si="239"/>
        <v>#DIV/0!</v>
      </c>
      <c r="AC92" s="10" t="e">
        <f t="shared" si="240"/>
        <v>#DIV/0!</v>
      </c>
      <c r="AD92" s="10" t="e">
        <f t="shared" si="241"/>
        <v>#DIV/0!</v>
      </c>
      <c r="AE92" s="10" t="e">
        <f t="shared" si="242"/>
        <v>#DIV/0!</v>
      </c>
      <c r="AF92" s="10" t="e">
        <f t="shared" si="243"/>
        <v>#DIV/0!</v>
      </c>
      <c r="AG92" s="10" t="e">
        <f t="shared" si="244"/>
        <v>#DIV/0!</v>
      </c>
      <c r="AH92" s="10" t="e">
        <f t="shared" si="245"/>
        <v>#DIV/0!</v>
      </c>
      <c r="AI92" s="10" t="e">
        <f t="shared" si="246"/>
        <v>#DIV/0!</v>
      </c>
      <c r="AJ92" s="10" t="e">
        <f t="shared" si="247"/>
        <v>#DIV/0!</v>
      </c>
      <c r="AK92" s="10" t="e">
        <f t="shared" si="248"/>
        <v>#DIV/0!</v>
      </c>
      <c r="AL92" s="10" t="e">
        <f t="shared" si="249"/>
        <v>#DIV/0!</v>
      </c>
      <c r="AM92" s="10" t="e">
        <f t="shared" si="250"/>
        <v>#DIV/0!</v>
      </c>
      <c r="AN92" s="10" t="e">
        <f t="shared" si="251"/>
        <v>#DIV/0!</v>
      </c>
      <c r="AO92" s="10" t="e">
        <f t="shared" si="252"/>
        <v>#DIV/0!</v>
      </c>
      <c r="AP92" s="10" t="e">
        <f t="shared" si="253"/>
        <v>#DIV/0!</v>
      </c>
      <c r="AQ92" s="10" t="e">
        <f t="shared" si="254"/>
        <v>#DIV/0!</v>
      </c>
      <c r="AR92" s="10" t="e">
        <f t="shared" si="255"/>
        <v>#DIV/0!</v>
      </c>
      <c r="AS92" s="10" t="e">
        <f t="shared" si="256"/>
        <v>#DIV/0!</v>
      </c>
      <c r="AT92" s="10" t="e">
        <f t="shared" si="257"/>
        <v>#DIV/0!</v>
      </c>
      <c r="AU92" s="10" t="e">
        <f t="shared" si="258"/>
        <v>#DIV/0!</v>
      </c>
      <c r="AV92" s="10" t="e">
        <f t="shared" si="259"/>
        <v>#DIV/0!</v>
      </c>
      <c r="AW92" s="10" t="e">
        <f t="shared" si="260"/>
        <v>#DIV/0!</v>
      </c>
      <c r="AX92" s="10">
        <f t="shared" si="261"/>
        <v>1024</v>
      </c>
      <c r="AY92" s="10">
        <f t="shared" si="262"/>
        <v>93.090909090909108</v>
      </c>
      <c r="AZ92" s="10">
        <f t="shared" si="263"/>
        <v>18.285714285714292</v>
      </c>
      <c r="BA92" s="10">
        <f t="shared" si="264"/>
        <v>5.8181818181818183</v>
      </c>
      <c r="BB92" s="10">
        <f t="shared" si="265"/>
        <v>2.6528497409326426</v>
      </c>
      <c r="BC92" s="10">
        <f t="shared" si="266"/>
        <v>1.6050156739811914</v>
      </c>
      <c r="BD92" s="10">
        <f t="shared" si="267"/>
        <v>1.2075471698113209</v>
      </c>
      <c r="BE92" s="10">
        <f t="shared" si="268"/>
        <v>1.0578512396694217</v>
      </c>
      <c r="BF92" s="10">
        <f t="shared" si="269"/>
        <v>1.0108588351431393</v>
      </c>
      <c r="BG92" s="10">
        <f t="shared" si="270"/>
        <v>1.0009775171065496</v>
      </c>
      <c r="BH92" s="10">
        <f t="shared" si="271"/>
        <v>1</v>
      </c>
      <c r="BI92" s="10" t="str">
        <f t="shared" si="272"/>
        <v/>
      </c>
      <c r="BJ92" s="10" t="str">
        <f t="shared" si="273"/>
        <v/>
      </c>
      <c r="BK92" s="10" t="str">
        <f t="shared" si="274"/>
        <v/>
      </c>
      <c r="BL92" s="10" t="str">
        <f t="shared" si="275"/>
        <v/>
      </c>
      <c r="BM92" s="10" t="str">
        <f t="shared" si="276"/>
        <v/>
      </c>
      <c r="BN92" s="10" t="str">
        <f t="shared" si="277"/>
        <v/>
      </c>
      <c r="BO92" s="10" t="str">
        <f t="shared" si="278"/>
        <v/>
      </c>
      <c r="BP92" s="10" t="str">
        <f t="shared" si="279"/>
        <v/>
      </c>
      <c r="BQ92" s="10" t="str">
        <f t="shared" si="280"/>
        <v/>
      </c>
      <c r="BR92" s="10" t="str">
        <f t="shared" si="281"/>
        <v/>
      </c>
      <c r="BS92" s="10" t="str">
        <f t="shared" si="282"/>
        <v/>
      </c>
      <c r="BT92" s="10" t="str">
        <f t="shared" si="283"/>
        <v/>
      </c>
      <c r="BU92" s="10" t="str">
        <f t="shared" si="284"/>
        <v/>
      </c>
      <c r="BV92" s="10" t="str">
        <f t="shared" si="285"/>
        <v/>
      </c>
      <c r="BW92" s="10" t="str">
        <f t="shared" si="286"/>
        <v/>
      </c>
      <c r="BX92" s="10" t="str">
        <f t="shared" si="287"/>
        <v/>
      </c>
      <c r="BY92" s="10" t="str">
        <f t="shared" si="288"/>
        <v/>
      </c>
      <c r="BZ92" s="10" t="str">
        <f t="shared" si="289"/>
        <v/>
      </c>
      <c r="CA92" s="10" t="str">
        <f t="shared" si="290"/>
        <v/>
      </c>
      <c r="CB92" s="10" t="str">
        <f t="shared" si="291"/>
        <v/>
      </c>
      <c r="CC92" s="10" t="str">
        <f t="shared" si="292"/>
        <v/>
      </c>
      <c r="CD92" s="10" t="str">
        <f t="shared" si="293"/>
        <v/>
      </c>
      <c r="CE92" s="10" t="str">
        <f t="shared" si="294"/>
        <v/>
      </c>
      <c r="CF92" s="10" t="str">
        <f t="shared" si="295"/>
        <v/>
      </c>
      <c r="CG92" s="10" t="str">
        <f t="shared" si="296"/>
        <v/>
      </c>
      <c r="CH92" s="10" t="str">
        <f t="shared" si="297"/>
        <v/>
      </c>
      <c r="CI92" s="10" t="str">
        <f t="shared" si="298"/>
        <v/>
      </c>
      <c r="CJ92" s="10" t="str">
        <f t="shared" si="299"/>
        <v/>
      </c>
      <c r="CK92" s="10" t="str">
        <f t="shared" si="300"/>
        <v/>
      </c>
      <c r="CL92" s="10" t="str">
        <f t="shared" si="301"/>
        <v/>
      </c>
      <c r="CM92" s="10" t="str">
        <f t="shared" si="302"/>
        <v/>
      </c>
      <c r="CN92" s="10" t="str">
        <f t="shared" si="303"/>
        <v/>
      </c>
      <c r="CO92" s="10" t="str">
        <f t="shared" si="304"/>
        <v/>
      </c>
      <c r="CP92" s="10" t="str">
        <f t="shared" si="305"/>
        <v/>
      </c>
      <c r="CQ92" s="10" t="str">
        <f t="shared" si="306"/>
        <v/>
      </c>
      <c r="CR92" s="10" t="str">
        <f t="shared" si="307"/>
        <v/>
      </c>
      <c r="CS92" s="10" t="str">
        <f t="shared" si="308"/>
        <v/>
      </c>
      <c r="CT92" s="10" t="str">
        <f t="shared" si="309"/>
        <v/>
      </c>
      <c r="CU92" s="10" t="str">
        <f t="shared" si="310"/>
        <v/>
      </c>
      <c r="CV92" s="10" t="str">
        <f t="shared" si="311"/>
        <v/>
      </c>
      <c r="CW92" s="10" t="str">
        <f t="shared" si="312"/>
        <v/>
      </c>
      <c r="CX92" s="10" t="str">
        <f t="shared" si="313"/>
        <v/>
      </c>
      <c r="CY92" s="10" t="str">
        <f t="shared" si="314"/>
        <v/>
      </c>
      <c r="CZ92" s="10" t="str">
        <f t="shared" si="315"/>
        <v/>
      </c>
      <c r="DA92" s="10" t="str">
        <f t="shared" si="316"/>
        <v/>
      </c>
      <c r="DB92" s="10" t="str">
        <f t="shared" si="317"/>
        <v/>
      </c>
      <c r="DC92" s="10" t="str">
        <f t="shared" si="318"/>
        <v/>
      </c>
      <c r="DD92" s="10" t="str">
        <f t="shared" si="319"/>
        <v/>
      </c>
      <c r="DE92" s="10" t="str">
        <f t="shared" si="320"/>
        <v/>
      </c>
      <c r="DF92" s="10" t="str">
        <f t="shared" si="321"/>
        <v/>
      </c>
      <c r="DG92" s="10" t="str">
        <f t="shared" si="322"/>
        <v/>
      </c>
      <c r="DH92" s="10" t="str">
        <f t="shared" si="323"/>
        <v/>
      </c>
      <c r="DI92" s="10" t="str">
        <f t="shared" si="324"/>
        <v/>
      </c>
      <c r="DJ92" s="10" t="str">
        <f t="shared" si="325"/>
        <v/>
      </c>
    </row>
    <row r="93" spans="1:114" ht="15.75" customHeight="1" x14ac:dyDescent="0.4">
      <c r="A93" s="9">
        <f>MASANIELLO!C95</f>
        <v>0</v>
      </c>
      <c r="B93" s="9" t="e">
        <f t="shared" si="327"/>
        <v>#VALUE!</v>
      </c>
      <c r="C93" s="3" t="e">
        <f t="shared" si="328"/>
        <v>#VALUE!</v>
      </c>
      <c r="D93" s="3" t="e">
        <f t="shared" si="329"/>
        <v>#VALUE!</v>
      </c>
      <c r="E93" s="3" t="e">
        <f t="shared" si="330"/>
        <v>#VALUE!</v>
      </c>
      <c r="F93" s="3" t="e">
        <f t="shared" si="331"/>
        <v>#VALUE!</v>
      </c>
      <c r="G93" s="11" t="e">
        <f t="shared" si="332"/>
        <v>#VALUE!</v>
      </c>
      <c r="H93" s="9" t="e">
        <f t="shared" si="333"/>
        <v>#VALUE!</v>
      </c>
      <c r="I93" s="9" t="e">
        <f t="shared" si="334"/>
        <v>#VALUE!</v>
      </c>
      <c r="J93" s="6" t="e">
        <f t="shared" si="335"/>
        <v>#VALUE!</v>
      </c>
      <c r="M93" s="8">
        <f t="shared" si="326"/>
        <v>91</v>
      </c>
      <c r="N93" s="10" t="e">
        <f t="shared" si="225"/>
        <v>#DIV/0!</v>
      </c>
      <c r="O93" s="10" t="e">
        <f t="shared" si="226"/>
        <v>#DIV/0!</v>
      </c>
      <c r="P93" s="10" t="e">
        <f t="shared" si="227"/>
        <v>#DIV/0!</v>
      </c>
      <c r="Q93" s="10" t="e">
        <f t="shared" si="228"/>
        <v>#DIV/0!</v>
      </c>
      <c r="R93" s="10" t="e">
        <f t="shared" si="229"/>
        <v>#DIV/0!</v>
      </c>
      <c r="S93" s="10" t="e">
        <f t="shared" si="230"/>
        <v>#DIV/0!</v>
      </c>
      <c r="T93" s="10" t="e">
        <f t="shared" si="231"/>
        <v>#DIV/0!</v>
      </c>
      <c r="U93" s="10" t="e">
        <f t="shared" si="232"/>
        <v>#DIV/0!</v>
      </c>
      <c r="V93" s="10" t="e">
        <f t="shared" si="233"/>
        <v>#DIV/0!</v>
      </c>
      <c r="W93" s="10" t="e">
        <f t="shared" si="234"/>
        <v>#DIV/0!</v>
      </c>
      <c r="X93" s="10" t="e">
        <f t="shared" si="235"/>
        <v>#DIV/0!</v>
      </c>
      <c r="Y93" s="10" t="e">
        <f t="shared" si="236"/>
        <v>#DIV/0!</v>
      </c>
      <c r="Z93" s="10" t="e">
        <f t="shared" si="237"/>
        <v>#DIV/0!</v>
      </c>
      <c r="AA93" s="10" t="e">
        <f t="shared" si="238"/>
        <v>#DIV/0!</v>
      </c>
      <c r="AB93" s="10" t="e">
        <f t="shared" si="239"/>
        <v>#DIV/0!</v>
      </c>
      <c r="AC93" s="10" t="e">
        <f t="shared" si="240"/>
        <v>#DIV/0!</v>
      </c>
      <c r="AD93" s="10" t="e">
        <f t="shared" si="241"/>
        <v>#DIV/0!</v>
      </c>
      <c r="AE93" s="10" t="e">
        <f t="shared" si="242"/>
        <v>#DIV/0!</v>
      </c>
      <c r="AF93" s="10" t="e">
        <f t="shared" si="243"/>
        <v>#DIV/0!</v>
      </c>
      <c r="AG93" s="10" t="e">
        <f t="shared" si="244"/>
        <v>#DIV/0!</v>
      </c>
      <c r="AH93" s="10" t="e">
        <f t="shared" si="245"/>
        <v>#DIV/0!</v>
      </c>
      <c r="AI93" s="10" t="e">
        <f t="shared" si="246"/>
        <v>#DIV/0!</v>
      </c>
      <c r="AJ93" s="10" t="e">
        <f t="shared" si="247"/>
        <v>#DIV/0!</v>
      </c>
      <c r="AK93" s="10" t="e">
        <f t="shared" si="248"/>
        <v>#DIV/0!</v>
      </c>
      <c r="AL93" s="10" t="e">
        <f t="shared" si="249"/>
        <v>#DIV/0!</v>
      </c>
      <c r="AM93" s="10" t="e">
        <f t="shared" si="250"/>
        <v>#DIV/0!</v>
      </c>
      <c r="AN93" s="10" t="e">
        <f t="shared" si="251"/>
        <v>#DIV/0!</v>
      </c>
      <c r="AO93" s="10" t="e">
        <f t="shared" si="252"/>
        <v>#DIV/0!</v>
      </c>
      <c r="AP93" s="10" t="e">
        <f t="shared" si="253"/>
        <v>#DIV/0!</v>
      </c>
      <c r="AQ93" s="10" t="e">
        <f t="shared" si="254"/>
        <v>#DIV/0!</v>
      </c>
      <c r="AR93" s="10" t="e">
        <f t="shared" si="255"/>
        <v>#DIV/0!</v>
      </c>
      <c r="AS93" s="10" t="e">
        <f t="shared" si="256"/>
        <v>#DIV/0!</v>
      </c>
      <c r="AT93" s="10" t="e">
        <f t="shared" si="257"/>
        <v>#DIV/0!</v>
      </c>
      <c r="AU93" s="10" t="e">
        <f t="shared" si="258"/>
        <v>#DIV/0!</v>
      </c>
      <c r="AV93" s="10" t="e">
        <f t="shared" si="259"/>
        <v>#DIV/0!</v>
      </c>
      <c r="AW93" s="10" t="e">
        <f t="shared" si="260"/>
        <v>#DIV/0!</v>
      </c>
      <c r="AX93" s="10" t="e">
        <f t="shared" si="261"/>
        <v>#DIV/0!</v>
      </c>
      <c r="AY93" s="10">
        <f t="shared" si="262"/>
        <v>512</v>
      </c>
      <c r="AZ93" s="10">
        <f t="shared" si="263"/>
        <v>51.20000000000001</v>
      </c>
      <c r="BA93" s="10">
        <f t="shared" si="264"/>
        <v>11.130434782608699</v>
      </c>
      <c r="BB93" s="10">
        <f t="shared" si="265"/>
        <v>3.9384615384615387</v>
      </c>
      <c r="BC93" s="10">
        <f t="shared" si="266"/>
        <v>2</v>
      </c>
      <c r="BD93" s="10">
        <f t="shared" si="267"/>
        <v>1.3403141361256545</v>
      </c>
      <c r="BE93" s="10">
        <f t="shared" si="268"/>
        <v>1.0987124463519313</v>
      </c>
      <c r="BF93" s="10">
        <f t="shared" si="269"/>
        <v>1.0199203187250998</v>
      </c>
      <c r="BG93" s="10">
        <f t="shared" si="270"/>
        <v>1.0019569471624268</v>
      </c>
      <c r="BH93" s="10">
        <f t="shared" si="271"/>
        <v>1</v>
      </c>
      <c r="BI93" s="10" t="str">
        <f t="shared" si="272"/>
        <v/>
      </c>
      <c r="BJ93" s="10" t="str">
        <f t="shared" si="273"/>
        <v/>
      </c>
      <c r="BK93" s="10" t="str">
        <f t="shared" si="274"/>
        <v/>
      </c>
      <c r="BL93" s="10" t="str">
        <f t="shared" si="275"/>
        <v/>
      </c>
      <c r="BM93" s="10" t="str">
        <f t="shared" si="276"/>
        <v/>
      </c>
      <c r="BN93" s="10" t="str">
        <f t="shared" si="277"/>
        <v/>
      </c>
      <c r="BO93" s="10" t="str">
        <f t="shared" si="278"/>
        <v/>
      </c>
      <c r="BP93" s="10" t="str">
        <f t="shared" si="279"/>
        <v/>
      </c>
      <c r="BQ93" s="10" t="str">
        <f t="shared" si="280"/>
        <v/>
      </c>
      <c r="BR93" s="10" t="str">
        <f t="shared" si="281"/>
        <v/>
      </c>
      <c r="BS93" s="10" t="str">
        <f t="shared" si="282"/>
        <v/>
      </c>
      <c r="BT93" s="10" t="str">
        <f t="shared" si="283"/>
        <v/>
      </c>
      <c r="BU93" s="10" t="str">
        <f t="shared" si="284"/>
        <v/>
      </c>
      <c r="BV93" s="10" t="str">
        <f t="shared" si="285"/>
        <v/>
      </c>
      <c r="BW93" s="10" t="str">
        <f t="shared" si="286"/>
        <v/>
      </c>
      <c r="BX93" s="10" t="str">
        <f t="shared" si="287"/>
        <v/>
      </c>
      <c r="BY93" s="10" t="str">
        <f t="shared" si="288"/>
        <v/>
      </c>
      <c r="BZ93" s="10" t="str">
        <f t="shared" si="289"/>
        <v/>
      </c>
      <c r="CA93" s="10" t="str">
        <f t="shared" si="290"/>
        <v/>
      </c>
      <c r="CB93" s="10" t="str">
        <f t="shared" si="291"/>
        <v/>
      </c>
      <c r="CC93" s="10" t="str">
        <f t="shared" si="292"/>
        <v/>
      </c>
      <c r="CD93" s="10" t="str">
        <f t="shared" si="293"/>
        <v/>
      </c>
      <c r="CE93" s="10" t="str">
        <f t="shared" si="294"/>
        <v/>
      </c>
      <c r="CF93" s="10" t="str">
        <f t="shared" si="295"/>
        <v/>
      </c>
      <c r="CG93" s="10" t="str">
        <f t="shared" si="296"/>
        <v/>
      </c>
      <c r="CH93" s="10" t="str">
        <f t="shared" si="297"/>
        <v/>
      </c>
      <c r="CI93" s="10" t="str">
        <f t="shared" si="298"/>
        <v/>
      </c>
      <c r="CJ93" s="10" t="str">
        <f t="shared" si="299"/>
        <v/>
      </c>
      <c r="CK93" s="10" t="str">
        <f t="shared" si="300"/>
        <v/>
      </c>
      <c r="CL93" s="10" t="str">
        <f t="shared" si="301"/>
        <v/>
      </c>
      <c r="CM93" s="10" t="str">
        <f t="shared" si="302"/>
        <v/>
      </c>
      <c r="CN93" s="10" t="str">
        <f t="shared" si="303"/>
        <v/>
      </c>
      <c r="CO93" s="10" t="str">
        <f t="shared" si="304"/>
        <v/>
      </c>
      <c r="CP93" s="10" t="str">
        <f t="shared" si="305"/>
        <v/>
      </c>
      <c r="CQ93" s="10" t="str">
        <f t="shared" si="306"/>
        <v/>
      </c>
      <c r="CR93" s="10" t="str">
        <f t="shared" si="307"/>
        <v/>
      </c>
      <c r="CS93" s="10" t="str">
        <f t="shared" si="308"/>
        <v/>
      </c>
      <c r="CT93" s="10" t="str">
        <f t="shared" si="309"/>
        <v/>
      </c>
      <c r="CU93" s="10" t="str">
        <f t="shared" si="310"/>
        <v/>
      </c>
      <c r="CV93" s="10" t="str">
        <f t="shared" si="311"/>
        <v/>
      </c>
      <c r="CW93" s="10" t="str">
        <f t="shared" si="312"/>
        <v/>
      </c>
      <c r="CX93" s="10" t="str">
        <f t="shared" si="313"/>
        <v/>
      </c>
      <c r="CY93" s="10" t="str">
        <f t="shared" si="314"/>
        <v/>
      </c>
      <c r="CZ93" s="10" t="str">
        <f t="shared" si="315"/>
        <v/>
      </c>
      <c r="DA93" s="10" t="str">
        <f t="shared" si="316"/>
        <v/>
      </c>
      <c r="DB93" s="10" t="str">
        <f t="shared" si="317"/>
        <v/>
      </c>
      <c r="DC93" s="10" t="str">
        <f t="shared" si="318"/>
        <v/>
      </c>
      <c r="DD93" s="10" t="str">
        <f t="shared" si="319"/>
        <v/>
      </c>
      <c r="DE93" s="10" t="str">
        <f t="shared" si="320"/>
        <v/>
      </c>
      <c r="DF93" s="10" t="str">
        <f t="shared" si="321"/>
        <v/>
      </c>
      <c r="DG93" s="10" t="str">
        <f t="shared" si="322"/>
        <v/>
      </c>
      <c r="DH93" s="10" t="str">
        <f t="shared" si="323"/>
        <v/>
      </c>
      <c r="DI93" s="10" t="str">
        <f t="shared" si="324"/>
        <v/>
      </c>
      <c r="DJ93" s="10" t="str">
        <f t="shared" si="325"/>
        <v/>
      </c>
    </row>
    <row r="94" spans="1:114" ht="15.75" customHeight="1" x14ac:dyDescent="0.4">
      <c r="A94" s="9">
        <f>MASANIELLO!C96</f>
        <v>0</v>
      </c>
      <c r="B94" s="9" t="e">
        <f t="shared" si="327"/>
        <v>#VALUE!</v>
      </c>
      <c r="C94" s="3" t="e">
        <f t="shared" si="328"/>
        <v>#VALUE!</v>
      </c>
      <c r="D94" s="3" t="e">
        <f t="shared" si="329"/>
        <v>#VALUE!</v>
      </c>
      <c r="E94" s="3" t="e">
        <f t="shared" si="330"/>
        <v>#VALUE!</v>
      </c>
      <c r="F94" s="3" t="e">
        <f t="shared" si="331"/>
        <v>#VALUE!</v>
      </c>
      <c r="G94" s="11" t="e">
        <f t="shared" si="332"/>
        <v>#VALUE!</v>
      </c>
      <c r="H94" s="9" t="e">
        <f t="shared" si="333"/>
        <v>#VALUE!</v>
      </c>
      <c r="I94" s="9" t="e">
        <f t="shared" si="334"/>
        <v>#VALUE!</v>
      </c>
      <c r="J94" s="6" t="e">
        <f t="shared" si="335"/>
        <v>#VALUE!</v>
      </c>
      <c r="M94" s="8">
        <f t="shared" si="326"/>
        <v>92</v>
      </c>
      <c r="N94" s="10" t="e">
        <f t="shared" si="225"/>
        <v>#DIV/0!</v>
      </c>
      <c r="O94" s="10" t="e">
        <f t="shared" si="226"/>
        <v>#DIV/0!</v>
      </c>
      <c r="P94" s="10" t="e">
        <f t="shared" si="227"/>
        <v>#DIV/0!</v>
      </c>
      <c r="Q94" s="10" t="e">
        <f t="shared" si="228"/>
        <v>#DIV/0!</v>
      </c>
      <c r="R94" s="10" t="e">
        <f t="shared" si="229"/>
        <v>#DIV/0!</v>
      </c>
      <c r="S94" s="10" t="e">
        <f t="shared" si="230"/>
        <v>#DIV/0!</v>
      </c>
      <c r="T94" s="10" t="e">
        <f t="shared" si="231"/>
        <v>#DIV/0!</v>
      </c>
      <c r="U94" s="10" t="e">
        <f t="shared" si="232"/>
        <v>#DIV/0!</v>
      </c>
      <c r="V94" s="10" t="e">
        <f t="shared" si="233"/>
        <v>#DIV/0!</v>
      </c>
      <c r="W94" s="10" t="e">
        <f t="shared" si="234"/>
        <v>#DIV/0!</v>
      </c>
      <c r="X94" s="10" t="e">
        <f t="shared" si="235"/>
        <v>#DIV/0!</v>
      </c>
      <c r="Y94" s="10" t="e">
        <f t="shared" si="236"/>
        <v>#DIV/0!</v>
      </c>
      <c r="Z94" s="10" t="e">
        <f t="shared" si="237"/>
        <v>#DIV/0!</v>
      </c>
      <c r="AA94" s="10" t="e">
        <f t="shared" si="238"/>
        <v>#DIV/0!</v>
      </c>
      <c r="AB94" s="10" t="e">
        <f t="shared" si="239"/>
        <v>#DIV/0!</v>
      </c>
      <c r="AC94" s="10" t="e">
        <f t="shared" si="240"/>
        <v>#DIV/0!</v>
      </c>
      <c r="AD94" s="10" t="e">
        <f t="shared" si="241"/>
        <v>#DIV/0!</v>
      </c>
      <c r="AE94" s="10" t="e">
        <f t="shared" si="242"/>
        <v>#DIV/0!</v>
      </c>
      <c r="AF94" s="10" t="e">
        <f t="shared" si="243"/>
        <v>#DIV/0!</v>
      </c>
      <c r="AG94" s="10" t="e">
        <f t="shared" si="244"/>
        <v>#DIV/0!</v>
      </c>
      <c r="AH94" s="10" t="e">
        <f t="shared" si="245"/>
        <v>#DIV/0!</v>
      </c>
      <c r="AI94" s="10" t="e">
        <f t="shared" si="246"/>
        <v>#DIV/0!</v>
      </c>
      <c r="AJ94" s="10" t="e">
        <f t="shared" si="247"/>
        <v>#DIV/0!</v>
      </c>
      <c r="AK94" s="10" t="e">
        <f t="shared" si="248"/>
        <v>#DIV/0!</v>
      </c>
      <c r="AL94" s="10" t="e">
        <f t="shared" si="249"/>
        <v>#DIV/0!</v>
      </c>
      <c r="AM94" s="10" t="e">
        <f t="shared" si="250"/>
        <v>#DIV/0!</v>
      </c>
      <c r="AN94" s="10" t="e">
        <f t="shared" si="251"/>
        <v>#DIV/0!</v>
      </c>
      <c r="AO94" s="10" t="e">
        <f t="shared" si="252"/>
        <v>#DIV/0!</v>
      </c>
      <c r="AP94" s="10" t="e">
        <f t="shared" si="253"/>
        <v>#DIV/0!</v>
      </c>
      <c r="AQ94" s="10" t="e">
        <f t="shared" si="254"/>
        <v>#DIV/0!</v>
      </c>
      <c r="AR94" s="10" t="e">
        <f t="shared" si="255"/>
        <v>#DIV/0!</v>
      </c>
      <c r="AS94" s="10" t="e">
        <f t="shared" si="256"/>
        <v>#DIV/0!</v>
      </c>
      <c r="AT94" s="10" t="e">
        <f t="shared" si="257"/>
        <v>#DIV/0!</v>
      </c>
      <c r="AU94" s="10" t="e">
        <f t="shared" si="258"/>
        <v>#DIV/0!</v>
      </c>
      <c r="AV94" s="10" t="e">
        <f t="shared" si="259"/>
        <v>#DIV/0!</v>
      </c>
      <c r="AW94" s="10" t="e">
        <f t="shared" si="260"/>
        <v>#DIV/0!</v>
      </c>
      <c r="AX94" s="10" t="e">
        <f t="shared" si="261"/>
        <v>#DIV/0!</v>
      </c>
      <c r="AY94" s="10" t="e">
        <f t="shared" si="262"/>
        <v>#DIV/0!</v>
      </c>
      <c r="AZ94" s="10">
        <f t="shared" si="263"/>
        <v>256</v>
      </c>
      <c r="BA94" s="10">
        <f t="shared" si="264"/>
        <v>28.44444444444445</v>
      </c>
      <c r="BB94" s="10">
        <f t="shared" si="265"/>
        <v>6.9189189189189202</v>
      </c>
      <c r="BC94" s="10">
        <f t="shared" si="266"/>
        <v>2.752688172043011</v>
      </c>
      <c r="BD94" s="10">
        <f t="shared" si="267"/>
        <v>1.5705521472392638</v>
      </c>
      <c r="BE94" s="10">
        <f t="shared" si="268"/>
        <v>1.1689497716894979</v>
      </c>
      <c r="BF94" s="10">
        <f t="shared" si="269"/>
        <v>1.0364372469635628</v>
      </c>
      <c r="BG94" s="10">
        <f t="shared" si="270"/>
        <v>1.0039215686274512</v>
      </c>
      <c r="BH94" s="10">
        <f t="shared" si="271"/>
        <v>1</v>
      </c>
      <c r="BI94" s="10" t="str">
        <f t="shared" si="272"/>
        <v/>
      </c>
      <c r="BJ94" s="10" t="str">
        <f t="shared" si="273"/>
        <v/>
      </c>
      <c r="BK94" s="10" t="str">
        <f t="shared" si="274"/>
        <v/>
      </c>
      <c r="BL94" s="10" t="str">
        <f t="shared" si="275"/>
        <v/>
      </c>
      <c r="BM94" s="10" t="str">
        <f t="shared" si="276"/>
        <v/>
      </c>
      <c r="BN94" s="10" t="str">
        <f t="shared" si="277"/>
        <v/>
      </c>
      <c r="BO94" s="10" t="str">
        <f t="shared" si="278"/>
        <v/>
      </c>
      <c r="BP94" s="10" t="str">
        <f t="shared" si="279"/>
        <v/>
      </c>
      <c r="BQ94" s="10" t="str">
        <f t="shared" si="280"/>
        <v/>
      </c>
      <c r="BR94" s="10" t="str">
        <f t="shared" si="281"/>
        <v/>
      </c>
      <c r="BS94" s="10" t="str">
        <f t="shared" si="282"/>
        <v/>
      </c>
      <c r="BT94" s="10" t="str">
        <f t="shared" si="283"/>
        <v/>
      </c>
      <c r="BU94" s="10" t="str">
        <f t="shared" si="284"/>
        <v/>
      </c>
      <c r="BV94" s="10" t="str">
        <f t="shared" si="285"/>
        <v/>
      </c>
      <c r="BW94" s="10" t="str">
        <f t="shared" si="286"/>
        <v/>
      </c>
      <c r="BX94" s="10" t="str">
        <f t="shared" si="287"/>
        <v/>
      </c>
      <c r="BY94" s="10" t="str">
        <f t="shared" si="288"/>
        <v/>
      </c>
      <c r="BZ94" s="10" t="str">
        <f t="shared" si="289"/>
        <v/>
      </c>
      <c r="CA94" s="10" t="str">
        <f t="shared" si="290"/>
        <v/>
      </c>
      <c r="CB94" s="10" t="str">
        <f t="shared" si="291"/>
        <v/>
      </c>
      <c r="CC94" s="10" t="str">
        <f t="shared" si="292"/>
        <v/>
      </c>
      <c r="CD94" s="10" t="str">
        <f t="shared" si="293"/>
        <v/>
      </c>
      <c r="CE94" s="10" t="str">
        <f t="shared" si="294"/>
        <v/>
      </c>
      <c r="CF94" s="10" t="str">
        <f t="shared" si="295"/>
        <v/>
      </c>
      <c r="CG94" s="10" t="str">
        <f t="shared" si="296"/>
        <v/>
      </c>
      <c r="CH94" s="10" t="str">
        <f t="shared" si="297"/>
        <v/>
      </c>
      <c r="CI94" s="10" t="str">
        <f t="shared" si="298"/>
        <v/>
      </c>
      <c r="CJ94" s="10" t="str">
        <f t="shared" si="299"/>
        <v/>
      </c>
      <c r="CK94" s="10" t="str">
        <f t="shared" si="300"/>
        <v/>
      </c>
      <c r="CL94" s="10" t="str">
        <f t="shared" si="301"/>
        <v/>
      </c>
      <c r="CM94" s="10" t="str">
        <f t="shared" si="302"/>
        <v/>
      </c>
      <c r="CN94" s="10" t="str">
        <f t="shared" si="303"/>
        <v/>
      </c>
      <c r="CO94" s="10" t="str">
        <f t="shared" si="304"/>
        <v/>
      </c>
      <c r="CP94" s="10" t="str">
        <f t="shared" si="305"/>
        <v/>
      </c>
      <c r="CQ94" s="10" t="str">
        <f t="shared" si="306"/>
        <v/>
      </c>
      <c r="CR94" s="10" t="str">
        <f t="shared" si="307"/>
        <v/>
      </c>
      <c r="CS94" s="10" t="str">
        <f t="shared" si="308"/>
        <v/>
      </c>
      <c r="CT94" s="10" t="str">
        <f t="shared" si="309"/>
        <v/>
      </c>
      <c r="CU94" s="10" t="str">
        <f t="shared" si="310"/>
        <v/>
      </c>
      <c r="CV94" s="10" t="str">
        <f t="shared" si="311"/>
        <v/>
      </c>
      <c r="CW94" s="10" t="str">
        <f t="shared" si="312"/>
        <v/>
      </c>
      <c r="CX94" s="10" t="str">
        <f t="shared" si="313"/>
        <v/>
      </c>
      <c r="CY94" s="10" t="str">
        <f t="shared" si="314"/>
        <v/>
      </c>
      <c r="CZ94" s="10" t="str">
        <f t="shared" si="315"/>
        <v/>
      </c>
      <c r="DA94" s="10" t="str">
        <f t="shared" si="316"/>
        <v/>
      </c>
      <c r="DB94" s="10" t="str">
        <f t="shared" si="317"/>
        <v/>
      </c>
      <c r="DC94" s="10" t="str">
        <f t="shared" si="318"/>
        <v/>
      </c>
      <c r="DD94" s="10" t="str">
        <f t="shared" si="319"/>
        <v/>
      </c>
      <c r="DE94" s="10" t="str">
        <f t="shared" si="320"/>
        <v/>
      </c>
      <c r="DF94" s="10" t="str">
        <f t="shared" si="321"/>
        <v/>
      </c>
      <c r="DG94" s="10" t="str">
        <f t="shared" si="322"/>
        <v/>
      </c>
      <c r="DH94" s="10" t="str">
        <f t="shared" si="323"/>
        <v/>
      </c>
      <c r="DI94" s="10" t="str">
        <f t="shared" si="324"/>
        <v/>
      </c>
      <c r="DJ94" s="10" t="str">
        <f t="shared" si="325"/>
        <v/>
      </c>
    </row>
    <row r="95" spans="1:114" ht="15.75" customHeight="1" x14ac:dyDescent="0.4">
      <c r="A95" s="9">
        <f>MASANIELLO!C97</f>
        <v>0</v>
      </c>
      <c r="B95" s="9" t="e">
        <f t="shared" si="327"/>
        <v>#VALUE!</v>
      </c>
      <c r="C95" s="3" t="e">
        <f t="shared" si="328"/>
        <v>#VALUE!</v>
      </c>
      <c r="D95" s="3" t="e">
        <f t="shared" si="329"/>
        <v>#VALUE!</v>
      </c>
      <c r="E95" s="3" t="e">
        <f t="shared" si="330"/>
        <v>#VALUE!</v>
      </c>
      <c r="F95" s="3" t="e">
        <f t="shared" si="331"/>
        <v>#VALUE!</v>
      </c>
      <c r="G95" s="11" t="e">
        <f t="shared" si="332"/>
        <v>#VALUE!</v>
      </c>
      <c r="H95" s="9" t="e">
        <f t="shared" si="333"/>
        <v>#VALUE!</v>
      </c>
      <c r="I95" s="9" t="e">
        <f t="shared" si="334"/>
        <v>#VALUE!</v>
      </c>
      <c r="J95" s="6" t="e">
        <f t="shared" si="335"/>
        <v>#VALUE!</v>
      </c>
      <c r="M95" s="8">
        <f t="shared" si="326"/>
        <v>93</v>
      </c>
      <c r="N95" s="10" t="e">
        <f t="shared" si="225"/>
        <v>#DIV/0!</v>
      </c>
      <c r="O95" s="10" t="e">
        <f t="shared" si="226"/>
        <v>#DIV/0!</v>
      </c>
      <c r="P95" s="10" t="e">
        <f t="shared" si="227"/>
        <v>#DIV/0!</v>
      </c>
      <c r="Q95" s="10" t="e">
        <f t="shared" si="228"/>
        <v>#DIV/0!</v>
      </c>
      <c r="R95" s="10" t="e">
        <f t="shared" si="229"/>
        <v>#DIV/0!</v>
      </c>
      <c r="S95" s="10" t="e">
        <f t="shared" si="230"/>
        <v>#DIV/0!</v>
      </c>
      <c r="T95" s="10" t="e">
        <f t="shared" si="231"/>
        <v>#DIV/0!</v>
      </c>
      <c r="U95" s="10" t="e">
        <f t="shared" si="232"/>
        <v>#DIV/0!</v>
      </c>
      <c r="V95" s="10" t="e">
        <f t="shared" si="233"/>
        <v>#DIV/0!</v>
      </c>
      <c r="W95" s="10" t="e">
        <f t="shared" si="234"/>
        <v>#DIV/0!</v>
      </c>
      <c r="X95" s="10" t="e">
        <f t="shared" si="235"/>
        <v>#DIV/0!</v>
      </c>
      <c r="Y95" s="10" t="e">
        <f t="shared" si="236"/>
        <v>#DIV/0!</v>
      </c>
      <c r="Z95" s="10" t="e">
        <f t="shared" si="237"/>
        <v>#DIV/0!</v>
      </c>
      <c r="AA95" s="10" t="e">
        <f t="shared" si="238"/>
        <v>#DIV/0!</v>
      </c>
      <c r="AB95" s="10" t="e">
        <f t="shared" si="239"/>
        <v>#DIV/0!</v>
      </c>
      <c r="AC95" s="10" t="e">
        <f t="shared" si="240"/>
        <v>#DIV/0!</v>
      </c>
      <c r="AD95" s="10" t="e">
        <f t="shared" si="241"/>
        <v>#DIV/0!</v>
      </c>
      <c r="AE95" s="10" t="e">
        <f t="shared" si="242"/>
        <v>#DIV/0!</v>
      </c>
      <c r="AF95" s="10" t="e">
        <f t="shared" si="243"/>
        <v>#DIV/0!</v>
      </c>
      <c r="AG95" s="10" t="e">
        <f t="shared" si="244"/>
        <v>#DIV/0!</v>
      </c>
      <c r="AH95" s="10" t="e">
        <f t="shared" si="245"/>
        <v>#DIV/0!</v>
      </c>
      <c r="AI95" s="10" t="e">
        <f t="shared" si="246"/>
        <v>#DIV/0!</v>
      </c>
      <c r="AJ95" s="10" t="e">
        <f t="shared" si="247"/>
        <v>#DIV/0!</v>
      </c>
      <c r="AK95" s="10" t="e">
        <f t="shared" si="248"/>
        <v>#DIV/0!</v>
      </c>
      <c r="AL95" s="10" t="e">
        <f t="shared" si="249"/>
        <v>#DIV/0!</v>
      </c>
      <c r="AM95" s="10" t="e">
        <f t="shared" si="250"/>
        <v>#DIV/0!</v>
      </c>
      <c r="AN95" s="10" t="e">
        <f t="shared" si="251"/>
        <v>#DIV/0!</v>
      </c>
      <c r="AO95" s="10" t="e">
        <f t="shared" si="252"/>
        <v>#DIV/0!</v>
      </c>
      <c r="AP95" s="10" t="e">
        <f t="shared" si="253"/>
        <v>#DIV/0!</v>
      </c>
      <c r="AQ95" s="10" t="e">
        <f t="shared" si="254"/>
        <v>#DIV/0!</v>
      </c>
      <c r="AR95" s="10" t="e">
        <f t="shared" si="255"/>
        <v>#DIV/0!</v>
      </c>
      <c r="AS95" s="10" t="e">
        <f t="shared" si="256"/>
        <v>#DIV/0!</v>
      </c>
      <c r="AT95" s="10" t="e">
        <f t="shared" si="257"/>
        <v>#DIV/0!</v>
      </c>
      <c r="AU95" s="10" t="e">
        <f t="shared" si="258"/>
        <v>#DIV/0!</v>
      </c>
      <c r="AV95" s="10" t="e">
        <f t="shared" si="259"/>
        <v>#DIV/0!</v>
      </c>
      <c r="AW95" s="10" t="e">
        <f t="shared" si="260"/>
        <v>#DIV/0!</v>
      </c>
      <c r="AX95" s="10" t="e">
        <f t="shared" si="261"/>
        <v>#DIV/0!</v>
      </c>
      <c r="AY95" s="10" t="e">
        <f t="shared" si="262"/>
        <v>#DIV/0!</v>
      </c>
      <c r="AZ95" s="10" t="e">
        <f t="shared" si="263"/>
        <v>#DIV/0!</v>
      </c>
      <c r="BA95" s="10">
        <f t="shared" si="264"/>
        <v>128</v>
      </c>
      <c r="BB95" s="10">
        <f t="shared" si="265"/>
        <v>16.000000000000004</v>
      </c>
      <c r="BC95" s="10">
        <f t="shared" si="266"/>
        <v>4.4137931034482767</v>
      </c>
      <c r="BD95" s="10">
        <f t="shared" si="267"/>
        <v>2</v>
      </c>
      <c r="BE95" s="10">
        <f t="shared" si="268"/>
        <v>1.292929292929293</v>
      </c>
      <c r="BF95" s="10">
        <f t="shared" si="269"/>
        <v>1.0666666666666669</v>
      </c>
      <c r="BG95" s="10">
        <f t="shared" si="270"/>
        <v>1.0078740157480317</v>
      </c>
      <c r="BH95" s="10">
        <f t="shared" si="271"/>
        <v>1</v>
      </c>
      <c r="BI95" s="10" t="str">
        <f t="shared" si="272"/>
        <v/>
      </c>
      <c r="BJ95" s="10" t="str">
        <f t="shared" si="273"/>
        <v/>
      </c>
      <c r="BK95" s="10" t="str">
        <f t="shared" si="274"/>
        <v/>
      </c>
      <c r="BL95" s="10" t="str">
        <f t="shared" si="275"/>
        <v/>
      </c>
      <c r="BM95" s="10" t="str">
        <f t="shared" si="276"/>
        <v/>
      </c>
      <c r="BN95" s="10" t="str">
        <f t="shared" si="277"/>
        <v/>
      </c>
      <c r="BO95" s="10" t="str">
        <f t="shared" si="278"/>
        <v/>
      </c>
      <c r="BP95" s="10" t="str">
        <f t="shared" si="279"/>
        <v/>
      </c>
      <c r="BQ95" s="10" t="str">
        <f t="shared" si="280"/>
        <v/>
      </c>
      <c r="BR95" s="10" t="str">
        <f t="shared" si="281"/>
        <v/>
      </c>
      <c r="BS95" s="10" t="str">
        <f t="shared" si="282"/>
        <v/>
      </c>
      <c r="BT95" s="10" t="str">
        <f t="shared" si="283"/>
        <v/>
      </c>
      <c r="BU95" s="10" t="str">
        <f t="shared" si="284"/>
        <v/>
      </c>
      <c r="BV95" s="10" t="str">
        <f t="shared" si="285"/>
        <v/>
      </c>
      <c r="BW95" s="10" t="str">
        <f t="shared" si="286"/>
        <v/>
      </c>
      <c r="BX95" s="10" t="str">
        <f t="shared" si="287"/>
        <v/>
      </c>
      <c r="BY95" s="10" t="str">
        <f t="shared" si="288"/>
        <v/>
      </c>
      <c r="BZ95" s="10" t="str">
        <f t="shared" si="289"/>
        <v/>
      </c>
      <c r="CA95" s="10" t="str">
        <f t="shared" si="290"/>
        <v/>
      </c>
      <c r="CB95" s="10" t="str">
        <f t="shared" si="291"/>
        <v/>
      </c>
      <c r="CC95" s="10" t="str">
        <f t="shared" si="292"/>
        <v/>
      </c>
      <c r="CD95" s="10" t="str">
        <f t="shared" si="293"/>
        <v/>
      </c>
      <c r="CE95" s="10" t="str">
        <f t="shared" si="294"/>
        <v/>
      </c>
      <c r="CF95" s="10" t="str">
        <f t="shared" si="295"/>
        <v/>
      </c>
      <c r="CG95" s="10" t="str">
        <f t="shared" si="296"/>
        <v/>
      </c>
      <c r="CH95" s="10" t="str">
        <f t="shared" si="297"/>
        <v/>
      </c>
      <c r="CI95" s="10" t="str">
        <f t="shared" si="298"/>
        <v/>
      </c>
      <c r="CJ95" s="10" t="str">
        <f t="shared" si="299"/>
        <v/>
      </c>
      <c r="CK95" s="10" t="str">
        <f t="shared" si="300"/>
        <v/>
      </c>
      <c r="CL95" s="10" t="str">
        <f t="shared" si="301"/>
        <v/>
      </c>
      <c r="CM95" s="10" t="str">
        <f t="shared" si="302"/>
        <v/>
      </c>
      <c r="CN95" s="10" t="str">
        <f t="shared" si="303"/>
        <v/>
      </c>
      <c r="CO95" s="10" t="str">
        <f t="shared" si="304"/>
        <v/>
      </c>
      <c r="CP95" s="10" t="str">
        <f t="shared" si="305"/>
        <v/>
      </c>
      <c r="CQ95" s="10" t="str">
        <f t="shared" si="306"/>
        <v/>
      </c>
      <c r="CR95" s="10" t="str">
        <f t="shared" si="307"/>
        <v/>
      </c>
      <c r="CS95" s="10" t="str">
        <f t="shared" si="308"/>
        <v/>
      </c>
      <c r="CT95" s="10" t="str">
        <f t="shared" si="309"/>
        <v/>
      </c>
      <c r="CU95" s="10" t="str">
        <f t="shared" si="310"/>
        <v/>
      </c>
      <c r="CV95" s="10" t="str">
        <f t="shared" si="311"/>
        <v/>
      </c>
      <c r="CW95" s="10" t="str">
        <f t="shared" si="312"/>
        <v/>
      </c>
      <c r="CX95" s="10" t="str">
        <f t="shared" si="313"/>
        <v/>
      </c>
      <c r="CY95" s="10" t="str">
        <f t="shared" si="314"/>
        <v/>
      </c>
      <c r="CZ95" s="10" t="str">
        <f t="shared" si="315"/>
        <v/>
      </c>
      <c r="DA95" s="10" t="str">
        <f t="shared" si="316"/>
        <v/>
      </c>
      <c r="DB95" s="10" t="str">
        <f t="shared" si="317"/>
        <v/>
      </c>
      <c r="DC95" s="10" t="str">
        <f t="shared" si="318"/>
        <v/>
      </c>
      <c r="DD95" s="10" t="str">
        <f t="shared" si="319"/>
        <v/>
      </c>
      <c r="DE95" s="10" t="str">
        <f t="shared" si="320"/>
        <v/>
      </c>
      <c r="DF95" s="10" t="str">
        <f t="shared" si="321"/>
        <v/>
      </c>
      <c r="DG95" s="10" t="str">
        <f t="shared" si="322"/>
        <v/>
      </c>
      <c r="DH95" s="10" t="str">
        <f t="shared" si="323"/>
        <v/>
      </c>
      <c r="DI95" s="10" t="str">
        <f t="shared" si="324"/>
        <v/>
      </c>
      <c r="DJ95" s="10" t="str">
        <f t="shared" si="325"/>
        <v/>
      </c>
    </row>
    <row r="96" spans="1:114" ht="15.75" customHeight="1" x14ac:dyDescent="0.4">
      <c r="A96" s="9">
        <f>MASANIELLO!C98</f>
        <v>0</v>
      </c>
      <c r="B96" s="9" t="e">
        <f t="shared" si="327"/>
        <v>#VALUE!</v>
      </c>
      <c r="C96" s="3" t="e">
        <f t="shared" si="328"/>
        <v>#VALUE!</v>
      </c>
      <c r="D96" s="3" t="e">
        <f t="shared" si="329"/>
        <v>#VALUE!</v>
      </c>
      <c r="E96" s="3" t="e">
        <f t="shared" si="330"/>
        <v>#VALUE!</v>
      </c>
      <c r="F96" s="3" t="e">
        <f t="shared" si="331"/>
        <v>#VALUE!</v>
      </c>
      <c r="G96" s="11" t="e">
        <f t="shared" si="332"/>
        <v>#VALUE!</v>
      </c>
      <c r="H96" s="9" t="e">
        <f t="shared" si="333"/>
        <v>#VALUE!</v>
      </c>
      <c r="I96" s="9" t="e">
        <f t="shared" si="334"/>
        <v>#VALUE!</v>
      </c>
      <c r="J96" s="6" t="e">
        <f t="shared" si="335"/>
        <v>#VALUE!</v>
      </c>
      <c r="M96" s="8">
        <f t="shared" si="326"/>
        <v>94</v>
      </c>
      <c r="N96" s="10" t="e">
        <f t="shared" si="225"/>
        <v>#DIV/0!</v>
      </c>
      <c r="O96" s="10" t="e">
        <f t="shared" si="226"/>
        <v>#DIV/0!</v>
      </c>
      <c r="P96" s="10" t="e">
        <f t="shared" si="227"/>
        <v>#DIV/0!</v>
      </c>
      <c r="Q96" s="10" t="e">
        <f t="shared" si="228"/>
        <v>#DIV/0!</v>
      </c>
      <c r="R96" s="10" t="e">
        <f t="shared" si="229"/>
        <v>#DIV/0!</v>
      </c>
      <c r="S96" s="10" t="e">
        <f t="shared" si="230"/>
        <v>#DIV/0!</v>
      </c>
      <c r="T96" s="10" t="e">
        <f t="shared" si="231"/>
        <v>#DIV/0!</v>
      </c>
      <c r="U96" s="10" t="e">
        <f t="shared" si="232"/>
        <v>#DIV/0!</v>
      </c>
      <c r="V96" s="10" t="e">
        <f t="shared" si="233"/>
        <v>#DIV/0!</v>
      </c>
      <c r="W96" s="10" t="e">
        <f t="shared" si="234"/>
        <v>#DIV/0!</v>
      </c>
      <c r="X96" s="10" t="e">
        <f t="shared" si="235"/>
        <v>#DIV/0!</v>
      </c>
      <c r="Y96" s="10" t="e">
        <f t="shared" si="236"/>
        <v>#DIV/0!</v>
      </c>
      <c r="Z96" s="10" t="e">
        <f t="shared" si="237"/>
        <v>#DIV/0!</v>
      </c>
      <c r="AA96" s="10" t="e">
        <f t="shared" si="238"/>
        <v>#DIV/0!</v>
      </c>
      <c r="AB96" s="10" t="e">
        <f t="shared" si="239"/>
        <v>#DIV/0!</v>
      </c>
      <c r="AC96" s="10" t="e">
        <f t="shared" si="240"/>
        <v>#DIV/0!</v>
      </c>
      <c r="AD96" s="10" t="e">
        <f t="shared" si="241"/>
        <v>#DIV/0!</v>
      </c>
      <c r="AE96" s="10" t="e">
        <f t="shared" si="242"/>
        <v>#DIV/0!</v>
      </c>
      <c r="AF96" s="10" t="e">
        <f t="shared" si="243"/>
        <v>#DIV/0!</v>
      </c>
      <c r="AG96" s="10" t="e">
        <f t="shared" si="244"/>
        <v>#DIV/0!</v>
      </c>
      <c r="AH96" s="10" t="e">
        <f t="shared" si="245"/>
        <v>#DIV/0!</v>
      </c>
      <c r="AI96" s="10" t="e">
        <f t="shared" si="246"/>
        <v>#DIV/0!</v>
      </c>
      <c r="AJ96" s="10" t="e">
        <f t="shared" si="247"/>
        <v>#DIV/0!</v>
      </c>
      <c r="AK96" s="10" t="e">
        <f t="shared" si="248"/>
        <v>#DIV/0!</v>
      </c>
      <c r="AL96" s="10" t="e">
        <f t="shared" si="249"/>
        <v>#DIV/0!</v>
      </c>
      <c r="AM96" s="10" t="e">
        <f t="shared" si="250"/>
        <v>#DIV/0!</v>
      </c>
      <c r="AN96" s="10" t="e">
        <f t="shared" si="251"/>
        <v>#DIV/0!</v>
      </c>
      <c r="AO96" s="10" t="e">
        <f t="shared" si="252"/>
        <v>#DIV/0!</v>
      </c>
      <c r="AP96" s="10" t="e">
        <f t="shared" si="253"/>
        <v>#DIV/0!</v>
      </c>
      <c r="AQ96" s="10" t="e">
        <f t="shared" si="254"/>
        <v>#DIV/0!</v>
      </c>
      <c r="AR96" s="10" t="e">
        <f t="shared" si="255"/>
        <v>#DIV/0!</v>
      </c>
      <c r="AS96" s="10" t="e">
        <f t="shared" si="256"/>
        <v>#DIV/0!</v>
      </c>
      <c r="AT96" s="10" t="e">
        <f t="shared" si="257"/>
        <v>#DIV/0!</v>
      </c>
      <c r="AU96" s="10" t="e">
        <f t="shared" si="258"/>
        <v>#DIV/0!</v>
      </c>
      <c r="AV96" s="10" t="e">
        <f t="shared" si="259"/>
        <v>#DIV/0!</v>
      </c>
      <c r="AW96" s="10" t="e">
        <f t="shared" si="260"/>
        <v>#DIV/0!</v>
      </c>
      <c r="AX96" s="10" t="e">
        <f t="shared" si="261"/>
        <v>#DIV/0!</v>
      </c>
      <c r="AY96" s="10" t="e">
        <f t="shared" si="262"/>
        <v>#DIV/0!</v>
      </c>
      <c r="AZ96" s="10" t="e">
        <f t="shared" si="263"/>
        <v>#DIV/0!</v>
      </c>
      <c r="BA96" s="10" t="e">
        <f t="shared" si="264"/>
        <v>#DIV/0!</v>
      </c>
      <c r="BB96" s="10">
        <f t="shared" si="265"/>
        <v>64</v>
      </c>
      <c r="BC96" s="10">
        <f t="shared" si="266"/>
        <v>9.1428571428571441</v>
      </c>
      <c r="BD96" s="10">
        <f t="shared" si="267"/>
        <v>2.9090909090909096</v>
      </c>
      <c r="BE96" s="10">
        <f t="shared" si="268"/>
        <v>1.5238095238095239</v>
      </c>
      <c r="BF96" s="10">
        <f t="shared" si="269"/>
        <v>1.1228070175438596</v>
      </c>
      <c r="BG96" s="10">
        <f t="shared" si="270"/>
        <v>1.015873015873016</v>
      </c>
      <c r="BH96" s="10">
        <f t="shared" si="271"/>
        <v>1</v>
      </c>
      <c r="BI96" s="10" t="str">
        <f t="shared" si="272"/>
        <v/>
      </c>
      <c r="BJ96" s="10" t="str">
        <f t="shared" si="273"/>
        <v/>
      </c>
      <c r="BK96" s="10" t="str">
        <f t="shared" si="274"/>
        <v/>
      </c>
      <c r="BL96" s="10" t="str">
        <f t="shared" si="275"/>
        <v/>
      </c>
      <c r="BM96" s="10" t="str">
        <f t="shared" si="276"/>
        <v/>
      </c>
      <c r="BN96" s="10" t="str">
        <f t="shared" si="277"/>
        <v/>
      </c>
      <c r="BO96" s="10" t="str">
        <f t="shared" si="278"/>
        <v/>
      </c>
      <c r="BP96" s="10" t="str">
        <f t="shared" si="279"/>
        <v/>
      </c>
      <c r="BQ96" s="10" t="str">
        <f t="shared" si="280"/>
        <v/>
      </c>
      <c r="BR96" s="10" t="str">
        <f t="shared" si="281"/>
        <v/>
      </c>
      <c r="BS96" s="10" t="str">
        <f t="shared" si="282"/>
        <v/>
      </c>
      <c r="BT96" s="10" t="str">
        <f t="shared" si="283"/>
        <v/>
      </c>
      <c r="BU96" s="10" t="str">
        <f t="shared" si="284"/>
        <v/>
      </c>
      <c r="BV96" s="10" t="str">
        <f t="shared" si="285"/>
        <v/>
      </c>
      <c r="BW96" s="10" t="str">
        <f t="shared" si="286"/>
        <v/>
      </c>
      <c r="BX96" s="10" t="str">
        <f t="shared" si="287"/>
        <v/>
      </c>
      <c r="BY96" s="10" t="str">
        <f t="shared" si="288"/>
        <v/>
      </c>
      <c r="BZ96" s="10" t="str">
        <f t="shared" si="289"/>
        <v/>
      </c>
      <c r="CA96" s="10" t="str">
        <f t="shared" si="290"/>
        <v/>
      </c>
      <c r="CB96" s="10" t="str">
        <f t="shared" si="291"/>
        <v/>
      </c>
      <c r="CC96" s="10" t="str">
        <f t="shared" si="292"/>
        <v/>
      </c>
      <c r="CD96" s="10" t="str">
        <f t="shared" si="293"/>
        <v/>
      </c>
      <c r="CE96" s="10" t="str">
        <f t="shared" si="294"/>
        <v/>
      </c>
      <c r="CF96" s="10" t="str">
        <f t="shared" si="295"/>
        <v/>
      </c>
      <c r="CG96" s="10" t="str">
        <f t="shared" si="296"/>
        <v/>
      </c>
      <c r="CH96" s="10" t="str">
        <f t="shared" si="297"/>
        <v/>
      </c>
      <c r="CI96" s="10" t="str">
        <f t="shared" si="298"/>
        <v/>
      </c>
      <c r="CJ96" s="10" t="str">
        <f t="shared" si="299"/>
        <v/>
      </c>
      <c r="CK96" s="10" t="str">
        <f t="shared" si="300"/>
        <v/>
      </c>
      <c r="CL96" s="10" t="str">
        <f t="shared" si="301"/>
        <v/>
      </c>
      <c r="CM96" s="10" t="str">
        <f t="shared" si="302"/>
        <v/>
      </c>
      <c r="CN96" s="10" t="str">
        <f t="shared" si="303"/>
        <v/>
      </c>
      <c r="CO96" s="10" t="str">
        <f t="shared" si="304"/>
        <v/>
      </c>
      <c r="CP96" s="10" t="str">
        <f t="shared" si="305"/>
        <v/>
      </c>
      <c r="CQ96" s="10" t="str">
        <f t="shared" si="306"/>
        <v/>
      </c>
      <c r="CR96" s="10" t="str">
        <f t="shared" si="307"/>
        <v/>
      </c>
      <c r="CS96" s="10" t="str">
        <f t="shared" si="308"/>
        <v/>
      </c>
      <c r="CT96" s="10" t="str">
        <f t="shared" si="309"/>
        <v/>
      </c>
      <c r="CU96" s="10" t="str">
        <f t="shared" si="310"/>
        <v/>
      </c>
      <c r="CV96" s="10" t="str">
        <f t="shared" si="311"/>
        <v/>
      </c>
      <c r="CW96" s="10" t="str">
        <f t="shared" si="312"/>
        <v/>
      </c>
      <c r="CX96" s="10" t="str">
        <f t="shared" si="313"/>
        <v/>
      </c>
      <c r="CY96" s="10" t="str">
        <f t="shared" si="314"/>
        <v/>
      </c>
      <c r="CZ96" s="10" t="str">
        <f t="shared" si="315"/>
        <v/>
      </c>
      <c r="DA96" s="10" t="str">
        <f t="shared" si="316"/>
        <v/>
      </c>
      <c r="DB96" s="10" t="str">
        <f t="shared" si="317"/>
        <v/>
      </c>
      <c r="DC96" s="10" t="str">
        <f t="shared" si="318"/>
        <v/>
      </c>
      <c r="DD96" s="10" t="str">
        <f t="shared" si="319"/>
        <v/>
      </c>
      <c r="DE96" s="10" t="str">
        <f t="shared" si="320"/>
        <v/>
      </c>
      <c r="DF96" s="10" t="str">
        <f t="shared" si="321"/>
        <v/>
      </c>
      <c r="DG96" s="10" t="str">
        <f t="shared" si="322"/>
        <v/>
      </c>
      <c r="DH96" s="10" t="str">
        <f t="shared" si="323"/>
        <v/>
      </c>
      <c r="DI96" s="10" t="str">
        <f t="shared" si="324"/>
        <v/>
      </c>
      <c r="DJ96" s="10" t="str">
        <f t="shared" si="325"/>
        <v/>
      </c>
    </row>
    <row r="97" spans="1:114" ht="15.75" customHeight="1" x14ac:dyDescent="0.4">
      <c r="A97" s="9">
        <f>MASANIELLO!C99</f>
        <v>0</v>
      </c>
      <c r="B97" s="9" t="e">
        <f t="shared" si="327"/>
        <v>#VALUE!</v>
      </c>
      <c r="C97" s="3" t="e">
        <f t="shared" si="328"/>
        <v>#VALUE!</v>
      </c>
      <c r="D97" s="3" t="e">
        <f t="shared" si="329"/>
        <v>#VALUE!</v>
      </c>
      <c r="E97" s="3" t="e">
        <f t="shared" si="330"/>
        <v>#VALUE!</v>
      </c>
      <c r="F97" s="3" t="e">
        <f t="shared" si="331"/>
        <v>#VALUE!</v>
      </c>
      <c r="G97" s="11" t="e">
        <f t="shared" si="332"/>
        <v>#VALUE!</v>
      </c>
      <c r="H97" s="9" t="e">
        <f t="shared" si="333"/>
        <v>#VALUE!</v>
      </c>
      <c r="I97" s="9" t="e">
        <f t="shared" si="334"/>
        <v>#VALUE!</v>
      </c>
      <c r="J97" s="6" t="e">
        <f t="shared" si="335"/>
        <v>#VALUE!</v>
      </c>
      <c r="M97" s="8">
        <f t="shared" si="326"/>
        <v>95</v>
      </c>
      <c r="N97" s="10" t="e">
        <f t="shared" si="225"/>
        <v>#DIV/0!</v>
      </c>
      <c r="O97" s="10" t="e">
        <f t="shared" si="226"/>
        <v>#DIV/0!</v>
      </c>
      <c r="P97" s="10" t="e">
        <f t="shared" si="227"/>
        <v>#DIV/0!</v>
      </c>
      <c r="Q97" s="10" t="e">
        <f t="shared" si="228"/>
        <v>#DIV/0!</v>
      </c>
      <c r="R97" s="10" t="e">
        <f t="shared" si="229"/>
        <v>#DIV/0!</v>
      </c>
      <c r="S97" s="10" t="e">
        <f t="shared" si="230"/>
        <v>#DIV/0!</v>
      </c>
      <c r="T97" s="10" t="e">
        <f t="shared" si="231"/>
        <v>#DIV/0!</v>
      </c>
      <c r="U97" s="10" t="e">
        <f t="shared" si="232"/>
        <v>#DIV/0!</v>
      </c>
      <c r="V97" s="10" t="e">
        <f t="shared" si="233"/>
        <v>#DIV/0!</v>
      </c>
      <c r="W97" s="10" t="e">
        <f t="shared" si="234"/>
        <v>#DIV/0!</v>
      </c>
      <c r="X97" s="10" t="e">
        <f t="shared" si="235"/>
        <v>#DIV/0!</v>
      </c>
      <c r="Y97" s="10" t="e">
        <f t="shared" si="236"/>
        <v>#DIV/0!</v>
      </c>
      <c r="Z97" s="10" t="e">
        <f t="shared" si="237"/>
        <v>#DIV/0!</v>
      </c>
      <c r="AA97" s="10" t="e">
        <f t="shared" si="238"/>
        <v>#DIV/0!</v>
      </c>
      <c r="AB97" s="10" t="e">
        <f t="shared" si="239"/>
        <v>#DIV/0!</v>
      </c>
      <c r="AC97" s="10" t="e">
        <f t="shared" si="240"/>
        <v>#DIV/0!</v>
      </c>
      <c r="AD97" s="10" t="e">
        <f t="shared" si="241"/>
        <v>#DIV/0!</v>
      </c>
      <c r="AE97" s="10" t="e">
        <f t="shared" si="242"/>
        <v>#DIV/0!</v>
      </c>
      <c r="AF97" s="10" t="e">
        <f t="shared" si="243"/>
        <v>#DIV/0!</v>
      </c>
      <c r="AG97" s="10" t="e">
        <f t="shared" si="244"/>
        <v>#DIV/0!</v>
      </c>
      <c r="AH97" s="10" t="e">
        <f t="shared" si="245"/>
        <v>#DIV/0!</v>
      </c>
      <c r="AI97" s="10" t="e">
        <f t="shared" si="246"/>
        <v>#DIV/0!</v>
      </c>
      <c r="AJ97" s="10" t="e">
        <f t="shared" si="247"/>
        <v>#DIV/0!</v>
      </c>
      <c r="AK97" s="10" t="e">
        <f t="shared" si="248"/>
        <v>#DIV/0!</v>
      </c>
      <c r="AL97" s="10" t="e">
        <f t="shared" si="249"/>
        <v>#DIV/0!</v>
      </c>
      <c r="AM97" s="10" t="e">
        <f t="shared" si="250"/>
        <v>#DIV/0!</v>
      </c>
      <c r="AN97" s="10" t="e">
        <f t="shared" si="251"/>
        <v>#DIV/0!</v>
      </c>
      <c r="AO97" s="10" t="e">
        <f t="shared" si="252"/>
        <v>#DIV/0!</v>
      </c>
      <c r="AP97" s="10" t="e">
        <f t="shared" si="253"/>
        <v>#DIV/0!</v>
      </c>
      <c r="AQ97" s="10" t="e">
        <f t="shared" si="254"/>
        <v>#DIV/0!</v>
      </c>
      <c r="AR97" s="10" t="e">
        <f t="shared" si="255"/>
        <v>#DIV/0!</v>
      </c>
      <c r="AS97" s="10" t="e">
        <f t="shared" si="256"/>
        <v>#DIV/0!</v>
      </c>
      <c r="AT97" s="10" t="e">
        <f t="shared" si="257"/>
        <v>#DIV/0!</v>
      </c>
      <c r="AU97" s="10" t="e">
        <f t="shared" si="258"/>
        <v>#DIV/0!</v>
      </c>
      <c r="AV97" s="10" t="e">
        <f t="shared" si="259"/>
        <v>#DIV/0!</v>
      </c>
      <c r="AW97" s="10" t="e">
        <f t="shared" si="260"/>
        <v>#DIV/0!</v>
      </c>
      <c r="AX97" s="10" t="e">
        <f t="shared" si="261"/>
        <v>#DIV/0!</v>
      </c>
      <c r="AY97" s="10" t="e">
        <f t="shared" si="262"/>
        <v>#DIV/0!</v>
      </c>
      <c r="AZ97" s="10" t="e">
        <f t="shared" si="263"/>
        <v>#DIV/0!</v>
      </c>
      <c r="BA97" s="10" t="e">
        <f t="shared" si="264"/>
        <v>#DIV/0!</v>
      </c>
      <c r="BB97" s="10" t="e">
        <f t="shared" si="265"/>
        <v>#DIV/0!</v>
      </c>
      <c r="BC97" s="10">
        <f t="shared" si="266"/>
        <v>32</v>
      </c>
      <c r="BD97" s="10">
        <f t="shared" si="267"/>
        <v>5.3333333333333339</v>
      </c>
      <c r="BE97" s="10">
        <f t="shared" si="268"/>
        <v>2.0000000000000004</v>
      </c>
      <c r="BF97" s="10">
        <f t="shared" si="269"/>
        <v>1.2307692307692306</v>
      </c>
      <c r="BG97" s="10">
        <f t="shared" si="270"/>
        <v>1.0322580645161292</v>
      </c>
      <c r="BH97" s="10">
        <f t="shared" si="271"/>
        <v>1</v>
      </c>
      <c r="BI97" s="10" t="str">
        <f t="shared" si="272"/>
        <v/>
      </c>
      <c r="BJ97" s="10" t="str">
        <f t="shared" si="273"/>
        <v/>
      </c>
      <c r="BK97" s="10" t="str">
        <f t="shared" si="274"/>
        <v/>
      </c>
      <c r="BL97" s="10" t="str">
        <f t="shared" si="275"/>
        <v/>
      </c>
      <c r="BM97" s="10" t="str">
        <f t="shared" si="276"/>
        <v/>
      </c>
      <c r="BN97" s="10" t="str">
        <f t="shared" si="277"/>
        <v/>
      </c>
      <c r="BO97" s="10" t="str">
        <f t="shared" si="278"/>
        <v/>
      </c>
      <c r="BP97" s="10" t="str">
        <f t="shared" si="279"/>
        <v/>
      </c>
      <c r="BQ97" s="10" t="str">
        <f t="shared" si="280"/>
        <v/>
      </c>
      <c r="BR97" s="10" t="str">
        <f t="shared" si="281"/>
        <v/>
      </c>
      <c r="BS97" s="10" t="str">
        <f t="shared" si="282"/>
        <v/>
      </c>
      <c r="BT97" s="10" t="str">
        <f t="shared" si="283"/>
        <v/>
      </c>
      <c r="BU97" s="10" t="str">
        <f t="shared" si="284"/>
        <v/>
      </c>
      <c r="BV97" s="10" t="str">
        <f t="shared" si="285"/>
        <v/>
      </c>
      <c r="BW97" s="10" t="str">
        <f t="shared" si="286"/>
        <v/>
      </c>
      <c r="BX97" s="10" t="str">
        <f t="shared" si="287"/>
        <v/>
      </c>
      <c r="BY97" s="10" t="str">
        <f t="shared" si="288"/>
        <v/>
      </c>
      <c r="BZ97" s="10" t="str">
        <f t="shared" si="289"/>
        <v/>
      </c>
      <c r="CA97" s="10" t="str">
        <f t="shared" si="290"/>
        <v/>
      </c>
      <c r="CB97" s="10" t="str">
        <f t="shared" si="291"/>
        <v/>
      </c>
      <c r="CC97" s="10" t="str">
        <f t="shared" si="292"/>
        <v/>
      </c>
      <c r="CD97" s="10" t="str">
        <f t="shared" si="293"/>
        <v/>
      </c>
      <c r="CE97" s="10" t="str">
        <f t="shared" si="294"/>
        <v/>
      </c>
      <c r="CF97" s="10" t="str">
        <f t="shared" si="295"/>
        <v/>
      </c>
      <c r="CG97" s="10" t="str">
        <f t="shared" si="296"/>
        <v/>
      </c>
      <c r="CH97" s="10" t="str">
        <f t="shared" si="297"/>
        <v/>
      </c>
      <c r="CI97" s="10" t="str">
        <f t="shared" si="298"/>
        <v/>
      </c>
      <c r="CJ97" s="10" t="str">
        <f t="shared" si="299"/>
        <v/>
      </c>
      <c r="CK97" s="10" t="str">
        <f t="shared" si="300"/>
        <v/>
      </c>
      <c r="CL97" s="10" t="str">
        <f t="shared" si="301"/>
        <v/>
      </c>
      <c r="CM97" s="10" t="str">
        <f t="shared" si="302"/>
        <v/>
      </c>
      <c r="CN97" s="10" t="str">
        <f t="shared" si="303"/>
        <v/>
      </c>
      <c r="CO97" s="10" t="str">
        <f t="shared" si="304"/>
        <v/>
      </c>
      <c r="CP97" s="10" t="str">
        <f t="shared" si="305"/>
        <v/>
      </c>
      <c r="CQ97" s="10" t="str">
        <f t="shared" si="306"/>
        <v/>
      </c>
      <c r="CR97" s="10" t="str">
        <f t="shared" si="307"/>
        <v/>
      </c>
      <c r="CS97" s="10" t="str">
        <f t="shared" si="308"/>
        <v/>
      </c>
      <c r="CT97" s="10" t="str">
        <f t="shared" si="309"/>
        <v/>
      </c>
      <c r="CU97" s="10" t="str">
        <f t="shared" si="310"/>
        <v/>
      </c>
      <c r="CV97" s="10" t="str">
        <f t="shared" si="311"/>
        <v/>
      </c>
      <c r="CW97" s="10" t="str">
        <f t="shared" si="312"/>
        <v/>
      </c>
      <c r="CX97" s="10" t="str">
        <f t="shared" si="313"/>
        <v/>
      </c>
      <c r="CY97" s="10" t="str">
        <f t="shared" si="314"/>
        <v/>
      </c>
      <c r="CZ97" s="10" t="str">
        <f t="shared" si="315"/>
        <v/>
      </c>
      <c r="DA97" s="10" t="str">
        <f t="shared" si="316"/>
        <v/>
      </c>
      <c r="DB97" s="10" t="str">
        <f t="shared" si="317"/>
        <v/>
      </c>
      <c r="DC97" s="10" t="str">
        <f t="shared" si="318"/>
        <v/>
      </c>
      <c r="DD97" s="10" t="str">
        <f t="shared" si="319"/>
        <v/>
      </c>
      <c r="DE97" s="10" t="str">
        <f t="shared" si="320"/>
        <v/>
      </c>
      <c r="DF97" s="10" t="str">
        <f t="shared" si="321"/>
        <v/>
      </c>
      <c r="DG97" s="10" t="str">
        <f t="shared" si="322"/>
        <v/>
      </c>
      <c r="DH97" s="10" t="str">
        <f t="shared" si="323"/>
        <v/>
      </c>
      <c r="DI97" s="10" t="str">
        <f t="shared" si="324"/>
        <v/>
      </c>
      <c r="DJ97" s="10" t="str">
        <f t="shared" si="325"/>
        <v/>
      </c>
    </row>
    <row r="98" spans="1:114" ht="15.75" customHeight="1" x14ac:dyDescent="0.4">
      <c r="A98" s="9">
        <f>MASANIELLO!C100</f>
        <v>0</v>
      </c>
      <c r="B98" s="9" t="e">
        <f t="shared" si="327"/>
        <v>#VALUE!</v>
      </c>
      <c r="C98" s="3" t="e">
        <f t="shared" si="328"/>
        <v>#VALUE!</v>
      </c>
      <c r="D98" s="3" t="e">
        <f t="shared" si="329"/>
        <v>#VALUE!</v>
      </c>
      <c r="E98" s="3" t="e">
        <f t="shared" si="330"/>
        <v>#VALUE!</v>
      </c>
      <c r="F98" s="3" t="e">
        <f t="shared" si="331"/>
        <v>#VALUE!</v>
      </c>
      <c r="G98" s="11" t="e">
        <f t="shared" si="332"/>
        <v>#VALUE!</v>
      </c>
      <c r="H98" s="9" t="e">
        <f t="shared" si="333"/>
        <v>#VALUE!</v>
      </c>
      <c r="I98" s="9" t="e">
        <f t="shared" si="334"/>
        <v>#VALUE!</v>
      </c>
      <c r="J98" s="6" t="e">
        <f t="shared" si="335"/>
        <v>#VALUE!</v>
      </c>
      <c r="M98" s="8">
        <f t="shared" si="326"/>
        <v>96</v>
      </c>
      <c r="N98" s="10" t="e">
        <f t="shared" si="225"/>
        <v>#DIV/0!</v>
      </c>
      <c r="O98" s="10" t="e">
        <f t="shared" si="226"/>
        <v>#DIV/0!</v>
      </c>
      <c r="P98" s="10" t="e">
        <f t="shared" si="227"/>
        <v>#DIV/0!</v>
      </c>
      <c r="Q98" s="10" t="e">
        <f t="shared" si="228"/>
        <v>#DIV/0!</v>
      </c>
      <c r="R98" s="10" t="e">
        <f t="shared" si="229"/>
        <v>#DIV/0!</v>
      </c>
      <c r="S98" s="10" t="e">
        <f t="shared" si="230"/>
        <v>#DIV/0!</v>
      </c>
      <c r="T98" s="10" t="e">
        <f t="shared" si="231"/>
        <v>#DIV/0!</v>
      </c>
      <c r="U98" s="10" t="e">
        <f t="shared" si="232"/>
        <v>#DIV/0!</v>
      </c>
      <c r="V98" s="10" t="e">
        <f t="shared" si="233"/>
        <v>#DIV/0!</v>
      </c>
      <c r="W98" s="10" t="e">
        <f t="shared" si="234"/>
        <v>#DIV/0!</v>
      </c>
      <c r="X98" s="10" t="e">
        <f t="shared" si="235"/>
        <v>#DIV/0!</v>
      </c>
      <c r="Y98" s="10" t="e">
        <f t="shared" si="236"/>
        <v>#DIV/0!</v>
      </c>
      <c r="Z98" s="10" t="e">
        <f t="shared" si="237"/>
        <v>#DIV/0!</v>
      </c>
      <c r="AA98" s="10" t="e">
        <f t="shared" si="238"/>
        <v>#DIV/0!</v>
      </c>
      <c r="AB98" s="10" t="e">
        <f t="shared" si="239"/>
        <v>#DIV/0!</v>
      </c>
      <c r="AC98" s="10" t="e">
        <f t="shared" si="240"/>
        <v>#DIV/0!</v>
      </c>
      <c r="AD98" s="10" t="e">
        <f t="shared" si="241"/>
        <v>#DIV/0!</v>
      </c>
      <c r="AE98" s="10" t="e">
        <f t="shared" si="242"/>
        <v>#DIV/0!</v>
      </c>
      <c r="AF98" s="10" t="e">
        <f t="shared" si="243"/>
        <v>#DIV/0!</v>
      </c>
      <c r="AG98" s="10" t="e">
        <f t="shared" si="244"/>
        <v>#DIV/0!</v>
      </c>
      <c r="AH98" s="10" t="e">
        <f t="shared" si="245"/>
        <v>#DIV/0!</v>
      </c>
      <c r="AI98" s="10" t="e">
        <f t="shared" si="246"/>
        <v>#DIV/0!</v>
      </c>
      <c r="AJ98" s="10" t="e">
        <f t="shared" si="247"/>
        <v>#DIV/0!</v>
      </c>
      <c r="AK98" s="10" t="e">
        <f t="shared" si="248"/>
        <v>#DIV/0!</v>
      </c>
      <c r="AL98" s="10" t="e">
        <f t="shared" si="249"/>
        <v>#DIV/0!</v>
      </c>
      <c r="AM98" s="10" t="e">
        <f t="shared" si="250"/>
        <v>#DIV/0!</v>
      </c>
      <c r="AN98" s="10" t="e">
        <f t="shared" si="251"/>
        <v>#DIV/0!</v>
      </c>
      <c r="AO98" s="10" t="e">
        <f t="shared" si="252"/>
        <v>#DIV/0!</v>
      </c>
      <c r="AP98" s="10" t="e">
        <f t="shared" si="253"/>
        <v>#DIV/0!</v>
      </c>
      <c r="AQ98" s="10" t="e">
        <f t="shared" si="254"/>
        <v>#DIV/0!</v>
      </c>
      <c r="AR98" s="10" t="e">
        <f t="shared" si="255"/>
        <v>#DIV/0!</v>
      </c>
      <c r="AS98" s="10" t="e">
        <f t="shared" si="256"/>
        <v>#DIV/0!</v>
      </c>
      <c r="AT98" s="10" t="e">
        <f t="shared" si="257"/>
        <v>#DIV/0!</v>
      </c>
      <c r="AU98" s="10" t="e">
        <f t="shared" si="258"/>
        <v>#DIV/0!</v>
      </c>
      <c r="AV98" s="10" t="e">
        <f t="shared" si="259"/>
        <v>#DIV/0!</v>
      </c>
      <c r="AW98" s="10" t="e">
        <f t="shared" si="260"/>
        <v>#DIV/0!</v>
      </c>
      <c r="AX98" s="10" t="e">
        <f t="shared" si="261"/>
        <v>#DIV/0!</v>
      </c>
      <c r="AY98" s="10" t="e">
        <f t="shared" si="262"/>
        <v>#DIV/0!</v>
      </c>
      <c r="AZ98" s="10" t="e">
        <f t="shared" si="263"/>
        <v>#DIV/0!</v>
      </c>
      <c r="BA98" s="10" t="e">
        <f t="shared" si="264"/>
        <v>#DIV/0!</v>
      </c>
      <c r="BB98" s="10" t="e">
        <f t="shared" si="265"/>
        <v>#DIV/0!</v>
      </c>
      <c r="BC98" s="10" t="e">
        <f t="shared" si="266"/>
        <v>#DIV/0!</v>
      </c>
      <c r="BD98" s="10">
        <f t="shared" si="267"/>
        <v>16</v>
      </c>
      <c r="BE98" s="10">
        <f t="shared" si="268"/>
        <v>3.2</v>
      </c>
      <c r="BF98" s="10">
        <f t="shared" si="269"/>
        <v>1.4545454545454546</v>
      </c>
      <c r="BG98" s="10">
        <f t="shared" si="270"/>
        <v>1.0666666666666667</v>
      </c>
      <c r="BH98" s="10">
        <f t="shared" si="271"/>
        <v>1</v>
      </c>
      <c r="BI98" s="10" t="str">
        <f t="shared" si="272"/>
        <v/>
      </c>
      <c r="BJ98" s="10" t="str">
        <f t="shared" si="273"/>
        <v/>
      </c>
      <c r="BK98" s="10" t="str">
        <f t="shared" si="274"/>
        <v/>
      </c>
      <c r="BL98" s="10" t="str">
        <f t="shared" si="275"/>
        <v/>
      </c>
      <c r="BM98" s="10" t="str">
        <f t="shared" si="276"/>
        <v/>
      </c>
      <c r="BN98" s="10" t="str">
        <f t="shared" si="277"/>
        <v/>
      </c>
      <c r="BO98" s="10" t="str">
        <f t="shared" si="278"/>
        <v/>
      </c>
      <c r="BP98" s="10" t="str">
        <f t="shared" si="279"/>
        <v/>
      </c>
      <c r="BQ98" s="10" t="str">
        <f t="shared" si="280"/>
        <v/>
      </c>
      <c r="BR98" s="10" t="str">
        <f t="shared" si="281"/>
        <v/>
      </c>
      <c r="BS98" s="10" t="str">
        <f t="shared" si="282"/>
        <v/>
      </c>
      <c r="BT98" s="10" t="str">
        <f t="shared" si="283"/>
        <v/>
      </c>
      <c r="BU98" s="10" t="str">
        <f t="shared" si="284"/>
        <v/>
      </c>
      <c r="BV98" s="10" t="str">
        <f t="shared" si="285"/>
        <v/>
      </c>
      <c r="BW98" s="10" t="str">
        <f t="shared" si="286"/>
        <v/>
      </c>
      <c r="BX98" s="10" t="str">
        <f t="shared" si="287"/>
        <v/>
      </c>
      <c r="BY98" s="10" t="str">
        <f t="shared" si="288"/>
        <v/>
      </c>
      <c r="BZ98" s="10" t="str">
        <f t="shared" si="289"/>
        <v/>
      </c>
      <c r="CA98" s="10" t="str">
        <f t="shared" si="290"/>
        <v/>
      </c>
      <c r="CB98" s="10" t="str">
        <f t="shared" si="291"/>
        <v/>
      </c>
      <c r="CC98" s="10" t="str">
        <f t="shared" si="292"/>
        <v/>
      </c>
      <c r="CD98" s="10" t="str">
        <f t="shared" si="293"/>
        <v/>
      </c>
      <c r="CE98" s="10" t="str">
        <f t="shared" si="294"/>
        <v/>
      </c>
      <c r="CF98" s="10" t="str">
        <f t="shared" si="295"/>
        <v/>
      </c>
      <c r="CG98" s="10" t="str">
        <f t="shared" si="296"/>
        <v/>
      </c>
      <c r="CH98" s="10" t="str">
        <f t="shared" si="297"/>
        <v/>
      </c>
      <c r="CI98" s="10" t="str">
        <f t="shared" si="298"/>
        <v/>
      </c>
      <c r="CJ98" s="10" t="str">
        <f t="shared" si="299"/>
        <v/>
      </c>
      <c r="CK98" s="10" t="str">
        <f t="shared" si="300"/>
        <v/>
      </c>
      <c r="CL98" s="10" t="str">
        <f t="shared" si="301"/>
        <v/>
      </c>
      <c r="CM98" s="10" t="str">
        <f t="shared" si="302"/>
        <v/>
      </c>
      <c r="CN98" s="10" t="str">
        <f t="shared" si="303"/>
        <v/>
      </c>
      <c r="CO98" s="10" t="str">
        <f t="shared" si="304"/>
        <v/>
      </c>
      <c r="CP98" s="10" t="str">
        <f t="shared" si="305"/>
        <v/>
      </c>
      <c r="CQ98" s="10" t="str">
        <f t="shared" si="306"/>
        <v/>
      </c>
      <c r="CR98" s="10" t="str">
        <f t="shared" si="307"/>
        <v/>
      </c>
      <c r="CS98" s="10" t="str">
        <f t="shared" si="308"/>
        <v/>
      </c>
      <c r="CT98" s="10" t="str">
        <f t="shared" si="309"/>
        <v/>
      </c>
      <c r="CU98" s="10" t="str">
        <f t="shared" si="310"/>
        <v/>
      </c>
      <c r="CV98" s="10" t="str">
        <f t="shared" si="311"/>
        <v/>
      </c>
      <c r="CW98" s="10" t="str">
        <f t="shared" si="312"/>
        <v/>
      </c>
      <c r="CX98" s="10" t="str">
        <f t="shared" si="313"/>
        <v/>
      </c>
      <c r="CY98" s="10" t="str">
        <f t="shared" si="314"/>
        <v/>
      </c>
      <c r="CZ98" s="10" t="str">
        <f t="shared" si="315"/>
        <v/>
      </c>
      <c r="DA98" s="10" t="str">
        <f t="shared" si="316"/>
        <v/>
      </c>
      <c r="DB98" s="10" t="str">
        <f t="shared" si="317"/>
        <v/>
      </c>
      <c r="DC98" s="10" t="str">
        <f t="shared" si="318"/>
        <v/>
      </c>
      <c r="DD98" s="10" t="str">
        <f t="shared" si="319"/>
        <v/>
      </c>
      <c r="DE98" s="10" t="str">
        <f t="shared" si="320"/>
        <v/>
      </c>
      <c r="DF98" s="10" t="str">
        <f t="shared" si="321"/>
        <v/>
      </c>
      <c r="DG98" s="10" t="str">
        <f t="shared" si="322"/>
        <v/>
      </c>
      <c r="DH98" s="10" t="str">
        <f t="shared" si="323"/>
        <v/>
      </c>
      <c r="DI98" s="10" t="str">
        <f t="shared" si="324"/>
        <v/>
      </c>
      <c r="DJ98" s="10" t="str">
        <f t="shared" si="325"/>
        <v/>
      </c>
    </row>
    <row r="99" spans="1:114" ht="15.75" customHeight="1" x14ac:dyDescent="0.4">
      <c r="A99" s="9">
        <f>MASANIELLO!C101</f>
        <v>0</v>
      </c>
      <c r="B99" s="9" t="e">
        <f t="shared" si="327"/>
        <v>#VALUE!</v>
      </c>
      <c r="C99" s="3" t="e">
        <f t="shared" si="328"/>
        <v>#VALUE!</v>
      </c>
      <c r="D99" s="3" t="e">
        <f t="shared" si="329"/>
        <v>#VALUE!</v>
      </c>
      <c r="E99" s="3" t="e">
        <f t="shared" si="330"/>
        <v>#VALUE!</v>
      </c>
      <c r="F99" s="3" t="e">
        <f t="shared" si="331"/>
        <v>#VALUE!</v>
      </c>
      <c r="G99" s="11" t="e">
        <f t="shared" si="332"/>
        <v>#VALUE!</v>
      </c>
      <c r="H99" s="9" t="e">
        <f t="shared" si="333"/>
        <v>#VALUE!</v>
      </c>
      <c r="I99" s="9" t="e">
        <f t="shared" si="334"/>
        <v>#VALUE!</v>
      </c>
      <c r="J99" s="6" t="e">
        <f t="shared" si="335"/>
        <v>#VALUE!</v>
      </c>
      <c r="M99" s="8">
        <f t="shared" si="326"/>
        <v>97</v>
      </c>
      <c r="N99" s="10" t="e">
        <f t="shared" si="225"/>
        <v>#DIV/0!</v>
      </c>
      <c r="O99" s="10" t="e">
        <f t="shared" si="226"/>
        <v>#DIV/0!</v>
      </c>
      <c r="P99" s="10" t="e">
        <f t="shared" si="227"/>
        <v>#DIV/0!</v>
      </c>
      <c r="Q99" s="10" t="e">
        <f t="shared" si="228"/>
        <v>#DIV/0!</v>
      </c>
      <c r="R99" s="10" t="e">
        <f t="shared" si="229"/>
        <v>#DIV/0!</v>
      </c>
      <c r="S99" s="10" t="e">
        <f t="shared" si="230"/>
        <v>#DIV/0!</v>
      </c>
      <c r="T99" s="10" t="e">
        <f t="shared" si="231"/>
        <v>#DIV/0!</v>
      </c>
      <c r="U99" s="10" t="e">
        <f t="shared" si="232"/>
        <v>#DIV/0!</v>
      </c>
      <c r="V99" s="10" t="e">
        <f t="shared" si="233"/>
        <v>#DIV/0!</v>
      </c>
      <c r="W99" s="10" t="e">
        <f t="shared" si="234"/>
        <v>#DIV/0!</v>
      </c>
      <c r="X99" s="10" t="e">
        <f t="shared" si="235"/>
        <v>#DIV/0!</v>
      </c>
      <c r="Y99" s="10" t="e">
        <f t="shared" si="236"/>
        <v>#DIV/0!</v>
      </c>
      <c r="Z99" s="10" t="e">
        <f t="shared" si="237"/>
        <v>#DIV/0!</v>
      </c>
      <c r="AA99" s="10" t="e">
        <f t="shared" si="238"/>
        <v>#DIV/0!</v>
      </c>
      <c r="AB99" s="10" t="e">
        <f t="shared" si="239"/>
        <v>#DIV/0!</v>
      </c>
      <c r="AC99" s="10" t="e">
        <f t="shared" si="240"/>
        <v>#DIV/0!</v>
      </c>
      <c r="AD99" s="10" t="e">
        <f t="shared" si="241"/>
        <v>#DIV/0!</v>
      </c>
      <c r="AE99" s="10" t="e">
        <f t="shared" si="242"/>
        <v>#DIV/0!</v>
      </c>
      <c r="AF99" s="10" t="e">
        <f t="shared" si="243"/>
        <v>#DIV/0!</v>
      </c>
      <c r="AG99" s="10" t="e">
        <f t="shared" si="244"/>
        <v>#DIV/0!</v>
      </c>
      <c r="AH99" s="10" t="e">
        <f t="shared" si="245"/>
        <v>#DIV/0!</v>
      </c>
      <c r="AI99" s="10" t="e">
        <f t="shared" si="246"/>
        <v>#DIV/0!</v>
      </c>
      <c r="AJ99" s="10" t="e">
        <f t="shared" si="247"/>
        <v>#DIV/0!</v>
      </c>
      <c r="AK99" s="10" t="e">
        <f t="shared" si="248"/>
        <v>#DIV/0!</v>
      </c>
      <c r="AL99" s="10" t="e">
        <f t="shared" si="249"/>
        <v>#DIV/0!</v>
      </c>
      <c r="AM99" s="10" t="e">
        <f t="shared" si="250"/>
        <v>#DIV/0!</v>
      </c>
      <c r="AN99" s="10" t="e">
        <f t="shared" si="251"/>
        <v>#DIV/0!</v>
      </c>
      <c r="AO99" s="10" t="e">
        <f t="shared" si="252"/>
        <v>#DIV/0!</v>
      </c>
      <c r="AP99" s="10" t="e">
        <f t="shared" si="253"/>
        <v>#DIV/0!</v>
      </c>
      <c r="AQ99" s="10" t="e">
        <f t="shared" si="254"/>
        <v>#DIV/0!</v>
      </c>
      <c r="AR99" s="10" t="e">
        <f t="shared" si="255"/>
        <v>#DIV/0!</v>
      </c>
      <c r="AS99" s="10" t="e">
        <f t="shared" si="256"/>
        <v>#DIV/0!</v>
      </c>
      <c r="AT99" s="10" t="e">
        <f t="shared" si="257"/>
        <v>#DIV/0!</v>
      </c>
      <c r="AU99" s="10" t="e">
        <f t="shared" si="258"/>
        <v>#DIV/0!</v>
      </c>
      <c r="AV99" s="10" t="e">
        <f t="shared" si="259"/>
        <v>#DIV/0!</v>
      </c>
      <c r="AW99" s="10" t="e">
        <f t="shared" si="260"/>
        <v>#DIV/0!</v>
      </c>
      <c r="AX99" s="10" t="e">
        <f t="shared" si="261"/>
        <v>#DIV/0!</v>
      </c>
      <c r="AY99" s="10" t="e">
        <f t="shared" si="262"/>
        <v>#DIV/0!</v>
      </c>
      <c r="AZ99" s="10" t="e">
        <f t="shared" si="263"/>
        <v>#DIV/0!</v>
      </c>
      <c r="BA99" s="10" t="e">
        <f t="shared" si="264"/>
        <v>#DIV/0!</v>
      </c>
      <c r="BB99" s="10" t="e">
        <f t="shared" si="265"/>
        <v>#DIV/0!</v>
      </c>
      <c r="BC99" s="10" t="e">
        <f t="shared" si="266"/>
        <v>#DIV/0!</v>
      </c>
      <c r="BD99" s="10" t="e">
        <f t="shared" si="267"/>
        <v>#DIV/0!</v>
      </c>
      <c r="BE99" s="10">
        <f t="shared" si="268"/>
        <v>8</v>
      </c>
      <c r="BF99" s="10">
        <f t="shared" si="269"/>
        <v>2</v>
      </c>
      <c r="BG99" s="10">
        <f t="shared" si="270"/>
        <v>1.142857142857143</v>
      </c>
      <c r="BH99" s="10">
        <f t="shared" si="271"/>
        <v>1</v>
      </c>
      <c r="BI99" s="10" t="str">
        <f t="shared" si="272"/>
        <v/>
      </c>
      <c r="BJ99" s="10" t="str">
        <f t="shared" si="273"/>
        <v/>
      </c>
      <c r="BK99" s="10" t="str">
        <f t="shared" si="274"/>
        <v/>
      </c>
      <c r="BL99" s="10" t="str">
        <f t="shared" si="275"/>
        <v/>
      </c>
      <c r="BM99" s="10" t="str">
        <f t="shared" si="276"/>
        <v/>
      </c>
      <c r="BN99" s="10" t="str">
        <f t="shared" si="277"/>
        <v/>
      </c>
      <c r="BO99" s="10" t="str">
        <f t="shared" si="278"/>
        <v/>
      </c>
      <c r="BP99" s="10" t="str">
        <f t="shared" si="279"/>
        <v/>
      </c>
      <c r="BQ99" s="10" t="str">
        <f t="shared" si="280"/>
        <v/>
      </c>
      <c r="BR99" s="10" t="str">
        <f t="shared" si="281"/>
        <v/>
      </c>
      <c r="BS99" s="10" t="str">
        <f t="shared" si="282"/>
        <v/>
      </c>
      <c r="BT99" s="10" t="str">
        <f t="shared" si="283"/>
        <v/>
      </c>
      <c r="BU99" s="10" t="str">
        <f t="shared" si="284"/>
        <v/>
      </c>
      <c r="BV99" s="10" t="str">
        <f t="shared" si="285"/>
        <v/>
      </c>
      <c r="BW99" s="10" t="str">
        <f t="shared" si="286"/>
        <v/>
      </c>
      <c r="BX99" s="10" t="str">
        <f t="shared" si="287"/>
        <v/>
      </c>
      <c r="BY99" s="10" t="str">
        <f t="shared" si="288"/>
        <v/>
      </c>
      <c r="BZ99" s="10" t="str">
        <f t="shared" si="289"/>
        <v/>
      </c>
      <c r="CA99" s="10" t="str">
        <f t="shared" si="290"/>
        <v/>
      </c>
      <c r="CB99" s="10" t="str">
        <f t="shared" si="291"/>
        <v/>
      </c>
      <c r="CC99" s="10" t="str">
        <f t="shared" si="292"/>
        <v/>
      </c>
      <c r="CD99" s="10" t="str">
        <f t="shared" si="293"/>
        <v/>
      </c>
      <c r="CE99" s="10" t="str">
        <f t="shared" si="294"/>
        <v/>
      </c>
      <c r="CF99" s="10" t="str">
        <f t="shared" si="295"/>
        <v/>
      </c>
      <c r="CG99" s="10" t="str">
        <f t="shared" si="296"/>
        <v/>
      </c>
      <c r="CH99" s="10" t="str">
        <f t="shared" si="297"/>
        <v/>
      </c>
      <c r="CI99" s="10" t="str">
        <f t="shared" si="298"/>
        <v/>
      </c>
      <c r="CJ99" s="10" t="str">
        <f t="shared" si="299"/>
        <v/>
      </c>
      <c r="CK99" s="10" t="str">
        <f t="shared" si="300"/>
        <v/>
      </c>
      <c r="CL99" s="10" t="str">
        <f t="shared" si="301"/>
        <v/>
      </c>
      <c r="CM99" s="10" t="str">
        <f t="shared" si="302"/>
        <v/>
      </c>
      <c r="CN99" s="10" t="str">
        <f t="shared" si="303"/>
        <v/>
      </c>
      <c r="CO99" s="10" t="str">
        <f t="shared" si="304"/>
        <v/>
      </c>
      <c r="CP99" s="10" t="str">
        <f t="shared" si="305"/>
        <v/>
      </c>
      <c r="CQ99" s="10" t="str">
        <f t="shared" si="306"/>
        <v/>
      </c>
      <c r="CR99" s="10" t="str">
        <f t="shared" si="307"/>
        <v/>
      </c>
      <c r="CS99" s="10" t="str">
        <f t="shared" si="308"/>
        <v/>
      </c>
      <c r="CT99" s="10" t="str">
        <f t="shared" si="309"/>
        <v/>
      </c>
      <c r="CU99" s="10" t="str">
        <f t="shared" si="310"/>
        <v/>
      </c>
      <c r="CV99" s="10" t="str">
        <f t="shared" si="311"/>
        <v/>
      </c>
      <c r="CW99" s="10" t="str">
        <f t="shared" si="312"/>
        <v/>
      </c>
      <c r="CX99" s="10" t="str">
        <f t="shared" si="313"/>
        <v/>
      </c>
      <c r="CY99" s="10" t="str">
        <f t="shared" si="314"/>
        <v/>
      </c>
      <c r="CZ99" s="10" t="str">
        <f t="shared" si="315"/>
        <v/>
      </c>
      <c r="DA99" s="10" t="str">
        <f t="shared" si="316"/>
        <v/>
      </c>
      <c r="DB99" s="10" t="str">
        <f t="shared" si="317"/>
        <v/>
      </c>
      <c r="DC99" s="10" t="str">
        <f t="shared" si="318"/>
        <v/>
      </c>
      <c r="DD99" s="10" t="str">
        <f t="shared" si="319"/>
        <v/>
      </c>
      <c r="DE99" s="10" t="str">
        <f t="shared" si="320"/>
        <v/>
      </c>
      <c r="DF99" s="10" t="str">
        <f t="shared" si="321"/>
        <v/>
      </c>
      <c r="DG99" s="10" t="str">
        <f t="shared" si="322"/>
        <v/>
      </c>
      <c r="DH99" s="10" t="str">
        <f t="shared" si="323"/>
        <v/>
      </c>
      <c r="DI99" s="10" t="str">
        <f t="shared" si="324"/>
        <v/>
      </c>
      <c r="DJ99" s="10" t="str">
        <f t="shared" si="325"/>
        <v/>
      </c>
    </row>
    <row r="100" spans="1:114" ht="15.75" customHeight="1" x14ac:dyDescent="0.4">
      <c r="A100" s="9">
        <f>MASANIELLO!C102</f>
        <v>0</v>
      </c>
      <c r="B100" s="9" t="e">
        <f t="shared" ref="B100:B102" si="336">IF( OR(I99=$L$2,H99=1+$L$1-$L$2), "", IF(A100="l",0,IF(A100="w",1,"")) )</f>
        <v>#VALUE!</v>
      </c>
      <c r="C100" s="3" t="e">
        <f t="shared" si="328"/>
        <v>#VALUE!</v>
      </c>
      <c r="D100" s="3" t="e">
        <f t="shared" ref="D100:D102" si="337">IF(I99&gt;=$L$2,"",IF(B100="", "", C100*($L$3-1)*B100) )</f>
        <v>#VALUE!</v>
      </c>
      <c r="E100" s="3" t="e">
        <f t="shared" ref="E100:E102" si="338">IF(B100="","",( D100-(IF((D100+F99)&lt;=G99, D100, (G99-F99) )) )*(100-$L$5)/100 )</f>
        <v>#VALUE!</v>
      </c>
      <c r="F100" s="3" t="e">
        <f t="shared" si="331"/>
        <v>#VALUE!</v>
      </c>
      <c r="G100" s="11" t="e">
        <f t="shared" ref="G100:G102" si="339">IF(F100&gt;G99, F100, G99)</f>
        <v>#VALUE!</v>
      </c>
      <c r="H100" s="9" t="e">
        <f t="shared" si="333"/>
        <v>#VALUE!</v>
      </c>
      <c r="I100" s="9" t="e">
        <f t="shared" si="334"/>
        <v>#VALUE!</v>
      </c>
      <c r="J100" s="6" t="e">
        <f t="shared" si="335"/>
        <v>#VALUE!</v>
      </c>
      <c r="M100" s="8">
        <f t="shared" si="326"/>
        <v>98</v>
      </c>
      <c r="N100" s="10" t="e">
        <f t="shared" si="225"/>
        <v>#DIV/0!</v>
      </c>
      <c r="O100" s="10" t="e">
        <f t="shared" si="226"/>
        <v>#DIV/0!</v>
      </c>
      <c r="P100" s="10" t="e">
        <f t="shared" si="227"/>
        <v>#DIV/0!</v>
      </c>
      <c r="Q100" s="10" t="e">
        <f t="shared" si="228"/>
        <v>#DIV/0!</v>
      </c>
      <c r="R100" s="10" t="e">
        <f t="shared" si="229"/>
        <v>#DIV/0!</v>
      </c>
      <c r="S100" s="10" t="e">
        <f t="shared" si="230"/>
        <v>#DIV/0!</v>
      </c>
      <c r="T100" s="10" t="e">
        <f t="shared" si="231"/>
        <v>#DIV/0!</v>
      </c>
      <c r="U100" s="10" t="e">
        <f t="shared" si="232"/>
        <v>#DIV/0!</v>
      </c>
      <c r="V100" s="10" t="e">
        <f t="shared" si="233"/>
        <v>#DIV/0!</v>
      </c>
      <c r="W100" s="10" t="e">
        <f t="shared" si="234"/>
        <v>#DIV/0!</v>
      </c>
      <c r="X100" s="10" t="e">
        <f t="shared" si="235"/>
        <v>#DIV/0!</v>
      </c>
      <c r="Y100" s="10" t="e">
        <f t="shared" si="236"/>
        <v>#DIV/0!</v>
      </c>
      <c r="Z100" s="10" t="e">
        <f t="shared" si="237"/>
        <v>#DIV/0!</v>
      </c>
      <c r="AA100" s="10" t="e">
        <f t="shared" si="238"/>
        <v>#DIV/0!</v>
      </c>
      <c r="AB100" s="10" t="e">
        <f t="shared" si="239"/>
        <v>#DIV/0!</v>
      </c>
      <c r="AC100" s="10" t="e">
        <f t="shared" si="240"/>
        <v>#DIV/0!</v>
      </c>
      <c r="AD100" s="10" t="e">
        <f t="shared" si="241"/>
        <v>#DIV/0!</v>
      </c>
      <c r="AE100" s="10" t="e">
        <f t="shared" si="242"/>
        <v>#DIV/0!</v>
      </c>
      <c r="AF100" s="10" t="e">
        <f t="shared" si="243"/>
        <v>#DIV/0!</v>
      </c>
      <c r="AG100" s="10" t="e">
        <f t="shared" si="244"/>
        <v>#DIV/0!</v>
      </c>
      <c r="AH100" s="10" t="e">
        <f t="shared" si="245"/>
        <v>#DIV/0!</v>
      </c>
      <c r="AI100" s="10" t="e">
        <f t="shared" si="246"/>
        <v>#DIV/0!</v>
      </c>
      <c r="AJ100" s="10" t="e">
        <f t="shared" si="247"/>
        <v>#DIV/0!</v>
      </c>
      <c r="AK100" s="10" t="e">
        <f t="shared" si="248"/>
        <v>#DIV/0!</v>
      </c>
      <c r="AL100" s="10" t="e">
        <f t="shared" si="249"/>
        <v>#DIV/0!</v>
      </c>
      <c r="AM100" s="10" t="e">
        <f t="shared" si="250"/>
        <v>#DIV/0!</v>
      </c>
      <c r="AN100" s="10" t="e">
        <f t="shared" si="251"/>
        <v>#DIV/0!</v>
      </c>
      <c r="AO100" s="10" t="e">
        <f t="shared" si="252"/>
        <v>#DIV/0!</v>
      </c>
      <c r="AP100" s="10" t="e">
        <f t="shared" si="253"/>
        <v>#DIV/0!</v>
      </c>
      <c r="AQ100" s="10" t="e">
        <f t="shared" si="254"/>
        <v>#DIV/0!</v>
      </c>
      <c r="AR100" s="10" t="e">
        <f t="shared" si="255"/>
        <v>#DIV/0!</v>
      </c>
      <c r="AS100" s="10" t="e">
        <f t="shared" si="256"/>
        <v>#DIV/0!</v>
      </c>
      <c r="AT100" s="10" t="e">
        <f t="shared" si="257"/>
        <v>#DIV/0!</v>
      </c>
      <c r="AU100" s="10" t="e">
        <f t="shared" si="258"/>
        <v>#DIV/0!</v>
      </c>
      <c r="AV100" s="10" t="e">
        <f t="shared" si="259"/>
        <v>#DIV/0!</v>
      </c>
      <c r="AW100" s="10" t="e">
        <f t="shared" si="260"/>
        <v>#DIV/0!</v>
      </c>
      <c r="AX100" s="10" t="e">
        <f t="shared" si="261"/>
        <v>#DIV/0!</v>
      </c>
      <c r="AY100" s="10" t="e">
        <f t="shared" si="262"/>
        <v>#DIV/0!</v>
      </c>
      <c r="AZ100" s="10" t="e">
        <f t="shared" si="263"/>
        <v>#DIV/0!</v>
      </c>
      <c r="BA100" s="10" t="e">
        <f t="shared" si="264"/>
        <v>#DIV/0!</v>
      </c>
      <c r="BB100" s="10" t="e">
        <f t="shared" si="265"/>
        <v>#DIV/0!</v>
      </c>
      <c r="BC100" s="10" t="e">
        <f t="shared" si="266"/>
        <v>#DIV/0!</v>
      </c>
      <c r="BD100" s="10" t="e">
        <f t="shared" si="267"/>
        <v>#DIV/0!</v>
      </c>
      <c r="BE100" s="10" t="e">
        <f t="shared" si="268"/>
        <v>#DIV/0!</v>
      </c>
      <c r="BF100" s="10">
        <f t="shared" si="269"/>
        <v>4</v>
      </c>
      <c r="BG100" s="10">
        <f t="shared" si="270"/>
        <v>1.3333333333333333</v>
      </c>
      <c r="BH100" s="10">
        <f t="shared" si="271"/>
        <v>1</v>
      </c>
      <c r="BI100" s="10" t="str">
        <f t="shared" si="272"/>
        <v/>
      </c>
      <c r="BJ100" s="10" t="str">
        <f t="shared" si="273"/>
        <v/>
      </c>
      <c r="BK100" s="10" t="str">
        <f t="shared" si="274"/>
        <v/>
      </c>
      <c r="BL100" s="10" t="str">
        <f t="shared" si="275"/>
        <v/>
      </c>
      <c r="BM100" s="10" t="str">
        <f t="shared" si="276"/>
        <v/>
      </c>
      <c r="BN100" s="10" t="str">
        <f t="shared" si="277"/>
        <v/>
      </c>
      <c r="BO100" s="10" t="str">
        <f t="shared" si="278"/>
        <v/>
      </c>
      <c r="BP100" s="10" t="str">
        <f t="shared" si="279"/>
        <v/>
      </c>
      <c r="BQ100" s="10" t="str">
        <f t="shared" si="280"/>
        <v/>
      </c>
      <c r="BR100" s="10" t="str">
        <f t="shared" si="281"/>
        <v/>
      </c>
      <c r="BS100" s="10" t="str">
        <f t="shared" si="282"/>
        <v/>
      </c>
      <c r="BT100" s="10" t="str">
        <f t="shared" si="283"/>
        <v/>
      </c>
      <c r="BU100" s="10" t="str">
        <f t="shared" si="284"/>
        <v/>
      </c>
      <c r="BV100" s="10" t="str">
        <f t="shared" si="285"/>
        <v/>
      </c>
      <c r="BW100" s="10" t="str">
        <f t="shared" si="286"/>
        <v/>
      </c>
      <c r="BX100" s="10" t="str">
        <f t="shared" si="287"/>
        <v/>
      </c>
      <c r="BY100" s="10" t="str">
        <f t="shared" si="288"/>
        <v/>
      </c>
      <c r="BZ100" s="10" t="str">
        <f t="shared" si="289"/>
        <v/>
      </c>
      <c r="CA100" s="10" t="str">
        <f t="shared" si="290"/>
        <v/>
      </c>
      <c r="CB100" s="10" t="str">
        <f t="shared" si="291"/>
        <v/>
      </c>
      <c r="CC100" s="10" t="str">
        <f t="shared" si="292"/>
        <v/>
      </c>
      <c r="CD100" s="10" t="str">
        <f t="shared" si="293"/>
        <v/>
      </c>
      <c r="CE100" s="10" t="str">
        <f t="shared" si="294"/>
        <v/>
      </c>
      <c r="CF100" s="10" t="str">
        <f t="shared" si="295"/>
        <v/>
      </c>
      <c r="CG100" s="10" t="str">
        <f t="shared" si="296"/>
        <v/>
      </c>
      <c r="CH100" s="10" t="str">
        <f t="shared" si="297"/>
        <v/>
      </c>
      <c r="CI100" s="10" t="str">
        <f t="shared" si="298"/>
        <v/>
      </c>
      <c r="CJ100" s="10" t="str">
        <f t="shared" si="299"/>
        <v/>
      </c>
      <c r="CK100" s="10" t="str">
        <f t="shared" si="300"/>
        <v/>
      </c>
      <c r="CL100" s="10" t="str">
        <f t="shared" si="301"/>
        <v/>
      </c>
      <c r="CM100" s="10" t="str">
        <f t="shared" si="302"/>
        <v/>
      </c>
      <c r="CN100" s="10" t="str">
        <f t="shared" si="303"/>
        <v/>
      </c>
      <c r="CO100" s="10" t="str">
        <f t="shared" si="304"/>
        <v/>
      </c>
      <c r="CP100" s="10" t="str">
        <f t="shared" si="305"/>
        <v/>
      </c>
      <c r="CQ100" s="10" t="str">
        <f t="shared" si="306"/>
        <v/>
      </c>
      <c r="CR100" s="10" t="str">
        <f t="shared" si="307"/>
        <v/>
      </c>
      <c r="CS100" s="10" t="str">
        <f t="shared" si="308"/>
        <v/>
      </c>
      <c r="CT100" s="10" t="str">
        <f t="shared" si="309"/>
        <v/>
      </c>
      <c r="CU100" s="10" t="str">
        <f t="shared" si="310"/>
        <v/>
      </c>
      <c r="CV100" s="10" t="str">
        <f t="shared" si="311"/>
        <v/>
      </c>
      <c r="CW100" s="10" t="str">
        <f t="shared" si="312"/>
        <v/>
      </c>
      <c r="CX100" s="10" t="str">
        <f t="shared" si="313"/>
        <v/>
      </c>
      <c r="CY100" s="10" t="str">
        <f t="shared" si="314"/>
        <v/>
      </c>
      <c r="CZ100" s="10" t="str">
        <f t="shared" si="315"/>
        <v/>
      </c>
      <c r="DA100" s="10" t="str">
        <f t="shared" si="316"/>
        <v/>
      </c>
      <c r="DB100" s="10" t="str">
        <f t="shared" si="317"/>
        <v/>
      </c>
      <c r="DC100" s="10" t="str">
        <f t="shared" si="318"/>
        <v/>
      </c>
      <c r="DD100" s="10" t="str">
        <f t="shared" si="319"/>
        <v/>
      </c>
      <c r="DE100" s="10" t="str">
        <f t="shared" si="320"/>
        <v/>
      </c>
      <c r="DF100" s="10" t="str">
        <f t="shared" si="321"/>
        <v/>
      </c>
      <c r="DG100" s="10" t="str">
        <f t="shared" si="322"/>
        <v/>
      </c>
      <c r="DH100" s="10" t="str">
        <f t="shared" si="323"/>
        <v/>
      </c>
      <c r="DI100" s="10" t="str">
        <f t="shared" si="324"/>
        <v/>
      </c>
      <c r="DJ100" s="10" t="str">
        <f t="shared" si="325"/>
        <v/>
      </c>
    </row>
    <row r="101" spans="1:114" ht="15.75" customHeight="1" x14ac:dyDescent="0.4">
      <c r="A101" s="9">
        <f>MASANIELLO!C103</f>
        <v>0</v>
      </c>
      <c r="B101" s="9" t="e">
        <f t="shared" si="336"/>
        <v>#VALUE!</v>
      </c>
      <c r="C101" s="3" t="e">
        <f t="shared" si="328"/>
        <v>#VALUE!</v>
      </c>
      <c r="D101" s="3" t="e">
        <f t="shared" si="337"/>
        <v>#VALUE!</v>
      </c>
      <c r="E101" s="3" t="e">
        <f t="shared" si="338"/>
        <v>#VALUE!</v>
      </c>
      <c r="F101" s="3" t="e">
        <f t="shared" si="331"/>
        <v>#VALUE!</v>
      </c>
      <c r="G101" s="11" t="e">
        <f t="shared" si="339"/>
        <v>#VALUE!</v>
      </c>
      <c r="H101" s="9" t="e">
        <f t="shared" si="333"/>
        <v>#VALUE!</v>
      </c>
      <c r="I101" s="9" t="e">
        <f t="shared" si="334"/>
        <v>#VALUE!</v>
      </c>
      <c r="J101" s="6" t="e">
        <f t="shared" si="335"/>
        <v>#VALUE!</v>
      </c>
      <c r="M101" s="8">
        <f t="shared" si="326"/>
        <v>99</v>
      </c>
      <c r="N101" s="10" t="e">
        <f t="shared" si="225"/>
        <v>#DIV/0!</v>
      </c>
      <c r="O101" s="10" t="e">
        <f t="shared" si="226"/>
        <v>#DIV/0!</v>
      </c>
      <c r="P101" s="10" t="e">
        <f t="shared" si="227"/>
        <v>#DIV/0!</v>
      </c>
      <c r="Q101" s="10" t="e">
        <f t="shared" si="228"/>
        <v>#DIV/0!</v>
      </c>
      <c r="R101" s="10" t="e">
        <f t="shared" si="229"/>
        <v>#DIV/0!</v>
      </c>
      <c r="S101" s="10" t="e">
        <f t="shared" si="230"/>
        <v>#DIV/0!</v>
      </c>
      <c r="T101" s="10" t="e">
        <f t="shared" si="231"/>
        <v>#DIV/0!</v>
      </c>
      <c r="U101" s="10" t="e">
        <f t="shared" si="232"/>
        <v>#DIV/0!</v>
      </c>
      <c r="V101" s="10" t="e">
        <f t="shared" si="233"/>
        <v>#DIV/0!</v>
      </c>
      <c r="W101" s="10" t="e">
        <f t="shared" si="234"/>
        <v>#DIV/0!</v>
      </c>
      <c r="X101" s="10" t="e">
        <f t="shared" si="235"/>
        <v>#DIV/0!</v>
      </c>
      <c r="Y101" s="10" t="e">
        <f t="shared" si="236"/>
        <v>#DIV/0!</v>
      </c>
      <c r="Z101" s="10" t="e">
        <f t="shared" si="237"/>
        <v>#DIV/0!</v>
      </c>
      <c r="AA101" s="10" t="e">
        <f t="shared" si="238"/>
        <v>#DIV/0!</v>
      </c>
      <c r="AB101" s="10" t="e">
        <f t="shared" si="239"/>
        <v>#DIV/0!</v>
      </c>
      <c r="AC101" s="10" t="e">
        <f t="shared" si="240"/>
        <v>#DIV/0!</v>
      </c>
      <c r="AD101" s="10" t="e">
        <f t="shared" si="241"/>
        <v>#DIV/0!</v>
      </c>
      <c r="AE101" s="10" t="e">
        <f t="shared" si="242"/>
        <v>#DIV/0!</v>
      </c>
      <c r="AF101" s="10" t="e">
        <f t="shared" si="243"/>
        <v>#DIV/0!</v>
      </c>
      <c r="AG101" s="10" t="e">
        <f t="shared" si="244"/>
        <v>#DIV/0!</v>
      </c>
      <c r="AH101" s="10" t="e">
        <f t="shared" si="245"/>
        <v>#DIV/0!</v>
      </c>
      <c r="AI101" s="10" t="e">
        <f t="shared" si="246"/>
        <v>#DIV/0!</v>
      </c>
      <c r="AJ101" s="10" t="e">
        <f t="shared" si="247"/>
        <v>#DIV/0!</v>
      </c>
      <c r="AK101" s="10" t="e">
        <f t="shared" si="248"/>
        <v>#DIV/0!</v>
      </c>
      <c r="AL101" s="10" t="e">
        <f t="shared" si="249"/>
        <v>#DIV/0!</v>
      </c>
      <c r="AM101" s="10" t="e">
        <f t="shared" si="250"/>
        <v>#DIV/0!</v>
      </c>
      <c r="AN101" s="10" t="e">
        <f t="shared" si="251"/>
        <v>#DIV/0!</v>
      </c>
      <c r="AO101" s="10" t="e">
        <f t="shared" si="252"/>
        <v>#DIV/0!</v>
      </c>
      <c r="AP101" s="10" t="e">
        <f t="shared" si="253"/>
        <v>#DIV/0!</v>
      </c>
      <c r="AQ101" s="10" t="e">
        <f t="shared" si="254"/>
        <v>#DIV/0!</v>
      </c>
      <c r="AR101" s="10" t="e">
        <f t="shared" si="255"/>
        <v>#DIV/0!</v>
      </c>
      <c r="AS101" s="10" t="e">
        <f t="shared" si="256"/>
        <v>#DIV/0!</v>
      </c>
      <c r="AT101" s="10" t="e">
        <f t="shared" si="257"/>
        <v>#DIV/0!</v>
      </c>
      <c r="AU101" s="10" t="e">
        <f t="shared" si="258"/>
        <v>#DIV/0!</v>
      </c>
      <c r="AV101" s="10" t="e">
        <f t="shared" si="259"/>
        <v>#DIV/0!</v>
      </c>
      <c r="AW101" s="10" t="e">
        <f t="shared" si="260"/>
        <v>#DIV/0!</v>
      </c>
      <c r="AX101" s="10" t="e">
        <f t="shared" si="261"/>
        <v>#DIV/0!</v>
      </c>
      <c r="AY101" s="10" t="e">
        <f t="shared" si="262"/>
        <v>#DIV/0!</v>
      </c>
      <c r="AZ101" s="10" t="e">
        <f t="shared" si="263"/>
        <v>#DIV/0!</v>
      </c>
      <c r="BA101" s="10" t="e">
        <f t="shared" si="264"/>
        <v>#DIV/0!</v>
      </c>
      <c r="BB101" s="10" t="e">
        <f t="shared" si="265"/>
        <v>#DIV/0!</v>
      </c>
      <c r="BC101" s="10" t="e">
        <f t="shared" si="266"/>
        <v>#DIV/0!</v>
      </c>
      <c r="BD101" s="10" t="e">
        <f t="shared" si="267"/>
        <v>#DIV/0!</v>
      </c>
      <c r="BE101" s="10" t="e">
        <f t="shared" si="268"/>
        <v>#DIV/0!</v>
      </c>
      <c r="BF101" s="10" t="e">
        <f t="shared" si="269"/>
        <v>#DIV/0!</v>
      </c>
      <c r="BG101" s="10">
        <f t="shared" si="270"/>
        <v>2</v>
      </c>
      <c r="BH101" s="10">
        <f t="shared" si="271"/>
        <v>1</v>
      </c>
      <c r="BI101" s="10" t="str">
        <f t="shared" si="272"/>
        <v/>
      </c>
      <c r="BJ101" s="10" t="str">
        <f t="shared" si="273"/>
        <v/>
      </c>
      <c r="BK101" s="10" t="str">
        <f t="shared" si="274"/>
        <v/>
      </c>
      <c r="BL101" s="10" t="str">
        <f t="shared" si="275"/>
        <v/>
      </c>
      <c r="BM101" s="10" t="str">
        <f t="shared" si="276"/>
        <v/>
      </c>
      <c r="BN101" s="10" t="str">
        <f t="shared" si="277"/>
        <v/>
      </c>
      <c r="BO101" s="10" t="str">
        <f t="shared" si="278"/>
        <v/>
      </c>
      <c r="BP101" s="10" t="str">
        <f t="shared" si="279"/>
        <v/>
      </c>
      <c r="BQ101" s="10" t="str">
        <f t="shared" si="280"/>
        <v/>
      </c>
      <c r="BR101" s="10" t="str">
        <f t="shared" si="281"/>
        <v/>
      </c>
      <c r="BS101" s="10" t="str">
        <f t="shared" si="282"/>
        <v/>
      </c>
      <c r="BT101" s="10" t="str">
        <f t="shared" si="283"/>
        <v/>
      </c>
      <c r="BU101" s="10" t="str">
        <f t="shared" si="284"/>
        <v/>
      </c>
      <c r="BV101" s="10" t="str">
        <f t="shared" si="285"/>
        <v/>
      </c>
      <c r="BW101" s="10" t="str">
        <f t="shared" si="286"/>
        <v/>
      </c>
      <c r="BX101" s="10" t="str">
        <f t="shared" si="287"/>
        <v/>
      </c>
      <c r="BY101" s="10" t="str">
        <f t="shared" si="288"/>
        <v/>
      </c>
      <c r="BZ101" s="10" t="str">
        <f t="shared" si="289"/>
        <v/>
      </c>
      <c r="CA101" s="10" t="str">
        <f t="shared" si="290"/>
        <v/>
      </c>
      <c r="CB101" s="10" t="str">
        <f t="shared" si="291"/>
        <v/>
      </c>
      <c r="CC101" s="10" t="str">
        <f t="shared" si="292"/>
        <v/>
      </c>
      <c r="CD101" s="10" t="str">
        <f t="shared" si="293"/>
        <v/>
      </c>
      <c r="CE101" s="10" t="str">
        <f t="shared" si="294"/>
        <v/>
      </c>
      <c r="CF101" s="10" t="str">
        <f t="shared" si="295"/>
        <v/>
      </c>
      <c r="CG101" s="10" t="str">
        <f t="shared" si="296"/>
        <v/>
      </c>
      <c r="CH101" s="10" t="str">
        <f t="shared" si="297"/>
        <v/>
      </c>
      <c r="CI101" s="10" t="str">
        <f t="shared" si="298"/>
        <v/>
      </c>
      <c r="CJ101" s="10" t="str">
        <f t="shared" si="299"/>
        <v/>
      </c>
      <c r="CK101" s="10" t="str">
        <f t="shared" si="300"/>
        <v/>
      </c>
      <c r="CL101" s="10" t="str">
        <f t="shared" si="301"/>
        <v/>
      </c>
      <c r="CM101" s="10" t="str">
        <f t="shared" si="302"/>
        <v/>
      </c>
      <c r="CN101" s="10" t="str">
        <f t="shared" si="303"/>
        <v/>
      </c>
      <c r="CO101" s="10" t="str">
        <f t="shared" si="304"/>
        <v/>
      </c>
      <c r="CP101" s="10" t="str">
        <f t="shared" si="305"/>
        <v/>
      </c>
      <c r="CQ101" s="10" t="str">
        <f t="shared" si="306"/>
        <v/>
      </c>
      <c r="CR101" s="10" t="str">
        <f t="shared" si="307"/>
        <v/>
      </c>
      <c r="CS101" s="10" t="str">
        <f t="shared" si="308"/>
        <v/>
      </c>
      <c r="CT101" s="10" t="str">
        <f t="shared" si="309"/>
        <v/>
      </c>
      <c r="CU101" s="10" t="str">
        <f t="shared" si="310"/>
        <v/>
      </c>
      <c r="CV101" s="10" t="str">
        <f t="shared" si="311"/>
        <v/>
      </c>
      <c r="CW101" s="10" t="str">
        <f t="shared" si="312"/>
        <v/>
      </c>
      <c r="CX101" s="10" t="str">
        <f t="shared" si="313"/>
        <v/>
      </c>
      <c r="CY101" s="10" t="str">
        <f t="shared" si="314"/>
        <v/>
      </c>
      <c r="CZ101" s="10" t="str">
        <f t="shared" si="315"/>
        <v/>
      </c>
      <c r="DA101" s="10" t="str">
        <f t="shared" si="316"/>
        <v/>
      </c>
      <c r="DB101" s="10" t="str">
        <f t="shared" si="317"/>
        <v/>
      </c>
      <c r="DC101" s="10" t="str">
        <f t="shared" si="318"/>
        <v/>
      </c>
      <c r="DD101" s="10" t="str">
        <f t="shared" si="319"/>
        <v/>
      </c>
      <c r="DE101" s="10" t="str">
        <f t="shared" si="320"/>
        <v/>
      </c>
      <c r="DF101" s="10" t="str">
        <f t="shared" si="321"/>
        <v/>
      </c>
      <c r="DG101" s="10" t="str">
        <f t="shared" si="322"/>
        <v/>
      </c>
      <c r="DH101" s="10" t="str">
        <f t="shared" si="323"/>
        <v/>
      </c>
      <c r="DI101" s="10" t="str">
        <f t="shared" si="324"/>
        <v/>
      </c>
      <c r="DJ101" s="10" t="str">
        <f t="shared" si="325"/>
        <v/>
      </c>
    </row>
    <row r="102" spans="1:114" ht="15.75" customHeight="1" x14ac:dyDescent="0.4">
      <c r="A102" s="9">
        <f>MASANIELLO!C104</f>
        <v>0</v>
      </c>
      <c r="B102" s="9" t="e">
        <f t="shared" si="336"/>
        <v>#VALUE!</v>
      </c>
      <c r="C102" s="3" t="e">
        <f t="shared" si="328"/>
        <v>#VALUE!</v>
      </c>
      <c r="D102" s="3" t="e">
        <f t="shared" si="337"/>
        <v>#VALUE!</v>
      </c>
      <c r="E102" s="3" t="e">
        <f t="shared" si="338"/>
        <v>#VALUE!</v>
      </c>
      <c r="F102" s="3" t="e">
        <f t="shared" si="331"/>
        <v>#VALUE!</v>
      </c>
      <c r="G102" s="11" t="e">
        <f t="shared" si="339"/>
        <v>#VALUE!</v>
      </c>
      <c r="H102" s="9" t="e">
        <f t="shared" si="333"/>
        <v>#VALUE!</v>
      </c>
      <c r="I102" s="9" t="e">
        <f t="shared" si="334"/>
        <v>#VALUE!</v>
      </c>
      <c r="J102" s="6" t="e">
        <f t="shared" si="335"/>
        <v>#VALUE!</v>
      </c>
      <c r="M102" s="14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</row>
    <row r="103" spans="1:114" ht="15.75" customHeight="1" x14ac:dyDescent="0.2">
      <c r="A103" s="16"/>
      <c r="B103" s="16"/>
      <c r="C103" s="15"/>
      <c r="D103" s="15"/>
      <c r="E103" s="15"/>
      <c r="F103" s="15"/>
      <c r="G103" s="16"/>
      <c r="H103" s="16"/>
      <c r="I103" s="16"/>
      <c r="J103" s="16"/>
      <c r="K103" s="2"/>
      <c r="L103" s="2"/>
      <c r="M103" s="14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7"/>
  <sheetViews>
    <sheetView workbookViewId="0">
      <selection activeCell="A31" sqref="A31"/>
    </sheetView>
  </sheetViews>
  <sheetFormatPr defaultRowHeight="12.75" x14ac:dyDescent="0.2"/>
  <cols>
    <col min="1" max="1" width="12.7109375" customWidth="1"/>
    <col min="2" max="2" width="20" customWidth="1"/>
    <col min="7" max="7" width="19.5703125" customWidth="1"/>
    <col min="8" max="8" width="24.42578125" bestFit="1" customWidth="1"/>
    <col min="9" max="9" width="37.7109375" customWidth="1"/>
  </cols>
  <sheetData>
    <row r="1" spans="1:19" ht="23.25" customHeight="1" x14ac:dyDescent="0.2">
      <c r="A1" s="95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9" ht="18.75" customHeight="1" x14ac:dyDescent="0.2">
      <c r="A2" s="93" t="s">
        <v>1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9" x14ac:dyDescent="0.2">
      <c r="A3" s="97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9" ht="17.25" customHeight="1" x14ac:dyDescent="0.2">
      <c r="G4" s="18" t="s">
        <v>23</v>
      </c>
      <c r="H4" s="19"/>
      <c r="I4" s="19"/>
      <c r="J4" s="19"/>
      <c r="K4" s="19"/>
      <c r="L4" s="19"/>
      <c r="M4" s="17"/>
      <c r="N4" s="17"/>
      <c r="O4" s="17"/>
      <c r="P4" s="17"/>
      <c r="Q4" s="17"/>
      <c r="R4" s="17"/>
      <c r="S4" s="17"/>
    </row>
    <row r="5" spans="1:19" ht="15" customHeight="1" x14ac:dyDescent="0.2">
      <c r="G5" s="22" t="s">
        <v>24</v>
      </c>
      <c r="H5" s="22"/>
      <c r="I5" s="22"/>
      <c r="J5" s="22"/>
      <c r="K5" s="22"/>
      <c r="L5" s="22"/>
      <c r="M5" s="17"/>
      <c r="N5" s="17"/>
      <c r="O5" s="17"/>
      <c r="P5" s="17"/>
      <c r="Q5" s="17"/>
      <c r="R5" s="17"/>
      <c r="S5" s="17"/>
    </row>
    <row r="6" spans="1:19" ht="16.5" customHeight="1" x14ac:dyDescent="0.2">
      <c r="G6" s="22" t="s">
        <v>25</v>
      </c>
      <c r="H6" s="22"/>
      <c r="I6" s="22"/>
      <c r="J6" s="22"/>
      <c r="K6" s="22"/>
      <c r="L6" s="22"/>
      <c r="M6" s="17"/>
      <c r="N6" s="17"/>
      <c r="O6" s="17"/>
      <c r="P6" s="17"/>
      <c r="Q6" s="17"/>
      <c r="R6" s="17"/>
      <c r="S6" s="17"/>
    </row>
    <row r="7" spans="1:19" ht="15.75" customHeight="1" x14ac:dyDescent="0.2">
      <c r="G7" s="22" t="s">
        <v>26</v>
      </c>
      <c r="H7" s="22"/>
      <c r="I7" s="22"/>
      <c r="J7" s="22"/>
      <c r="K7" s="22"/>
      <c r="L7" s="22"/>
      <c r="M7" s="17"/>
      <c r="N7" s="17"/>
      <c r="O7" s="17"/>
      <c r="P7" s="17"/>
      <c r="Q7" s="17"/>
      <c r="R7" s="17"/>
      <c r="S7" s="17"/>
    </row>
    <row r="8" spans="1:19" ht="16.5" customHeight="1" x14ac:dyDescent="0.2">
      <c r="G8" s="22" t="s">
        <v>27</v>
      </c>
      <c r="H8" s="22"/>
      <c r="I8" s="22"/>
      <c r="J8" s="22"/>
      <c r="K8" s="22"/>
      <c r="L8" s="22"/>
      <c r="M8" s="17"/>
      <c r="N8" s="17"/>
      <c r="O8" s="17"/>
      <c r="P8" s="17"/>
      <c r="Q8" s="17"/>
      <c r="R8" s="17"/>
      <c r="S8" s="17"/>
    </row>
    <row r="9" spans="1:19" x14ac:dyDescent="0.2">
      <c r="G9" s="19"/>
      <c r="H9" s="24"/>
      <c r="I9" s="24"/>
      <c r="J9" s="19"/>
      <c r="K9" s="19"/>
      <c r="L9" s="19"/>
      <c r="M9" s="17"/>
      <c r="N9" s="17"/>
      <c r="O9" s="17"/>
      <c r="P9" s="17"/>
      <c r="Q9" s="17"/>
      <c r="R9" s="17"/>
      <c r="S9" s="17"/>
    </row>
    <row r="10" spans="1:19" ht="16.5" customHeight="1" x14ac:dyDescent="0.2">
      <c r="G10" s="22" t="s">
        <v>28</v>
      </c>
      <c r="H10" s="22"/>
      <c r="I10" s="22"/>
      <c r="J10" s="22"/>
      <c r="K10" s="22"/>
      <c r="L10" s="22"/>
      <c r="M10" s="17"/>
      <c r="N10" s="17"/>
      <c r="O10" s="17"/>
      <c r="P10" s="17"/>
      <c r="Q10" s="17"/>
      <c r="R10" s="17"/>
      <c r="S10" s="17"/>
    </row>
    <row r="11" spans="1:19" x14ac:dyDescent="0.2">
      <c r="G11" s="22" t="s">
        <v>29</v>
      </c>
      <c r="H11" s="22"/>
      <c r="I11" s="22"/>
      <c r="J11" s="22"/>
      <c r="K11" s="22"/>
      <c r="L11" s="22"/>
      <c r="M11" s="17"/>
      <c r="N11" s="17"/>
      <c r="O11" s="17"/>
      <c r="P11" s="17"/>
      <c r="Q11" s="17"/>
      <c r="R11" s="17"/>
      <c r="S11" s="17"/>
    </row>
    <row r="12" spans="1:19" ht="16.5" customHeight="1" x14ac:dyDescent="0.2">
      <c r="G12" s="22" t="s">
        <v>30</v>
      </c>
      <c r="H12" s="22"/>
      <c r="I12" s="22"/>
      <c r="J12" s="22"/>
      <c r="K12" s="22"/>
      <c r="L12" s="22"/>
      <c r="M12" s="17"/>
      <c r="N12" s="17"/>
      <c r="O12" s="17"/>
      <c r="P12" s="17"/>
      <c r="Q12" s="17"/>
      <c r="R12" s="17"/>
      <c r="S12" s="17"/>
    </row>
    <row r="13" spans="1:19" ht="18" customHeight="1" x14ac:dyDescent="0.2">
      <c r="G13" s="22" t="s">
        <v>31</v>
      </c>
      <c r="H13" s="22"/>
      <c r="I13" s="22"/>
      <c r="J13" s="22"/>
      <c r="K13" s="22"/>
      <c r="L13" s="22"/>
      <c r="M13" s="17"/>
      <c r="N13" s="17"/>
      <c r="O13" s="17"/>
      <c r="P13" s="17"/>
      <c r="Q13" s="17"/>
      <c r="R13" s="17"/>
      <c r="S13" s="17"/>
    </row>
    <row r="14" spans="1:19" x14ac:dyDescent="0.2">
      <c r="G14" s="22"/>
      <c r="H14" s="22"/>
      <c r="I14" s="22"/>
      <c r="J14" s="22"/>
      <c r="K14" s="22"/>
      <c r="L14" s="22"/>
      <c r="M14" s="17"/>
      <c r="N14" s="17"/>
      <c r="O14" s="17"/>
      <c r="P14" s="17"/>
      <c r="Q14" s="17"/>
      <c r="R14" s="17"/>
      <c r="S14" s="17"/>
    </row>
    <row r="15" spans="1:19" ht="18" customHeight="1" x14ac:dyDescent="0.2">
      <c r="G15" s="25" t="s">
        <v>32</v>
      </c>
      <c r="H15" s="22"/>
      <c r="I15" s="22"/>
      <c r="J15" s="22"/>
      <c r="K15" s="22"/>
      <c r="L15" s="22"/>
      <c r="M15" s="17"/>
      <c r="N15" s="17"/>
      <c r="O15" s="17"/>
      <c r="P15" s="17"/>
      <c r="Q15" s="17"/>
      <c r="R15" s="17"/>
      <c r="S15" s="17"/>
    </row>
    <row r="16" spans="1:19" x14ac:dyDescent="0.2">
      <c r="G16" s="22" t="s">
        <v>33</v>
      </c>
      <c r="H16" s="22"/>
      <c r="I16" s="22"/>
      <c r="J16" s="22"/>
      <c r="K16" s="22"/>
      <c r="L16" s="22"/>
      <c r="M16" s="17"/>
      <c r="N16" s="17"/>
      <c r="O16" s="17"/>
      <c r="P16" s="17"/>
      <c r="Q16" s="17"/>
      <c r="R16" s="17"/>
      <c r="S16" s="17"/>
    </row>
    <row r="17" spans="1:19" ht="17.25" customHeight="1" x14ac:dyDescent="0.2">
      <c r="G17" s="22" t="s">
        <v>34</v>
      </c>
      <c r="H17" s="22"/>
      <c r="I17" s="22"/>
      <c r="J17" s="22"/>
      <c r="K17" s="22"/>
      <c r="L17" s="22"/>
      <c r="M17" s="17"/>
      <c r="N17" s="17"/>
      <c r="O17" s="17"/>
      <c r="P17" s="17"/>
      <c r="Q17" s="17"/>
      <c r="R17" s="17"/>
      <c r="S17" s="17"/>
    </row>
    <row r="18" spans="1:19" x14ac:dyDescent="0.2">
      <c r="G18" s="22"/>
      <c r="H18" s="22"/>
      <c r="I18" s="22"/>
      <c r="J18" s="22"/>
      <c r="K18" s="22"/>
      <c r="L18" s="22"/>
      <c r="M18" s="17"/>
      <c r="N18" s="17"/>
      <c r="O18" s="17"/>
      <c r="P18" s="17"/>
      <c r="Q18" s="17"/>
      <c r="R18" s="17"/>
      <c r="S18" s="17"/>
    </row>
    <row r="19" spans="1:19" x14ac:dyDescent="0.2">
      <c r="G19" s="23"/>
      <c r="H19" s="26" t="s">
        <v>35</v>
      </c>
      <c r="I19" s="23" t="s">
        <v>36</v>
      </c>
      <c r="J19" s="23"/>
      <c r="K19" s="23"/>
      <c r="L19" s="23"/>
    </row>
    <row r="20" spans="1:19" x14ac:dyDescent="0.2">
      <c r="G20" s="23"/>
      <c r="H20" s="26" t="s">
        <v>3</v>
      </c>
      <c r="I20" s="23" t="s">
        <v>37</v>
      </c>
      <c r="J20" s="23"/>
      <c r="K20" s="23"/>
      <c r="L20" s="23"/>
    </row>
    <row r="21" spans="1:19" x14ac:dyDescent="0.2">
      <c r="G21" s="23"/>
      <c r="H21" s="26" t="s">
        <v>38</v>
      </c>
      <c r="I21" s="23" t="s">
        <v>39</v>
      </c>
      <c r="J21" s="23"/>
      <c r="K21" s="23"/>
      <c r="L21" s="23"/>
    </row>
    <row r="22" spans="1:19" x14ac:dyDescent="0.2">
      <c r="G22" s="23"/>
      <c r="H22" s="26" t="s">
        <v>40</v>
      </c>
      <c r="I22" s="23" t="s">
        <v>41</v>
      </c>
      <c r="J22" s="23"/>
      <c r="K22" s="23"/>
      <c r="L22" s="23"/>
    </row>
    <row r="23" spans="1:19" x14ac:dyDescent="0.2">
      <c r="G23" s="23"/>
      <c r="H23" s="26" t="s">
        <v>42</v>
      </c>
      <c r="I23" s="23" t="s">
        <v>43</v>
      </c>
      <c r="J23" s="23"/>
      <c r="K23" s="23"/>
      <c r="L23" s="23"/>
    </row>
    <row r="24" spans="1:19" x14ac:dyDescent="0.2">
      <c r="G24" s="23"/>
      <c r="H24" s="26" t="s">
        <v>44</v>
      </c>
      <c r="I24" s="23" t="s">
        <v>45</v>
      </c>
      <c r="J24" s="23"/>
      <c r="K24" s="23"/>
      <c r="L24" s="23"/>
    </row>
    <row r="25" spans="1:19" x14ac:dyDescent="0.2">
      <c r="B25" s="96" t="s">
        <v>8</v>
      </c>
      <c r="C25" s="94"/>
      <c r="D25" s="94"/>
      <c r="E25" s="94"/>
      <c r="G25" s="23"/>
      <c r="H25" s="26" t="s">
        <v>46</v>
      </c>
      <c r="I25" s="23" t="s">
        <v>47</v>
      </c>
      <c r="J25" s="23"/>
      <c r="K25" s="23"/>
      <c r="L25" s="23"/>
    </row>
    <row r="26" spans="1:19" x14ac:dyDescent="0.2">
      <c r="B26" s="96" t="s">
        <v>9</v>
      </c>
      <c r="C26" s="94"/>
      <c r="D26" s="94"/>
      <c r="E26" s="94"/>
      <c r="G26" s="23"/>
      <c r="H26" s="23"/>
      <c r="I26" s="23"/>
      <c r="J26" s="23"/>
      <c r="K26" s="23"/>
      <c r="L26" s="23"/>
    </row>
    <row r="27" spans="1:19" x14ac:dyDescent="0.2">
      <c r="A27" s="21"/>
      <c r="H27" s="20"/>
    </row>
  </sheetData>
  <mergeCells count="5">
    <mergeCell ref="A2:M2"/>
    <mergeCell ref="A1:M1"/>
    <mergeCell ref="B25:E25"/>
    <mergeCell ref="B26:E26"/>
    <mergeCell ref="A3:M3"/>
  </mergeCells>
  <hyperlinks>
    <hyperlink ref="A1" r:id="rId1" display="7MONEYMANGEMENT - MASANIELLO" xr:uid="{00000000-0004-0000-0200-000000000000}"/>
    <hyperlink ref="A2" r:id="rId2" xr:uid="{00000000-0004-0000-0200-000001000000}"/>
  </hyperlink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MASANIELLO</vt:lpstr>
      <vt:lpstr>algoritmo</vt:lpstr>
      <vt:lpstr>ISTRUZIONI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Technezz 04</cp:lastModifiedBy>
  <cp:lastPrinted>2017-09-20T08:38:36Z</cp:lastPrinted>
  <dcterms:created xsi:type="dcterms:W3CDTF">2017-09-14T15:45:43Z</dcterms:created>
  <dcterms:modified xsi:type="dcterms:W3CDTF">2021-09-25T15:44:23Z</dcterms:modified>
</cp:coreProperties>
</file>