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8595" windowHeight="4170" activeTab="1"/>
  </bookViews>
  <sheets>
    <sheet name="Guitar" sheetId="1" r:id="rId1"/>
    <sheet name="Algorithms" sheetId="2" r:id="rId2"/>
    <sheet name="Operating Systems" sheetId="3" r:id="rId3"/>
    <sheet name="Database MGMT" sheetId="4" r:id="rId4"/>
    <sheet name="Statistics" sheetId="5" r:id="rId5"/>
    <sheet name="Software Engineering" sheetId="6" r:id="rId6"/>
  </sheets>
  <calcPr calcId="144525"/>
</workbook>
</file>

<file path=xl/calcChain.xml><?xml version="1.0" encoding="utf-8"?>
<calcChain xmlns="http://schemas.openxmlformats.org/spreadsheetml/2006/main">
  <c r="I2" i="4" l="1"/>
  <c r="G2" i="4" s="1"/>
  <c r="I3" i="4"/>
  <c r="I4" i="4"/>
  <c r="I5" i="4"/>
  <c r="I6" i="4"/>
  <c r="I7" i="4"/>
  <c r="I8" i="4"/>
  <c r="I9" i="4"/>
  <c r="D2" i="4"/>
  <c r="D12" i="4" s="1"/>
  <c r="D3" i="4"/>
  <c r="D4" i="4"/>
  <c r="D5" i="4"/>
  <c r="D6" i="4"/>
  <c r="D7" i="4"/>
  <c r="D8" i="4"/>
  <c r="D9" i="4"/>
  <c r="D2" i="5"/>
  <c r="I6" i="2" l="1"/>
  <c r="I7" i="2"/>
  <c r="D7" i="2"/>
  <c r="D6" i="2"/>
  <c r="D5" i="2"/>
  <c r="D4" i="2"/>
  <c r="I4" i="2" s="1"/>
  <c r="D3" i="2"/>
  <c r="I3" i="2" s="1"/>
  <c r="D2" i="2"/>
  <c r="I2" i="2" s="1"/>
  <c r="I2" i="5"/>
  <c r="G2" i="5" s="1"/>
  <c r="I5" i="2"/>
  <c r="G2" i="3"/>
  <c r="I3" i="3"/>
  <c r="I4" i="3"/>
  <c r="I5" i="3"/>
  <c r="I6" i="3"/>
  <c r="I7" i="3"/>
  <c r="I8" i="3"/>
  <c r="I9" i="3"/>
  <c r="I10" i="3"/>
  <c r="I2" i="3"/>
  <c r="G2" i="6"/>
  <c r="I3" i="6"/>
  <c r="I4" i="6"/>
  <c r="I5" i="6"/>
  <c r="I2" i="6"/>
  <c r="D9" i="3"/>
  <c r="D8" i="3"/>
  <c r="D10" i="3"/>
  <c r="D2" i="3"/>
  <c r="D3" i="3"/>
  <c r="D4" i="3"/>
  <c r="D5" i="3"/>
  <c r="D6" i="3"/>
  <c r="D7" i="3"/>
  <c r="D5" i="6"/>
  <c r="D4" i="6"/>
  <c r="D3" i="6"/>
  <c r="D2" i="6"/>
  <c r="D8" i="5"/>
  <c r="D6" i="5"/>
  <c r="I6" i="5" s="1"/>
  <c r="D7" i="5"/>
  <c r="D5" i="5"/>
  <c r="I5" i="5" s="1"/>
  <c r="D3" i="5"/>
  <c r="D4" i="5"/>
  <c r="I7" i="5"/>
  <c r="I8" i="5"/>
  <c r="I4" i="5"/>
  <c r="I3" i="5"/>
  <c r="G4" i="1"/>
  <c r="G2" i="2" l="1"/>
</calcChain>
</file>

<file path=xl/sharedStrings.xml><?xml version="1.0" encoding="utf-8"?>
<sst xmlns="http://schemas.openxmlformats.org/spreadsheetml/2006/main" count="115" uniqueCount="35">
  <si>
    <t>FALL 2016 CLASS GRADES</t>
  </si>
  <si>
    <t>Class</t>
  </si>
  <si>
    <t>Section</t>
  </si>
  <si>
    <t>Percentage</t>
  </si>
  <si>
    <t>Guitar</t>
  </si>
  <si>
    <t>Algorithms</t>
  </si>
  <si>
    <t>Operating Systems</t>
  </si>
  <si>
    <t>Database Management Systems</t>
  </si>
  <si>
    <t>Statistics</t>
  </si>
  <si>
    <t>Software Engineering</t>
  </si>
  <si>
    <t>Assignment</t>
  </si>
  <si>
    <t>Test</t>
  </si>
  <si>
    <t>Midterm</t>
  </si>
  <si>
    <t>Final</t>
  </si>
  <si>
    <t>Grade</t>
  </si>
  <si>
    <t>Current Grade Overall</t>
  </si>
  <si>
    <t>HW1</t>
  </si>
  <si>
    <t>HW2</t>
  </si>
  <si>
    <t>HW3</t>
  </si>
  <si>
    <t>Homework</t>
  </si>
  <si>
    <t>Test 1</t>
  </si>
  <si>
    <t>Test 2</t>
  </si>
  <si>
    <t>Test 3</t>
  </si>
  <si>
    <t>Project</t>
  </si>
  <si>
    <t>HW4</t>
  </si>
  <si>
    <t>HW5</t>
  </si>
  <si>
    <t>HW6</t>
  </si>
  <si>
    <t>Homework/Quiz</t>
  </si>
  <si>
    <t>Quiz 1</t>
  </si>
  <si>
    <t>Quiz 2</t>
  </si>
  <si>
    <t>Quiz 3</t>
  </si>
  <si>
    <t>Quiz</t>
  </si>
  <si>
    <t>Assignment 1</t>
  </si>
  <si>
    <t>Assignment 2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</si>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</sst>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4" fillId="0" borderId="0" xfId="4" applyAlignment="1">
      <alignment horizontal="center"/>
    </xf>
    <xf numFmtId="2" fontId="0" fillId="0" borderId="0" xfId="0" applyNumberFormat="1"/>
    <xf numFmtId="2" fontId="0" fillId="0" borderId="0" xfId="1" applyNumberFormat="1" applyFont="1"/>
    <xf numFmtId="0" fontId="2" fillId="2" borderId="1" xfId="2" applyAlignment="1">
      <alignment horizontal="center"/>
    </xf>
    <xf numFmtId="0" fontId="3" fillId="3" borderId="2" xfId="3" applyAlignment="1">
      <alignment horizontal="center"/>
    </xf>
  </cellXfs>
  <cellStyles count="5">
    <cellStyle name="Calculation" xfId="2" builtinId="22"/>
    <cellStyle name="Check Cell" xfId="3" builtinId="23"/>
    <cellStyle name="Explanatory Text" xfId="4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4" sqref="G4"/>
    </sheetView>
  </sheetViews>
  <sheetFormatPr defaultRowHeight="15" x14ac:dyDescent="0.25"/>
  <cols>
    <col min="1" max="1" width="29.7109375" bestFit="1" customWidth="1"/>
    <col min="2" max="2" width="11.85546875" bestFit="1" customWidth="1"/>
    <col min="3" max="3" width="10.7109375" style="1" bestFit="1" customWidth="1"/>
    <col min="4" max="4" width="11.42578125" bestFit="1" customWidth="1"/>
    <col min="5" max="5" width="6.85546875" bestFit="1" customWidth="1"/>
    <col min="7" max="7" width="20.7109375" bestFit="1" customWidth="1"/>
  </cols>
  <sheetData>
    <row r="1" spans="1:7" ht="16.5" thickTop="1" thickBot="1" x14ac:dyDescent="0.3">
      <c r="A1" s="6" t="s">
        <v>0</v>
      </c>
      <c r="B1" s="6"/>
      <c r="C1" s="6"/>
      <c r="D1" s="6"/>
      <c r="E1" s="6"/>
      <c r="F1" s="6"/>
      <c r="G1" s="6"/>
    </row>
    <row r="2" spans="1:7" ht="15.75" thickTop="1" x14ac:dyDescent="0.25"/>
    <row r="3" spans="1:7" x14ac:dyDescent="0.25">
      <c r="A3" s="2" t="s">
        <v>1</v>
      </c>
      <c r="B3" s="2" t="s">
        <v>10</v>
      </c>
      <c r="C3" s="2" t="s">
        <v>2</v>
      </c>
      <c r="D3" s="2" t="s">
        <v>3</v>
      </c>
      <c r="E3" s="2" t="s">
        <v>14</v>
      </c>
      <c r="F3" s="1"/>
      <c r="G3" s="2" t="s">
        <v>15</v>
      </c>
    </row>
    <row r="4" spans="1:7" x14ac:dyDescent="0.25">
      <c r="A4" s="1" t="s">
        <v>4</v>
      </c>
      <c r="B4" s="1" t="s">
        <v>12</v>
      </c>
      <c r="C4" s="1" t="s">
        <v>11</v>
      </c>
      <c r="D4" s="3">
        <v>0.5</v>
      </c>
      <c r="E4" s="4"/>
      <c r="G4" s="5">
        <f>E4*D4+E5*D5</f>
        <v>0</v>
      </c>
    </row>
    <row r="5" spans="1:7" x14ac:dyDescent="0.25">
      <c r="A5" s="1"/>
      <c r="B5" s="1" t="s">
        <v>13</v>
      </c>
      <c r="C5" s="1" t="s">
        <v>11</v>
      </c>
      <c r="D5" s="3">
        <v>0.5</v>
      </c>
      <c r="E5" s="3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4" sqref="F4"/>
    </sheetView>
  </sheetViews>
  <sheetFormatPr defaultRowHeight="15" x14ac:dyDescent="0.25"/>
  <cols>
    <col min="1" max="1" width="29.7109375" bestFit="1" customWidth="1"/>
    <col min="2" max="2" width="12.85546875" style="1" bestFit="1" customWidth="1"/>
    <col min="3" max="3" width="11.42578125" style="1" bestFit="1" customWidth="1"/>
    <col min="4" max="4" width="12" bestFit="1" customWidth="1"/>
    <col min="5" max="5" width="6.85546875" bestFit="1" customWidth="1"/>
    <col min="7" max="7" width="20.7109375" bestFit="1" customWidth="1"/>
  </cols>
  <sheetData>
    <row r="1" spans="1:9" x14ac:dyDescent="0.25">
      <c r="A1" s="2" t="s">
        <v>1</v>
      </c>
      <c r="B1" s="2" t="s">
        <v>10</v>
      </c>
      <c r="C1" s="2" t="s">
        <v>2</v>
      </c>
      <c r="D1" s="2" t="s">
        <v>3</v>
      </c>
      <c r="E1" s="2" t="s">
        <v>14</v>
      </c>
      <c r="F1" s="1"/>
      <c r="G1" s="2" t="s">
        <v>15</v>
      </c>
    </row>
    <row r="2" spans="1:9" x14ac:dyDescent="0.25">
      <c r="A2" s="1" t="s">
        <v>5</v>
      </c>
      <c r="B2" s="1" t="s">
        <v>28</v>
      </c>
      <c r="C2" s="1" t="s">
        <v>31</v>
      </c>
      <c r="D2" s="3">
        <f>0.2/COUNTIF(C$2:C$30,C2)</f>
        <v>6.6666666666666666E-2</v>
      </c>
      <c r="E2" s="4">
        <v>100</v>
      </c>
      <c r="G2" s="5">
        <f>SUM(I1:I30)</f>
        <v>6.666666666666667</v>
      </c>
      <c r="I2">
        <f>D2*E2</f>
        <v>6.666666666666667</v>
      </c>
    </row>
    <row r="3" spans="1:9" x14ac:dyDescent="0.25">
      <c r="A3" s="1"/>
      <c r="B3" s="1" t="s">
        <v>29</v>
      </c>
      <c r="C3" s="1" t="s">
        <v>31</v>
      </c>
      <c r="D3" s="3">
        <f t="shared" ref="D3" si="0">0.2/COUNTIF(C$2:C$30,C3)</f>
        <v>6.6666666666666666E-2</v>
      </c>
      <c r="E3" s="3"/>
      <c r="I3">
        <f t="shared" ref="I3:I7" si="1">D3*E3</f>
        <v>0</v>
      </c>
    </row>
    <row r="4" spans="1:9" x14ac:dyDescent="0.25">
      <c r="B4" s="1" t="s">
        <v>30</v>
      </c>
      <c r="C4" s="1" t="s">
        <v>31</v>
      </c>
      <c r="D4" s="3">
        <f>0.2/COUNTIF(C$2:C$30,C4)</f>
        <v>6.6666666666666666E-2</v>
      </c>
      <c r="I4">
        <f t="shared" si="1"/>
        <v>0</v>
      </c>
    </row>
    <row r="5" spans="1:9" x14ac:dyDescent="0.25">
      <c r="B5" s="1" t="s">
        <v>32</v>
      </c>
      <c r="C5" s="1" t="s">
        <v>10</v>
      </c>
      <c r="D5" s="3">
        <f>0.5/COUNTIF(C$2:C$30,C5)</f>
        <v>0.25</v>
      </c>
      <c r="I5">
        <f t="shared" si="1"/>
        <v>0</v>
      </c>
    </row>
    <row r="6" spans="1:9" x14ac:dyDescent="0.25">
      <c r="B6" s="1" t="s">
        <v>33</v>
      </c>
      <c r="C6" s="1" t="s">
        <v>10</v>
      </c>
      <c r="D6" s="3">
        <f>0.5/COUNTIF(C$2:C$30,C6)</f>
        <v>0.25</v>
      </c>
      <c r="I6">
        <f t="shared" si="1"/>
        <v>0</v>
      </c>
    </row>
    <row r="7" spans="1:9" x14ac:dyDescent="0.25">
      <c r="B7" s="1" t="s">
        <v>13</v>
      </c>
      <c r="C7" s="1" t="s">
        <v>13</v>
      </c>
      <c r="D7" s="3">
        <f>0.3/COUNTIF(C$2:C$30,C7)</f>
        <v>0.3</v>
      </c>
      <c r="I7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RowHeight="15" x14ac:dyDescent="0.25"/>
  <cols>
    <col min="1" max="1" width="17.85546875" bestFit="1" customWidth="1"/>
    <col min="2" max="2" width="11.85546875" style="1" bestFit="1" customWidth="1"/>
    <col min="3" max="3" width="15.7109375" bestFit="1" customWidth="1"/>
    <col min="4" max="4" width="11.42578125" bestFit="1" customWidth="1"/>
    <col min="5" max="5" width="6.85546875" bestFit="1" customWidth="1"/>
    <col min="7" max="7" width="20.7109375" bestFit="1" customWidth="1"/>
  </cols>
  <sheetData>
    <row r="1" spans="1:9" x14ac:dyDescent="0.25">
      <c r="A1" s="2" t="s">
        <v>1</v>
      </c>
      <c r="B1" s="2" t="s">
        <v>10</v>
      </c>
      <c r="C1" s="2" t="s">
        <v>2</v>
      </c>
      <c r="D1" s="2" t="s">
        <v>3</v>
      </c>
      <c r="E1" s="2" t="s">
        <v>14</v>
      </c>
      <c r="F1" s="1"/>
      <c r="G1" s="2" t="s">
        <v>15</v>
      </c>
    </row>
    <row r="2" spans="1:9" x14ac:dyDescent="0.25">
      <c r="A2" s="1" t="s">
        <v>6</v>
      </c>
      <c r="B2" s="1" t="s">
        <v>16</v>
      </c>
      <c r="C2" s="1" t="s">
        <v>27</v>
      </c>
      <c r="D2" s="3">
        <f>0.35/COUNTIF(C$2:C$30,C2)</f>
        <v>5.8333333333333327E-2</v>
      </c>
      <c r="E2" s="4"/>
      <c r="G2" s="5">
        <f>SUM(I1:I30)</f>
        <v>0</v>
      </c>
      <c r="I2">
        <f>D2*E2</f>
        <v>0</v>
      </c>
    </row>
    <row r="3" spans="1:9" x14ac:dyDescent="0.25">
      <c r="A3" s="1"/>
      <c r="B3" s="1" t="s">
        <v>17</v>
      </c>
      <c r="C3" s="1" t="s">
        <v>27</v>
      </c>
      <c r="D3" s="3">
        <f t="shared" ref="D3:D7" si="0">0.35/COUNTIF(C$2:C$30,C3)</f>
        <v>5.8333333333333327E-2</v>
      </c>
      <c r="E3" s="3"/>
      <c r="I3">
        <f t="shared" ref="I3:I10" si="1">D3*E3</f>
        <v>0</v>
      </c>
    </row>
    <row r="4" spans="1:9" x14ac:dyDescent="0.25">
      <c r="B4" s="1" t="s">
        <v>18</v>
      </c>
      <c r="C4" s="1" t="s">
        <v>27</v>
      </c>
      <c r="D4" s="3">
        <f t="shared" si="0"/>
        <v>5.8333333333333327E-2</v>
      </c>
      <c r="I4">
        <f t="shared" si="1"/>
        <v>0</v>
      </c>
    </row>
    <row r="5" spans="1:9" x14ac:dyDescent="0.25">
      <c r="B5" s="1" t="s">
        <v>24</v>
      </c>
      <c r="C5" s="1" t="s">
        <v>27</v>
      </c>
      <c r="D5" s="3">
        <f t="shared" si="0"/>
        <v>5.8333333333333327E-2</v>
      </c>
      <c r="I5">
        <f t="shared" si="1"/>
        <v>0</v>
      </c>
    </row>
    <row r="6" spans="1:9" x14ac:dyDescent="0.25">
      <c r="B6" s="1" t="s">
        <v>25</v>
      </c>
      <c r="C6" s="1" t="s">
        <v>27</v>
      </c>
      <c r="D6" s="3">
        <f t="shared" si="0"/>
        <v>5.8333333333333327E-2</v>
      </c>
      <c r="I6">
        <f t="shared" si="1"/>
        <v>0</v>
      </c>
    </row>
    <row r="7" spans="1:9" x14ac:dyDescent="0.25">
      <c r="B7" s="1" t="s">
        <v>26</v>
      </c>
      <c r="C7" s="1" t="s">
        <v>27</v>
      </c>
      <c r="D7" s="3">
        <f t="shared" si="0"/>
        <v>5.8333333333333327E-2</v>
      </c>
      <c r="I7">
        <f t="shared" si="1"/>
        <v>0</v>
      </c>
    </row>
    <row r="8" spans="1:9" x14ac:dyDescent="0.25">
      <c r="B8" s="1" t="s">
        <v>20</v>
      </c>
      <c r="C8" s="1" t="s">
        <v>11</v>
      </c>
      <c r="D8" s="3">
        <f>0.4/COUNTIF(C$2:C$30,C8)</f>
        <v>0.2</v>
      </c>
      <c r="I8">
        <f t="shared" si="1"/>
        <v>0</v>
      </c>
    </row>
    <row r="9" spans="1:9" x14ac:dyDescent="0.25">
      <c r="B9" s="1" t="s">
        <v>21</v>
      </c>
      <c r="C9" s="1" t="s">
        <v>11</v>
      </c>
      <c r="D9" s="3">
        <f>0.4/COUNTIF(C$2:C$30,C9)</f>
        <v>0.2</v>
      </c>
      <c r="I9">
        <f t="shared" si="1"/>
        <v>0</v>
      </c>
    </row>
    <row r="10" spans="1:9" x14ac:dyDescent="0.25">
      <c r="B10" s="1" t="s">
        <v>13</v>
      </c>
      <c r="C10" s="1" t="s">
        <v>13</v>
      </c>
      <c r="D10" s="3">
        <f>0.25/COUNTIF(C$2:C$30,C10)</f>
        <v>0.25</v>
      </c>
      <c r="I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2" sqref="E2"/>
    </sheetView>
  </sheetViews>
  <sheetFormatPr defaultRowHeight="15" x14ac:dyDescent="0.25"/>
  <cols>
    <col min="1" max="1" width="29.7109375" bestFit="1" customWidth="1"/>
    <col min="2" max="2" width="11.85546875" bestFit="1" customWidth="1"/>
    <col min="3" max="3" width="10.7109375" bestFit="1" customWidth="1"/>
    <col min="4" max="4" width="11.42578125" bestFit="1" customWidth="1"/>
    <col min="5" max="5" width="6.85546875" bestFit="1" customWidth="1"/>
    <col min="7" max="7" width="20.7109375" bestFit="1" customWidth="1"/>
  </cols>
  <sheetData>
    <row r="1" spans="1:9" x14ac:dyDescent="0.25">
      <c r="A1" s="2" t="s">
        <v>1</v>
      </c>
      <c r="B1" s="2" t="s">
        <v>10</v>
      </c>
      <c r="C1" s="2" t="s">
        <v>2</v>
      </c>
      <c r="D1" s="2" t="s">
        <v>3</v>
      </c>
      <c r="E1" s="2" t="s">
        <v>14</v>
      </c>
      <c r="F1" s="1"/>
      <c r="G1" s="2" t="s">
        <v>15</v>
      </c>
    </row>
    <row r="2" spans="1:9" x14ac:dyDescent="0.25">
      <c r="A2" s="1" t="s">
        <v>7</v>
      </c>
      <c r="B2" s="1" t="s">
        <v>16</v>
      </c>
      <c r="C2" s="1" t="s">
        <v>19</v>
      </c>
      <c r="D2" s="3">
        <f>0.35/COUNTIF(C$2:C$30,C2)</f>
        <v>6.9999999999999993E-2</v>
      </c>
      <c r="E2" s="4"/>
      <c r="G2" s="5">
        <f>SUM(I2:I9)</f>
        <v>0</v>
      </c>
      <c r="I2">
        <f>D2*E2</f>
        <v>0</v>
      </c>
    </row>
    <row r="3" spans="1:9" x14ac:dyDescent="0.25">
      <c r="A3" s="1"/>
      <c r="B3" s="1" t="s">
        <v>17</v>
      </c>
      <c r="C3" s="1" t="s">
        <v>19</v>
      </c>
      <c r="D3" s="3">
        <f t="shared" ref="D3:D6" si="0">0.35/COUNTIF(C$2:C$30,C3)</f>
        <v>6.9999999999999993E-2</v>
      </c>
      <c r="E3" s="3"/>
      <c r="I3">
        <f t="shared" ref="I3:I9" si="1">D3*E3</f>
        <v>0</v>
      </c>
    </row>
    <row r="4" spans="1:9" x14ac:dyDescent="0.25">
      <c r="B4" t="s">
        <v>18</v>
      </c>
      <c r="C4" s="1" t="s">
        <v>19</v>
      </c>
      <c r="D4" s="3">
        <f t="shared" si="0"/>
        <v>6.9999999999999993E-2</v>
      </c>
      <c r="I4">
        <f t="shared" si="1"/>
        <v>0</v>
      </c>
    </row>
    <row r="5" spans="1:9" x14ac:dyDescent="0.25">
      <c r="B5" t="s">
        <v>24</v>
      </c>
      <c r="C5" s="1" t="s">
        <v>19</v>
      </c>
      <c r="D5" s="3">
        <f t="shared" si="0"/>
        <v>6.9999999999999993E-2</v>
      </c>
      <c r="I5">
        <f t="shared" si="1"/>
        <v>0</v>
      </c>
    </row>
    <row r="6" spans="1:9" x14ac:dyDescent="0.25">
      <c r="B6" t="s">
        <v>25</v>
      </c>
      <c r="C6" s="1" t="s">
        <v>19</v>
      </c>
      <c r="D6" s="3">
        <f t="shared" si="0"/>
        <v>6.9999999999999993E-2</v>
      </c>
      <c r="I6">
        <f t="shared" si="1"/>
        <v>0</v>
      </c>
    </row>
    <row r="7" spans="1:9" x14ac:dyDescent="0.25">
      <c r="B7" t="s">
        <v>34</v>
      </c>
      <c r="C7" s="1" t="s">
        <v>23</v>
      </c>
      <c r="D7" s="3">
        <f>0.15/COUNTIF(C$2:C$30,C7)</f>
        <v>0.15</v>
      </c>
      <c r="I7">
        <f t="shared" si="1"/>
        <v>0</v>
      </c>
    </row>
    <row r="8" spans="1:9" x14ac:dyDescent="0.25">
      <c r="B8" t="s">
        <v>12</v>
      </c>
      <c r="C8" s="1" t="s">
        <v>12</v>
      </c>
      <c r="D8" s="3">
        <f>0.2/COUNTIF(C$2:C$30,C8)</f>
        <v>0.2</v>
      </c>
      <c r="I8">
        <f t="shared" si="1"/>
        <v>0</v>
      </c>
    </row>
    <row r="9" spans="1:9" x14ac:dyDescent="0.25">
      <c r="B9" t="s">
        <v>13</v>
      </c>
      <c r="C9" s="1" t="s">
        <v>13</v>
      </c>
      <c r="D9" s="3">
        <f>0.3/COUNTIF(C$2:C$30,C9)</f>
        <v>0.3</v>
      </c>
      <c r="I9">
        <f t="shared" si="1"/>
        <v>0</v>
      </c>
    </row>
    <row r="12" spans="1:9" x14ac:dyDescent="0.25">
      <c r="D12" s="3">
        <f>SUM(D2:D9)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3" sqref="D3"/>
    </sheetView>
  </sheetViews>
  <sheetFormatPr defaultColWidth="9.7109375" defaultRowHeight="15" x14ac:dyDescent="0.25"/>
  <cols>
    <col min="1" max="1" width="18.140625" customWidth="1"/>
    <col min="2" max="2" width="17.140625" customWidth="1"/>
    <col min="3" max="3" width="15" customWidth="1"/>
    <col min="4" max="4" width="18.7109375" customWidth="1"/>
    <col min="5" max="5" width="12.85546875" customWidth="1"/>
    <col min="7" max="7" width="20.7109375" bestFit="1" customWidth="1"/>
    <col min="9" max="9" width="14.42578125" customWidth="1"/>
  </cols>
  <sheetData>
    <row r="1" spans="1:9" x14ac:dyDescent="0.25">
      <c r="A1" s="2" t="s">
        <v>1</v>
      </c>
      <c r="B1" s="2" t="s">
        <v>10</v>
      </c>
      <c r="C1" s="2" t="s">
        <v>2</v>
      </c>
      <c r="D1" s="2" t="s">
        <v>3</v>
      </c>
      <c r="E1" s="2" t="s">
        <v>14</v>
      </c>
      <c r="F1" s="1"/>
      <c r="G1" s="2" t="s">
        <v>15</v>
      </c>
    </row>
    <row r="2" spans="1:9" x14ac:dyDescent="0.25">
      <c r="A2" s="1" t="s">
        <v>8</v>
      </c>
      <c r="B2" s="1" t="s">
        <v>16</v>
      </c>
      <c r="C2" s="1" t="s">
        <v>19</v>
      </c>
      <c r="D2">
        <f>0.2/COUNTIF(C$2:C$30,C2)</f>
        <v>6.6666666666666666E-2</v>
      </c>
      <c r="G2">
        <f>SUM(I2:I8)</f>
        <v>0</v>
      </c>
      <c r="I2">
        <f t="shared" ref="I2:I8" si="0">D2*E2</f>
        <v>0</v>
      </c>
    </row>
    <row r="3" spans="1:9" x14ac:dyDescent="0.25">
      <c r="A3" s="1"/>
      <c r="B3" s="1" t="s">
        <v>17</v>
      </c>
      <c r="C3" s="1" t="s">
        <v>19</v>
      </c>
      <c r="D3">
        <f t="shared" ref="D3:D4" si="1">0.2/COUNTIF(C$2:C$30,C3)</f>
        <v>6.6666666666666666E-2</v>
      </c>
      <c r="I3">
        <f t="shared" si="0"/>
        <v>0</v>
      </c>
    </row>
    <row r="4" spans="1:9" x14ac:dyDescent="0.25">
      <c r="A4" s="1"/>
      <c r="B4" s="1" t="s">
        <v>18</v>
      </c>
      <c r="C4" s="1" t="s">
        <v>19</v>
      </c>
      <c r="D4">
        <f t="shared" si="1"/>
        <v>6.6666666666666666E-2</v>
      </c>
      <c r="I4">
        <f t="shared" si="0"/>
        <v>0</v>
      </c>
    </row>
    <row r="5" spans="1:9" x14ac:dyDescent="0.25">
      <c r="A5" s="1"/>
      <c r="B5" s="1" t="s">
        <v>20</v>
      </c>
      <c r="C5" s="1" t="s">
        <v>11</v>
      </c>
      <c r="D5">
        <f>0.45/COUNTIF(C$2:C$30,C5)</f>
        <v>0.15</v>
      </c>
      <c r="I5">
        <f t="shared" si="0"/>
        <v>0</v>
      </c>
    </row>
    <row r="6" spans="1:9" x14ac:dyDescent="0.25">
      <c r="A6" s="1"/>
      <c r="B6" s="1" t="s">
        <v>21</v>
      </c>
      <c r="C6" s="1" t="s">
        <v>11</v>
      </c>
      <c r="D6">
        <f t="shared" ref="D6:D7" si="2">0.45/COUNTIF(C$2:C$30,C6)</f>
        <v>0.15</v>
      </c>
      <c r="I6">
        <f t="shared" si="0"/>
        <v>0</v>
      </c>
    </row>
    <row r="7" spans="1:9" x14ac:dyDescent="0.25">
      <c r="A7" s="1"/>
      <c r="B7" s="1" t="s">
        <v>22</v>
      </c>
      <c r="C7" s="1" t="s">
        <v>11</v>
      </c>
      <c r="D7">
        <f t="shared" si="2"/>
        <v>0.15</v>
      </c>
      <c r="I7">
        <f t="shared" si="0"/>
        <v>0</v>
      </c>
    </row>
    <row r="8" spans="1:9" x14ac:dyDescent="0.25">
      <c r="A8" s="1"/>
      <c r="B8" s="1" t="s">
        <v>13</v>
      </c>
      <c r="C8" s="1" t="s">
        <v>13</v>
      </c>
      <c r="D8">
        <f>0.35/COUNTIF(C$2:C$30,C8)</f>
        <v>0.35</v>
      </c>
      <c r="I8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3" sqref="G3"/>
    </sheetView>
  </sheetViews>
  <sheetFormatPr defaultRowHeight="15" x14ac:dyDescent="0.25"/>
  <cols>
    <col min="1" max="1" width="20.28515625" bestFit="1" customWidth="1"/>
    <col min="2" max="2" width="11.85546875" style="1" bestFit="1" customWidth="1"/>
    <col min="3" max="3" width="9.5703125" style="1" customWidth="1"/>
    <col min="4" max="4" width="11.42578125" bestFit="1" customWidth="1"/>
    <col min="5" max="5" width="6.85546875" bestFit="1" customWidth="1"/>
    <col min="7" max="7" width="20.7109375" bestFit="1" customWidth="1"/>
  </cols>
  <sheetData>
    <row r="1" spans="1:9" x14ac:dyDescent="0.25">
      <c r="A1" s="2" t="s">
        <v>1</v>
      </c>
      <c r="B1" s="2" t="s">
        <v>10</v>
      </c>
      <c r="C1" s="2" t="s">
        <v>2</v>
      </c>
      <c r="D1" s="2" t="s">
        <v>3</v>
      </c>
      <c r="E1" s="2" t="s">
        <v>14</v>
      </c>
      <c r="F1" s="1"/>
      <c r="G1" s="2" t="s">
        <v>15</v>
      </c>
    </row>
    <row r="2" spans="1:9" x14ac:dyDescent="0.25">
      <c r="A2" s="1" t="s">
        <v>9</v>
      </c>
      <c r="B2" s="1" t="s">
        <v>20</v>
      </c>
      <c r="C2" s="1" t="s">
        <v>11</v>
      </c>
      <c r="D2" s="3">
        <f>0.5/COUNTIF(C$2:C$29,C2)</f>
        <v>0.25</v>
      </c>
      <c r="E2" s="4"/>
      <c r="G2" s="5">
        <f>SUM(I1:I30)</f>
        <v>0</v>
      </c>
      <c r="I2">
        <f>D2*E2</f>
        <v>0</v>
      </c>
    </row>
    <row r="3" spans="1:9" x14ac:dyDescent="0.25">
      <c r="A3" s="1"/>
      <c r="B3" s="1" t="s">
        <v>21</v>
      </c>
      <c r="C3" s="1" t="s">
        <v>11</v>
      </c>
      <c r="D3" s="3">
        <f>0.5/COUNTIF(C$2:C$29,C3)</f>
        <v>0.25</v>
      </c>
      <c r="E3" s="3"/>
      <c r="I3">
        <f t="shared" ref="I3:I5" si="0">D3*E3</f>
        <v>0</v>
      </c>
    </row>
    <row r="4" spans="1:9" x14ac:dyDescent="0.25">
      <c r="B4" s="1" t="s">
        <v>23</v>
      </c>
      <c r="C4" s="1" t="s">
        <v>23</v>
      </c>
      <c r="D4" s="3">
        <f>0.25/COUNTIF(C$2:C$29,C4)</f>
        <v>0.25</v>
      </c>
      <c r="I4">
        <f t="shared" si="0"/>
        <v>0</v>
      </c>
    </row>
    <row r="5" spans="1:9" x14ac:dyDescent="0.25">
      <c r="B5" s="1" t="s">
        <v>13</v>
      </c>
      <c r="C5" s="1" t="s">
        <v>13</v>
      </c>
      <c r="D5" s="3">
        <f>0.25/COUNTIF(C$2:C$29,C5)</f>
        <v>0.25</v>
      </c>
      <c r="I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Guitar</vt:lpstr>
      <vt:lpstr>Algorithms</vt:lpstr>
      <vt:lpstr>Operating Systems</vt:lpstr>
      <vt:lpstr>Database MGMT</vt:lpstr>
      <vt:lpstr>Statistics</vt:lpstr>
      <vt:lpstr>Software Engineering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Moses</dc:creator>
  <cp:lastModifiedBy>Tara Moses</cp:lastModifiedBy>
  <dcterms:created xsi:type="dcterms:W3CDTF">2016-08-25T13:20:48Z</dcterms:created>
  <dcterms:modified xsi:type="dcterms:W3CDTF">2016-09-02T16:31:29Z</dcterms:modified>
</cp:coreProperties>
</file>