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20" windowWidth="19125" windowHeight="11760"/>
  </bookViews>
  <sheets>
    <sheet name="גיליון1" sheetId="1" r:id="rId1"/>
    <sheet name="גיליון2" sheetId="2" r:id="rId2"/>
    <sheet name="גיליון3" sheetId="3" r:id="rId3"/>
  </sheets>
  <definedNames>
    <definedName name="_xlnm._FilterDatabase" localSheetId="0" hidden="1">גיליון1!$A$1:$L$11</definedName>
  </definedNames>
  <calcPr calcId="125725"/>
</workbook>
</file>

<file path=xl/calcChain.xml><?xml version="1.0" encoding="utf-8"?>
<calcChain xmlns="http://schemas.openxmlformats.org/spreadsheetml/2006/main">
  <c r="M12" i="1"/>
  <c r="G10"/>
  <c r="H10" s="1"/>
  <c r="J10" s="1"/>
  <c r="G6"/>
  <c r="H6" s="1"/>
  <c r="J6" s="1"/>
  <c r="G4"/>
  <c r="H4" s="1"/>
  <c r="J4" s="1"/>
  <c r="G7"/>
  <c r="H7" s="1"/>
  <c r="J7" s="1"/>
  <c r="G2"/>
  <c r="H2" s="1"/>
  <c r="J2" s="1"/>
  <c r="G3"/>
  <c r="H3" s="1"/>
  <c r="J3" s="1"/>
  <c r="G8"/>
  <c r="H8" s="1"/>
  <c r="J8" s="1"/>
  <c r="G11"/>
  <c r="H11" s="1"/>
  <c r="J11" s="1"/>
  <c r="G9"/>
  <c r="H9" s="1"/>
  <c r="J9" s="1"/>
  <c r="G5"/>
  <c r="H5" s="1"/>
  <c r="J5" s="1"/>
  <c r="D3"/>
  <c r="F3" s="1"/>
  <c r="D4"/>
  <c r="F4" s="1"/>
  <c r="D5"/>
  <c r="F5" s="1"/>
  <c r="D6"/>
  <c r="F6" s="1"/>
  <c r="D7"/>
  <c r="F7" s="1"/>
  <c r="D8"/>
  <c r="F8" s="1"/>
  <c r="D9"/>
  <c r="F9" s="1"/>
  <c r="D10"/>
  <c r="F10" s="1"/>
  <c r="D11"/>
  <c r="F11" s="1"/>
  <c r="D2"/>
  <c r="F2" s="1"/>
</calcChain>
</file>

<file path=xl/sharedStrings.xml><?xml version="1.0" encoding="utf-8"?>
<sst xmlns="http://schemas.openxmlformats.org/spreadsheetml/2006/main" count="43" uniqueCount="27">
  <si>
    <t>Brighton &amp; Hove Albion VS. Arsenal</t>
  </si>
  <si>
    <t>Burnley VS. Everton</t>
  </si>
  <si>
    <t>Crystal Palace VS. Manchester United</t>
  </si>
  <si>
    <t>Leicester City VS. Bournemouth</t>
  </si>
  <si>
    <t>Liverpool VS. Newcastle United</t>
  </si>
  <si>
    <t>Manchester City VS. Chelsea</t>
  </si>
  <si>
    <t>Southampton VS. Stoke City</t>
  </si>
  <si>
    <t>Swansea City VS. West Ham United</t>
  </si>
  <si>
    <t>Tottenham Hotspur VS. Huddersfield Town</t>
  </si>
  <si>
    <t>Watford VS. West Bromwich Albion</t>
  </si>
  <si>
    <t>3:A</t>
  </si>
  <si>
    <t>1:H</t>
  </si>
  <si>
    <t>Match</t>
  </si>
  <si>
    <t>Winner</t>
  </si>
  <si>
    <t>Score</t>
  </si>
  <si>
    <t>Ratio</t>
  </si>
  <si>
    <t>Diff</t>
  </si>
  <si>
    <t>Score Handicap</t>
  </si>
  <si>
    <t>Ratio Handicap</t>
  </si>
  <si>
    <t>Handicap Diff</t>
  </si>
  <si>
    <t>Handicap Winner</t>
  </si>
  <si>
    <t>D</t>
  </si>
  <si>
    <t>H</t>
  </si>
  <si>
    <t>A</t>
  </si>
  <si>
    <t>Result</t>
  </si>
  <si>
    <t>isCorrect</t>
  </si>
  <si>
    <t>100Bet</t>
  </si>
</sst>
</file>

<file path=xl/styles.xml><?xml version="1.0" encoding="utf-8"?>
<styleSheet xmlns="http://schemas.openxmlformats.org/spreadsheetml/2006/main">
  <fonts count="2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2" xfId="0" applyFill="1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1" fillId="6" borderId="3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"/>
  <sheetViews>
    <sheetView tabSelected="1" workbookViewId="0">
      <selection activeCell="N15" sqref="N15"/>
    </sheetView>
  </sheetViews>
  <sheetFormatPr defaultRowHeight="14.25"/>
  <cols>
    <col min="1" max="1" width="36.25" bestFit="1" customWidth="1"/>
    <col min="7" max="7" width="14" bestFit="1" customWidth="1"/>
    <col min="8" max="8" width="13.375" bestFit="1" customWidth="1"/>
    <col min="9" max="9" width="15" bestFit="1" customWidth="1"/>
    <col min="10" max="10" width="11.75" bestFit="1" customWidth="1"/>
  </cols>
  <sheetData>
    <row r="1" spans="1:13">
      <c r="A1" s="3" t="s">
        <v>12</v>
      </c>
      <c r="B1" s="3" t="s">
        <v>13</v>
      </c>
      <c r="C1" s="3" t="s">
        <v>14</v>
      </c>
      <c r="D1" s="3" t="s">
        <v>15</v>
      </c>
      <c r="E1" s="3" t="s">
        <v>13</v>
      </c>
      <c r="F1" s="3" t="s">
        <v>16</v>
      </c>
      <c r="G1" s="3" t="s">
        <v>17</v>
      </c>
      <c r="H1" s="3" t="s">
        <v>18</v>
      </c>
      <c r="I1" s="3" t="s">
        <v>20</v>
      </c>
      <c r="J1" s="3" t="s">
        <v>19</v>
      </c>
      <c r="K1" s="6" t="s">
        <v>24</v>
      </c>
      <c r="L1" s="7" t="s">
        <v>25</v>
      </c>
      <c r="M1" s="9" t="s">
        <v>26</v>
      </c>
    </row>
    <row r="2" spans="1:13">
      <c r="A2" s="2" t="s">
        <v>4</v>
      </c>
      <c r="B2" s="1" t="s">
        <v>11</v>
      </c>
      <c r="C2" s="1">
        <v>0.76</v>
      </c>
      <c r="D2" s="1">
        <f>100/(C2*100)</f>
        <v>1.3157894736842106</v>
      </c>
      <c r="E2" s="1">
        <v>1.1499999999999999</v>
      </c>
      <c r="F2" s="1">
        <f>E2-D2</f>
        <v>-0.16578947368421071</v>
      </c>
      <c r="G2" s="1">
        <f>1-C2</f>
        <v>0.24</v>
      </c>
      <c r="H2" s="1">
        <f>100/(G2*100)</f>
        <v>4.166666666666667</v>
      </c>
      <c r="I2" s="1">
        <v>3.75</v>
      </c>
      <c r="J2" s="1">
        <f>I2-H2</f>
        <v>-0.41666666666666696</v>
      </c>
      <c r="K2" s="1" t="s">
        <v>22</v>
      </c>
      <c r="L2" s="8">
        <v>1</v>
      </c>
      <c r="M2" s="10">
        <v>15</v>
      </c>
    </row>
    <row r="3" spans="1:13">
      <c r="A3" s="2" t="s">
        <v>8</v>
      </c>
      <c r="B3" s="1" t="s">
        <v>11</v>
      </c>
      <c r="C3" s="1">
        <v>0.68799999999999994</v>
      </c>
      <c r="D3" s="1">
        <f>100/(C3*100)</f>
        <v>1.4534883720930234</v>
      </c>
      <c r="E3" s="1">
        <v>1.1000000000000001</v>
      </c>
      <c r="F3" s="1">
        <f>E3-D3</f>
        <v>-0.35348837209302331</v>
      </c>
      <c r="G3" s="1">
        <f>1-C3</f>
        <v>0.31200000000000006</v>
      </c>
      <c r="H3" s="1">
        <f>100/(G3*100)</f>
        <v>3.2051282051282044</v>
      </c>
      <c r="I3" s="1">
        <v>4.55</v>
      </c>
      <c r="J3" s="5">
        <f>I3-H3</f>
        <v>1.3448717948717954</v>
      </c>
      <c r="K3" s="1" t="s">
        <v>22</v>
      </c>
      <c r="L3" s="8">
        <v>1</v>
      </c>
      <c r="M3" s="10">
        <v>10</v>
      </c>
    </row>
    <row r="4" spans="1:13">
      <c r="A4" s="2" t="s">
        <v>5</v>
      </c>
      <c r="B4" s="1" t="s">
        <v>11</v>
      </c>
      <c r="C4" s="1">
        <v>0.67100000000000004</v>
      </c>
      <c r="D4" s="1">
        <f>100/(C4*100)</f>
        <v>1.4903129657228016</v>
      </c>
      <c r="E4" s="1">
        <v>1.45</v>
      </c>
      <c r="F4" s="1">
        <f>E4-D4</f>
        <v>-4.031296572280163E-2</v>
      </c>
      <c r="G4" s="1">
        <f>1-C4</f>
        <v>0.32899999999999996</v>
      </c>
      <c r="H4" s="1">
        <f>100/(G4*100)</f>
        <v>3.0395136778115504</v>
      </c>
      <c r="I4" s="1">
        <v>2.0499999999999998</v>
      </c>
      <c r="J4" s="1">
        <f>I4-H4</f>
        <v>-0.98951367781155053</v>
      </c>
      <c r="K4" s="1" t="s">
        <v>22</v>
      </c>
      <c r="L4" s="8">
        <v>1</v>
      </c>
      <c r="M4" s="10">
        <v>45</v>
      </c>
    </row>
    <row r="5" spans="1:13">
      <c r="A5" s="2" t="s">
        <v>6</v>
      </c>
      <c r="B5" s="1" t="s">
        <v>11</v>
      </c>
      <c r="C5" s="1">
        <v>0.65700000000000003</v>
      </c>
      <c r="D5" s="1">
        <f>100/(C5*100)</f>
        <v>1.5220700152207001</v>
      </c>
      <c r="E5" s="1">
        <v>1.6</v>
      </c>
      <c r="F5" s="4">
        <f>E5-D5</f>
        <v>7.7929984779300021E-2</v>
      </c>
      <c r="G5" s="1">
        <f>1-C5</f>
        <v>0.34299999999999997</v>
      </c>
      <c r="H5" s="1">
        <f>100/(G5*100)</f>
        <v>2.915451895043732</v>
      </c>
      <c r="I5" s="1">
        <v>1.9</v>
      </c>
      <c r="J5" s="1">
        <f>I5-H5</f>
        <v>-1.0154518950437321</v>
      </c>
      <c r="K5" s="1" t="s">
        <v>21</v>
      </c>
      <c r="L5" s="8">
        <v>0</v>
      </c>
      <c r="M5" s="10">
        <v>-100</v>
      </c>
    </row>
    <row r="6" spans="1:13">
      <c r="A6" s="2" t="s">
        <v>0</v>
      </c>
      <c r="B6" s="1" t="s">
        <v>10</v>
      </c>
      <c r="C6" s="1">
        <v>0.60099999999999998</v>
      </c>
      <c r="D6" s="1">
        <f>100/(C6*100)</f>
        <v>1.6638935108153079</v>
      </c>
      <c r="E6" s="1">
        <v>1.65</v>
      </c>
      <c r="F6" s="1">
        <f>E6-D6</f>
        <v>-1.3893510815307986E-2</v>
      </c>
      <c r="G6" s="1">
        <f>1-C6</f>
        <v>0.39900000000000002</v>
      </c>
      <c r="H6" s="1">
        <f>100/(G6*100)</f>
        <v>2.5062656641604009</v>
      </c>
      <c r="I6" s="1">
        <v>1.7</v>
      </c>
      <c r="J6" s="1">
        <f>I6-H6</f>
        <v>-0.80626566416040091</v>
      </c>
      <c r="K6" s="1" t="s">
        <v>22</v>
      </c>
      <c r="L6" s="8">
        <v>0</v>
      </c>
      <c r="M6" s="10">
        <v>-100</v>
      </c>
    </row>
    <row r="7" spans="1:13">
      <c r="A7" s="2" t="s">
        <v>9</v>
      </c>
      <c r="B7" s="1" t="s">
        <v>11</v>
      </c>
      <c r="C7" s="1">
        <v>0.51900000000000002</v>
      </c>
      <c r="D7" s="1">
        <f>100/(C7*100)</f>
        <v>1.9267822736030829</v>
      </c>
      <c r="E7" s="1">
        <v>1.85</v>
      </c>
      <c r="F7" s="1">
        <f>E7-D7</f>
        <v>-7.6782273603082762E-2</v>
      </c>
      <c r="G7" s="1">
        <f>1-C7</f>
        <v>0.48099999999999998</v>
      </c>
      <c r="H7" s="1">
        <f>100/(G7*100)</f>
        <v>2.0790020790020791</v>
      </c>
      <c r="I7" s="1">
        <v>1.55</v>
      </c>
      <c r="J7" s="1">
        <f>I7-H7</f>
        <v>-0.52900207900207907</v>
      </c>
      <c r="K7" s="1" t="s">
        <v>22</v>
      </c>
      <c r="L7" s="8">
        <v>1</v>
      </c>
      <c r="M7" s="10">
        <v>85</v>
      </c>
    </row>
    <row r="8" spans="1:13">
      <c r="A8" s="2" t="s">
        <v>3</v>
      </c>
      <c r="B8" s="1" t="s">
        <v>11</v>
      </c>
      <c r="C8" s="1">
        <v>0.49</v>
      </c>
      <c r="D8" s="1">
        <f>100/(C8*100)</f>
        <v>2.0408163265306123</v>
      </c>
      <c r="E8" s="1">
        <v>1.65</v>
      </c>
      <c r="F8" s="1">
        <f>E8-D8</f>
        <v>-0.39081632653061238</v>
      </c>
      <c r="G8" s="1">
        <f>1-C8</f>
        <v>0.51</v>
      </c>
      <c r="H8" s="1">
        <f>100/(G8*100)</f>
        <v>1.9607843137254901</v>
      </c>
      <c r="I8" s="1">
        <v>1.8</v>
      </c>
      <c r="J8" s="1">
        <f>I8-H8</f>
        <v>-0.16078431372549007</v>
      </c>
      <c r="K8" s="1" t="s">
        <v>21</v>
      </c>
      <c r="L8" s="8">
        <v>0</v>
      </c>
      <c r="M8" s="10">
        <v>-100</v>
      </c>
    </row>
    <row r="9" spans="1:13">
      <c r="A9" s="2" t="s">
        <v>2</v>
      </c>
      <c r="B9" s="1" t="s">
        <v>10</v>
      </c>
      <c r="C9" s="1">
        <v>0.45600000000000002</v>
      </c>
      <c r="D9" s="1">
        <f>100/(C9*100)</f>
        <v>2.1929824561403506</v>
      </c>
      <c r="E9" s="1">
        <v>1.45</v>
      </c>
      <c r="F9" s="1">
        <f>E9-D9</f>
        <v>-0.74298245614035063</v>
      </c>
      <c r="G9" s="1">
        <f>1-C9</f>
        <v>0.54400000000000004</v>
      </c>
      <c r="H9" s="1">
        <f>100/(G9*100)</f>
        <v>1.838235294117647</v>
      </c>
      <c r="I9" s="1">
        <v>2.15</v>
      </c>
      <c r="J9" s="5">
        <f>I9-H9</f>
        <v>0.31176470588235294</v>
      </c>
      <c r="K9" s="1" t="s">
        <v>23</v>
      </c>
      <c r="L9" s="8">
        <v>1</v>
      </c>
      <c r="M9" s="10">
        <v>45</v>
      </c>
    </row>
    <row r="10" spans="1:13">
      <c r="A10" s="2" t="s">
        <v>1</v>
      </c>
      <c r="B10" s="1" t="s">
        <v>11</v>
      </c>
      <c r="C10" s="1">
        <v>0.439</v>
      </c>
      <c r="D10" s="1">
        <f>100/(C10*100)</f>
        <v>2.2779043280182232</v>
      </c>
      <c r="E10" s="1">
        <v>2.35</v>
      </c>
      <c r="F10" s="4">
        <f>E10-D10</f>
        <v>7.209567198177691E-2</v>
      </c>
      <c r="G10" s="1">
        <f>1-C10</f>
        <v>0.56099999999999994</v>
      </c>
      <c r="H10" s="1">
        <f>100/(G10*100)</f>
        <v>1.7825311942959003</v>
      </c>
      <c r="I10" s="1">
        <v>1.4</v>
      </c>
      <c r="J10" s="1">
        <f>I10-H10</f>
        <v>-0.38253119429590043</v>
      </c>
      <c r="K10" s="1" t="s">
        <v>22</v>
      </c>
      <c r="L10" s="8">
        <v>1</v>
      </c>
      <c r="M10" s="10">
        <v>135</v>
      </c>
    </row>
    <row r="11" spans="1:13" ht="15" thickBot="1">
      <c r="A11" s="2" t="s">
        <v>7</v>
      </c>
      <c r="B11" s="1" t="s">
        <v>11</v>
      </c>
      <c r="C11" s="1">
        <v>0.38200000000000001</v>
      </c>
      <c r="D11" s="1">
        <f>100/(C11*100)</f>
        <v>2.6178010471204187</v>
      </c>
      <c r="E11" s="1">
        <v>2.2000000000000002</v>
      </c>
      <c r="F11" s="1">
        <f>E11-D11</f>
        <v>-0.41780104712041854</v>
      </c>
      <c r="G11" s="1">
        <f>1-C11</f>
        <v>0.61799999999999999</v>
      </c>
      <c r="H11" s="1">
        <f>100/(G11*100)</f>
        <v>1.6181229773462784</v>
      </c>
      <c r="I11" s="1">
        <v>1.4</v>
      </c>
      <c r="J11" s="1">
        <f>I11-H11</f>
        <v>-0.2181229773462785</v>
      </c>
      <c r="K11" s="1" t="s">
        <v>22</v>
      </c>
      <c r="L11" s="8">
        <v>1</v>
      </c>
      <c r="M11" s="11">
        <v>120</v>
      </c>
    </row>
    <row r="12" spans="1:13" ht="15.75" thickBot="1">
      <c r="M12" s="12">
        <f>SUM(M2:M11)</f>
        <v>155</v>
      </c>
    </row>
  </sheetData>
  <autoFilter ref="A1:L11">
    <sortState ref="A2:L11">
      <sortCondition descending="1" ref="C1:C11"/>
    </sortState>
  </autoFilter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2006-09-13T11:28:12Z</dcterms:created>
  <dcterms:modified xsi:type="dcterms:W3CDTF">2018-03-06T17:35:32Z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ac8805aa-0fce-4932-8010-8c8a9a609235</vt:lpwstr>
  </property>
</Properties>
</file>