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45" windowWidth="20400" windowHeight="8010" activeTab="5"/>
  </bookViews>
  <sheets>
    <sheet name="חולון" sheetId="1" r:id="rId1"/>
    <sheet name="ירושלים" sheetId="2" r:id="rId2"/>
    <sheet name="חולון נגד ירושלים" sheetId="3" r:id="rId3"/>
    <sheet name="מכבי" sheetId="4" r:id="rId4"/>
    <sheet name="הפועל" sheetId="5" r:id="rId5"/>
    <sheet name="מכבי נגד הפועל" sheetId="6" r:id="rId6"/>
  </sheets>
  <calcPr calcId="125725"/>
</workbook>
</file>

<file path=xl/calcChain.xml><?xml version="1.0" encoding="utf-8"?>
<calcChain xmlns="http://schemas.openxmlformats.org/spreadsheetml/2006/main">
  <c r="F6" i="6"/>
  <c r="E6"/>
  <c r="F6" i="4"/>
  <c r="G6"/>
  <c r="F3" i="6"/>
  <c r="F4"/>
  <c r="F5"/>
  <c r="F7"/>
  <c r="F8"/>
  <c r="F9"/>
  <c r="F10"/>
  <c r="F11"/>
  <c r="F12"/>
  <c r="F13"/>
  <c r="F2"/>
  <c r="E3"/>
  <c r="E4"/>
  <c r="E5"/>
  <c r="E7"/>
  <c r="E8"/>
  <c r="E9"/>
  <c r="E10"/>
  <c r="E11"/>
  <c r="E12"/>
  <c r="E13"/>
  <c r="E2"/>
  <c r="G3" i="5"/>
  <c r="G4"/>
  <c r="G5"/>
  <c r="G6"/>
  <c r="G7"/>
  <c r="G8"/>
  <c r="G9"/>
  <c r="G10"/>
  <c r="G11"/>
  <c r="G12"/>
  <c r="G2"/>
  <c r="F3"/>
  <c r="F4"/>
  <c r="F5"/>
  <c r="F6"/>
  <c r="F7"/>
  <c r="F8"/>
  <c r="F9"/>
  <c r="F10"/>
  <c r="F11"/>
  <c r="F12"/>
  <c r="F2"/>
  <c r="G3" i="4"/>
  <c r="G4"/>
  <c r="G5"/>
  <c r="G7"/>
  <c r="G8"/>
  <c r="G9"/>
  <c r="G10"/>
  <c r="G11"/>
  <c r="G12"/>
  <c r="G13"/>
  <c r="G2"/>
  <c r="F3"/>
  <c r="F4"/>
  <c r="F5"/>
  <c r="F7"/>
  <c r="F8"/>
  <c r="F9"/>
  <c r="F10"/>
  <c r="F11"/>
  <c r="F12"/>
  <c r="F13"/>
  <c r="F2"/>
  <c r="F3" i="3"/>
  <c r="F4"/>
  <c r="F5"/>
  <c r="F6"/>
  <c r="F7"/>
  <c r="F8"/>
  <c r="F9"/>
  <c r="F10"/>
  <c r="F11"/>
  <c r="F12"/>
  <c r="F2"/>
  <c r="E5"/>
  <c r="E6"/>
  <c r="E7"/>
  <c r="E8"/>
  <c r="E9"/>
  <c r="E10"/>
  <c r="E11"/>
  <c r="E12"/>
  <c r="E3"/>
  <c r="E4"/>
  <c r="E2"/>
  <c r="G3" i="2"/>
  <c r="G4"/>
  <c r="G5"/>
  <c r="G6"/>
  <c r="G7"/>
  <c r="G8"/>
  <c r="G9"/>
  <c r="G10"/>
  <c r="G11"/>
  <c r="G12"/>
  <c r="G2"/>
  <c r="F3"/>
  <c r="F4"/>
  <c r="F5"/>
  <c r="F6"/>
  <c r="F7"/>
  <c r="F8"/>
  <c r="F9"/>
  <c r="F10"/>
  <c r="F11"/>
  <c r="F12"/>
  <c r="F2"/>
  <c r="G12" i="1"/>
  <c r="H12"/>
  <c r="G11"/>
  <c r="H11"/>
  <c r="G10"/>
  <c r="H10"/>
  <c r="G9"/>
  <c r="H9"/>
  <c r="G6"/>
  <c r="H6"/>
  <c r="G3"/>
  <c r="H3"/>
  <c r="G5"/>
  <c r="H5"/>
  <c r="G4"/>
  <c r="H4"/>
  <c r="G7"/>
  <c r="H7"/>
  <c r="G8"/>
  <c r="H8"/>
  <c r="G2"/>
  <c r="H2"/>
  <c r="J3"/>
  <c r="J4"/>
  <c r="J5"/>
  <c r="J6"/>
  <c r="J7"/>
  <c r="J8"/>
  <c r="J9"/>
  <c r="J10"/>
  <c r="J11"/>
  <c r="J12"/>
  <c r="J2"/>
  <c r="I3"/>
  <c r="K3" s="1"/>
  <c r="I4"/>
  <c r="K4" s="1"/>
  <c r="I5"/>
  <c r="K5" s="1"/>
  <c r="I6"/>
  <c r="K6" s="1"/>
  <c r="I7"/>
  <c r="K7" s="1"/>
  <c r="I8"/>
  <c r="K8" s="1"/>
  <c r="I9"/>
  <c r="K9" s="1"/>
  <c r="I10"/>
  <c r="K10" s="1"/>
  <c r="I11"/>
  <c r="K11" s="1"/>
  <c r="I12"/>
  <c r="K12" s="1"/>
  <c r="I2"/>
  <c r="K2" s="1"/>
</calcChain>
</file>

<file path=xl/sharedStrings.xml><?xml version="1.0" encoding="utf-8"?>
<sst xmlns="http://schemas.openxmlformats.org/spreadsheetml/2006/main" count="106" uniqueCount="59">
  <si>
    <t>משחק 1</t>
  </si>
  <si>
    <t>משחק 2</t>
  </si>
  <si>
    <t>משחק 3</t>
  </si>
  <si>
    <t>משחק 4</t>
  </si>
  <si>
    <t>טו הולוואי</t>
  </si>
  <si>
    <t>אריק גריפין</t>
  </si>
  <si>
    <t>ג'ו אלכסנדר</t>
  </si>
  <si>
    <t>עמית שמחון</t>
  </si>
  <si>
    <t>לויד</t>
  </si>
  <si>
    <t>חולון</t>
  </si>
  <si>
    <t>אילת</t>
  </si>
  <si>
    <t>תומאס</t>
  </si>
  <si>
    <t>המילטון</t>
  </si>
  <si>
    <t>שלשות אילת</t>
  </si>
  <si>
    <t>שלשות חולון</t>
  </si>
  <si>
    <t>חולון מנצחת</t>
  </si>
  <si>
    <t>אילת מנצחת</t>
  </si>
  <si>
    <t>ממוצע</t>
  </si>
  <si>
    <t>סטיית תקן</t>
  </si>
  <si>
    <t>משחק 5</t>
  </si>
  <si>
    <t>דייסון</t>
  </si>
  <si>
    <t>האוול</t>
  </si>
  <si>
    <t>בראון</t>
  </si>
  <si>
    <t>לידיי</t>
  </si>
  <si>
    <t>שוכמן</t>
  </si>
  <si>
    <t>שלשות ירושלים</t>
  </si>
  <si>
    <t>שלשות גליל</t>
  </si>
  <si>
    <t>אליהו</t>
  </si>
  <si>
    <t>פרפרוגלו</t>
  </si>
  <si>
    <t>נקודות ירושלים</t>
  </si>
  <si>
    <t>נקודות גליל</t>
  </si>
  <si>
    <t>פרפרגלו</t>
  </si>
  <si>
    <t>הולוואי</t>
  </si>
  <si>
    <t>אלכסנדר</t>
  </si>
  <si>
    <t>נקודות חולון</t>
  </si>
  <si>
    <t>זאנה</t>
  </si>
  <si>
    <t>קוק</t>
  </si>
  <si>
    <t>פארגו</t>
  </si>
  <si>
    <t>ווייאט</t>
  </si>
  <si>
    <t>קיין</t>
  </si>
  <si>
    <t>טיוס</t>
  </si>
  <si>
    <t>שלשות מכבי</t>
  </si>
  <si>
    <t>שלשות נס"צ</t>
  </si>
  <si>
    <t>נקודות מכבי</t>
  </si>
  <si>
    <t>נקודות נס"צ</t>
  </si>
  <si>
    <t>קול</t>
  </si>
  <si>
    <t>גינת</t>
  </si>
  <si>
    <t>מקניל</t>
  </si>
  <si>
    <t>בנקס</t>
  </si>
  <si>
    <t>לימונד</t>
  </si>
  <si>
    <t>הנרי</t>
  </si>
  <si>
    <t>לונג</t>
  </si>
  <si>
    <t>שלשות הפועל</t>
  </si>
  <si>
    <t>שלשות אשדוד</t>
  </si>
  <si>
    <t>נקודות הפועל</t>
  </si>
  <si>
    <t>נקודות אשדוד</t>
  </si>
  <si>
    <t>לי</t>
  </si>
  <si>
    <t>הבדל</t>
  </si>
  <si>
    <t>רול</t>
  </si>
</sst>
</file>

<file path=xl/styles.xml><?xml version="1.0" encoding="utf-8"?>
<styleSheet xmlns="http://schemas.openxmlformats.org/spreadsheetml/2006/main">
  <fonts count="1">
    <font>
      <sz val="11"/>
      <color theme="1"/>
      <name val="Arial"/>
      <family val="2"/>
      <charset val="177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2" borderId="1" xfId="0" applyFill="1" applyBorder="1"/>
    <xf numFmtId="0" fontId="0" fillId="0" borderId="2" xfId="0" applyFill="1" applyBorder="1"/>
    <xf numFmtId="0" fontId="0" fillId="0" borderId="0" xfId="0" applyFill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2"/>
  <sheetViews>
    <sheetView rightToLeft="1" workbookViewId="0">
      <selection activeCell="E18" sqref="E18"/>
    </sheetView>
  </sheetViews>
  <sheetFormatPr defaultRowHeight="14.25"/>
  <cols>
    <col min="1" max="1" width="9.875" bestFit="1" customWidth="1"/>
    <col min="7" max="7" width="9" style="8"/>
    <col min="9" max="9" width="9.5" bestFit="1" customWidth="1"/>
    <col min="10" max="10" width="9.875" bestFit="1" customWidth="1"/>
  </cols>
  <sheetData>
    <row r="1" spans="1:12" ht="15" thickBot="1">
      <c r="A1" s="4"/>
      <c r="B1" s="4" t="s">
        <v>0</v>
      </c>
      <c r="C1" s="4" t="s">
        <v>1</v>
      </c>
      <c r="D1" s="4" t="s">
        <v>2</v>
      </c>
      <c r="E1" s="4" t="s">
        <v>3</v>
      </c>
      <c r="F1" s="4" t="s">
        <v>19</v>
      </c>
      <c r="G1" s="4" t="s">
        <v>17</v>
      </c>
      <c r="H1" s="4" t="s">
        <v>18</v>
      </c>
      <c r="I1" s="4" t="s">
        <v>15</v>
      </c>
      <c r="J1" s="4" t="s">
        <v>16</v>
      </c>
      <c r="K1" s="4" t="s">
        <v>57</v>
      </c>
    </row>
    <row r="2" spans="1:12" ht="15" thickBot="1">
      <c r="A2" s="3" t="s">
        <v>4</v>
      </c>
      <c r="B2" s="1">
        <v>23</v>
      </c>
      <c r="C2" s="1">
        <v>16</v>
      </c>
      <c r="D2" s="1">
        <v>14</v>
      </c>
      <c r="E2" s="1">
        <v>14</v>
      </c>
      <c r="F2" s="2">
        <v>22</v>
      </c>
      <c r="G2" s="11">
        <f>AVERAGE(B2:F2)</f>
        <v>17.8</v>
      </c>
      <c r="H2" s="1">
        <f>STDEV(B2:F2)</f>
        <v>4.3817804600413277</v>
      </c>
      <c r="I2" s="1">
        <f>AVERAGE(B2,D2)</f>
        <v>18.5</v>
      </c>
      <c r="J2" s="1">
        <f>AVERAGE(E2,C2)</f>
        <v>15</v>
      </c>
      <c r="K2" s="1">
        <f>ABS(I2-J2)</f>
        <v>3.5</v>
      </c>
      <c r="L2" s="7">
        <v>16</v>
      </c>
    </row>
    <row r="3" spans="1:12">
      <c r="A3" s="3" t="s">
        <v>5</v>
      </c>
      <c r="B3" s="1">
        <v>17</v>
      </c>
      <c r="C3" s="1">
        <v>20</v>
      </c>
      <c r="D3" s="1">
        <v>16</v>
      </c>
      <c r="E3" s="1">
        <v>12</v>
      </c>
      <c r="F3" s="2">
        <v>8</v>
      </c>
      <c r="G3" s="2">
        <f>AVERAGE(B3:F3)</f>
        <v>14.6</v>
      </c>
      <c r="H3" s="1">
        <f>STDEV(B3:F3)</f>
        <v>4.669047011971502</v>
      </c>
      <c r="I3" s="1">
        <f t="shared" ref="I3:I12" si="0">AVERAGE(B3,D3)</f>
        <v>16.5</v>
      </c>
      <c r="J3" s="1">
        <f>AVERAGE(E3,C3)</f>
        <v>16</v>
      </c>
      <c r="K3" s="1">
        <f t="shared" ref="K3:K12" si="1">ABS(I3-J3)</f>
        <v>0.5</v>
      </c>
      <c r="L3" s="8"/>
    </row>
    <row r="4" spans="1:12" ht="15" thickBot="1">
      <c r="A4" s="3" t="s">
        <v>6</v>
      </c>
      <c r="B4" s="1">
        <v>20</v>
      </c>
      <c r="C4" s="1">
        <v>21</v>
      </c>
      <c r="D4" s="1">
        <v>21</v>
      </c>
      <c r="E4" s="1">
        <v>4</v>
      </c>
      <c r="F4" s="2">
        <v>14</v>
      </c>
      <c r="G4" s="5">
        <f>AVERAGE(B4:F4)</f>
        <v>16</v>
      </c>
      <c r="H4" s="1">
        <f>STDEV(B4:F4)</f>
        <v>7.3143694191638966</v>
      </c>
      <c r="I4" s="1">
        <f t="shared" si="0"/>
        <v>20.5</v>
      </c>
      <c r="J4" s="1">
        <f>AVERAGE(E4,C4)</f>
        <v>12.5</v>
      </c>
      <c r="K4" s="1">
        <f t="shared" si="1"/>
        <v>8</v>
      </c>
      <c r="L4" s="8"/>
    </row>
    <row r="5" spans="1:12" ht="15" thickBot="1">
      <c r="A5" s="3" t="s">
        <v>7</v>
      </c>
      <c r="B5" s="1">
        <v>13</v>
      </c>
      <c r="C5" s="1">
        <v>29</v>
      </c>
      <c r="D5" s="1">
        <v>11</v>
      </c>
      <c r="E5" s="1">
        <v>12</v>
      </c>
      <c r="F5" s="2">
        <v>7</v>
      </c>
      <c r="G5" s="2">
        <f>AVERAGE(B5:F5)</f>
        <v>14.4</v>
      </c>
      <c r="H5" s="1">
        <f>STDEV(B5:F5)</f>
        <v>8.4734880657259453</v>
      </c>
      <c r="I5" s="1">
        <f t="shared" si="0"/>
        <v>12</v>
      </c>
      <c r="J5" s="1">
        <f>AVERAGE(E5,C5)</f>
        <v>20.5</v>
      </c>
      <c r="K5" s="1">
        <f t="shared" si="1"/>
        <v>8.5</v>
      </c>
      <c r="L5" s="7">
        <v>14</v>
      </c>
    </row>
    <row r="6" spans="1:12" ht="15" thickBot="1">
      <c r="A6" s="3" t="s">
        <v>8</v>
      </c>
      <c r="B6" s="1">
        <v>24</v>
      </c>
      <c r="C6" s="1">
        <v>15</v>
      </c>
      <c r="D6" s="1">
        <v>30</v>
      </c>
      <c r="E6" s="1">
        <v>14</v>
      </c>
      <c r="F6" s="2">
        <v>17</v>
      </c>
      <c r="G6" s="2">
        <f>AVERAGE(B6:F6)</f>
        <v>20</v>
      </c>
      <c r="H6" s="1">
        <f>STDEV(B6:F6)</f>
        <v>6.8190908484929276</v>
      </c>
      <c r="I6" s="1">
        <f t="shared" si="0"/>
        <v>27</v>
      </c>
      <c r="J6" s="1">
        <f>AVERAGE(E6,C6)</f>
        <v>14.5</v>
      </c>
      <c r="K6" s="1">
        <f t="shared" si="1"/>
        <v>12.5</v>
      </c>
      <c r="L6" s="8"/>
    </row>
    <row r="7" spans="1:12" ht="15" thickBot="1">
      <c r="A7" s="3" t="s">
        <v>11</v>
      </c>
      <c r="B7" s="1">
        <v>0</v>
      </c>
      <c r="C7" s="1">
        <v>16</v>
      </c>
      <c r="D7" s="1">
        <v>13</v>
      </c>
      <c r="E7" s="1">
        <v>8</v>
      </c>
      <c r="F7" s="2">
        <v>13</v>
      </c>
      <c r="G7" s="2">
        <f>AVERAGE(B7:F7)</f>
        <v>10</v>
      </c>
      <c r="H7" s="1">
        <f>STDEV(B7:F7)</f>
        <v>6.2849025449882676</v>
      </c>
      <c r="I7" s="1">
        <f t="shared" si="0"/>
        <v>6.5</v>
      </c>
      <c r="J7" s="1">
        <f>AVERAGE(E7,C7)</f>
        <v>12</v>
      </c>
      <c r="K7" s="1">
        <f t="shared" si="1"/>
        <v>5.5</v>
      </c>
      <c r="L7" s="7">
        <v>11</v>
      </c>
    </row>
    <row r="8" spans="1:12">
      <c r="A8" s="3" t="s">
        <v>12</v>
      </c>
      <c r="B8" s="1">
        <v>28</v>
      </c>
      <c r="C8" s="1">
        <v>5</v>
      </c>
      <c r="D8" s="1">
        <v>23</v>
      </c>
      <c r="E8" s="1">
        <v>12</v>
      </c>
      <c r="F8" s="2">
        <v>15</v>
      </c>
      <c r="G8" s="10">
        <f>AVERAGE(B8:F8)</f>
        <v>16.600000000000001</v>
      </c>
      <c r="H8" s="1">
        <f>STDEV(B8:F8)</f>
        <v>9.0719347440333813</v>
      </c>
      <c r="I8" s="1">
        <f t="shared" si="0"/>
        <v>25.5</v>
      </c>
      <c r="J8" s="1">
        <f>AVERAGE(E8,C8)</f>
        <v>8.5</v>
      </c>
      <c r="K8" s="1">
        <f t="shared" si="1"/>
        <v>17</v>
      </c>
    </row>
    <row r="9" spans="1:12">
      <c r="A9" s="3" t="s">
        <v>9</v>
      </c>
      <c r="B9" s="1">
        <v>89</v>
      </c>
      <c r="C9" s="1">
        <v>86</v>
      </c>
      <c r="D9" s="1">
        <v>87</v>
      </c>
      <c r="E9" s="1">
        <v>70</v>
      </c>
      <c r="F9" s="2">
        <v>82</v>
      </c>
      <c r="G9" s="2">
        <f>AVERAGE(B9:F9)</f>
        <v>82.8</v>
      </c>
      <c r="H9" s="1">
        <f>STDEV(B9:F9)</f>
        <v>7.5960516059332255</v>
      </c>
      <c r="I9" s="1">
        <f t="shared" si="0"/>
        <v>88</v>
      </c>
      <c r="J9" s="1">
        <f>AVERAGE(E9,C9)</f>
        <v>78</v>
      </c>
      <c r="K9" s="1">
        <f t="shared" si="1"/>
        <v>10</v>
      </c>
    </row>
    <row r="10" spans="1:12">
      <c r="A10" s="3" t="s">
        <v>10</v>
      </c>
      <c r="B10" s="1">
        <v>83</v>
      </c>
      <c r="C10" s="1">
        <v>100</v>
      </c>
      <c r="D10" s="1">
        <v>81</v>
      </c>
      <c r="E10" s="1">
        <v>87</v>
      </c>
      <c r="F10" s="2">
        <v>71</v>
      </c>
      <c r="G10" s="2">
        <f>AVERAGE(B10:F10)</f>
        <v>84.4</v>
      </c>
      <c r="H10" s="1">
        <f>STDEV(B10:F10)</f>
        <v>10.526157893552579</v>
      </c>
      <c r="I10" s="1">
        <f t="shared" si="0"/>
        <v>82</v>
      </c>
      <c r="J10" s="1">
        <f>AVERAGE(E10,C10)</f>
        <v>93.5</v>
      </c>
      <c r="K10" s="1">
        <f t="shared" si="1"/>
        <v>11.5</v>
      </c>
    </row>
    <row r="11" spans="1:12">
      <c r="A11" s="3" t="s">
        <v>13</v>
      </c>
      <c r="B11" s="1">
        <v>9</v>
      </c>
      <c r="C11" s="1">
        <v>10</v>
      </c>
      <c r="D11" s="1">
        <v>5</v>
      </c>
      <c r="E11" s="1">
        <v>9</v>
      </c>
      <c r="F11" s="2">
        <v>8</v>
      </c>
      <c r="G11" s="2">
        <f>AVERAGE(B11:F11)</f>
        <v>8.1999999999999993</v>
      </c>
      <c r="H11" s="1">
        <f>STDEV(B11:F11)</f>
        <v>1.9235384061671352</v>
      </c>
      <c r="I11" s="1">
        <f t="shared" si="0"/>
        <v>7</v>
      </c>
      <c r="J11" s="1">
        <f>AVERAGE(E11,C11)</f>
        <v>9.5</v>
      </c>
      <c r="K11" s="1">
        <f t="shared" si="1"/>
        <v>2.5</v>
      </c>
    </row>
    <row r="12" spans="1:12">
      <c r="A12" s="3" t="s">
        <v>14</v>
      </c>
      <c r="B12" s="1">
        <v>7</v>
      </c>
      <c r="C12" s="1">
        <v>6</v>
      </c>
      <c r="D12" s="1">
        <v>9</v>
      </c>
      <c r="E12" s="1">
        <v>6</v>
      </c>
      <c r="F12" s="2">
        <v>6</v>
      </c>
      <c r="G12" s="2">
        <f>AVERAGE(B12:F12)</f>
        <v>6.8</v>
      </c>
      <c r="H12" s="1">
        <f>STDEV(B12:F12)</f>
        <v>1.3038404810405309</v>
      </c>
      <c r="I12" s="1">
        <f t="shared" si="0"/>
        <v>8</v>
      </c>
      <c r="J12" s="1">
        <f>AVERAGE(E12,C12)</f>
        <v>6</v>
      </c>
      <c r="K12" s="1">
        <f t="shared" si="1"/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2"/>
  <sheetViews>
    <sheetView rightToLeft="1" workbookViewId="0">
      <selection activeCell="F9" sqref="F9"/>
    </sheetView>
  </sheetViews>
  <sheetFormatPr defaultRowHeight="14.25"/>
  <cols>
    <col min="1" max="1" width="11.75" bestFit="1" customWidth="1"/>
  </cols>
  <sheetData>
    <row r="1" spans="1:7">
      <c r="A1" s="3"/>
      <c r="B1" s="3" t="s">
        <v>0</v>
      </c>
      <c r="C1" s="3" t="s">
        <v>1</v>
      </c>
      <c r="D1" s="3" t="s">
        <v>2</v>
      </c>
      <c r="E1" s="3" t="s">
        <v>3</v>
      </c>
      <c r="F1" s="3" t="s">
        <v>17</v>
      </c>
      <c r="G1" s="3" t="s">
        <v>18</v>
      </c>
    </row>
    <row r="2" spans="1:7">
      <c r="A2" s="4" t="s">
        <v>20</v>
      </c>
      <c r="B2" s="1">
        <v>16</v>
      </c>
      <c r="C2" s="1">
        <v>19</v>
      </c>
      <c r="D2" s="1">
        <v>7</v>
      </c>
      <c r="E2" s="1">
        <v>27</v>
      </c>
      <c r="F2" s="10">
        <f>AVERAGE(B2:E2)</f>
        <v>17.25</v>
      </c>
      <c r="G2" s="1">
        <f>STDEV(B2:E2)</f>
        <v>8.2613558209291522</v>
      </c>
    </row>
    <row r="3" spans="1:7">
      <c r="A3" s="4" t="s">
        <v>21</v>
      </c>
      <c r="B3" s="1">
        <v>17</v>
      </c>
      <c r="C3" s="1">
        <v>14</v>
      </c>
      <c r="D3" s="1">
        <v>24</v>
      </c>
      <c r="E3" s="1">
        <v>10</v>
      </c>
      <c r="F3" s="5">
        <f t="shared" ref="F3:F12" si="0">AVERAGE(B3:E3)</f>
        <v>16.25</v>
      </c>
      <c r="G3" s="1">
        <f t="shared" ref="G3:G12" si="1">STDEV(B3:E3)</f>
        <v>5.9090326337452783</v>
      </c>
    </row>
    <row r="4" spans="1:7">
      <c r="A4" s="4" t="s">
        <v>28</v>
      </c>
      <c r="B4" s="1">
        <v>11</v>
      </c>
      <c r="C4" s="1">
        <v>1</v>
      </c>
      <c r="D4" s="1">
        <v>10</v>
      </c>
      <c r="E4" s="1">
        <v>7</v>
      </c>
      <c r="F4" s="1">
        <f t="shared" si="0"/>
        <v>7.25</v>
      </c>
      <c r="G4" s="1">
        <f t="shared" si="1"/>
        <v>4.5</v>
      </c>
    </row>
    <row r="5" spans="1:7">
      <c r="A5" s="4" t="s">
        <v>27</v>
      </c>
      <c r="B5" s="1">
        <v>6</v>
      </c>
      <c r="C5" s="1">
        <v>6</v>
      </c>
      <c r="D5" s="1">
        <v>6</v>
      </c>
      <c r="E5" s="1">
        <v>4</v>
      </c>
      <c r="F5" s="6">
        <f t="shared" si="0"/>
        <v>5.5</v>
      </c>
      <c r="G5" s="1">
        <f t="shared" si="1"/>
        <v>1</v>
      </c>
    </row>
    <row r="6" spans="1:7">
      <c r="A6" s="4" t="s">
        <v>22</v>
      </c>
      <c r="B6" s="1">
        <v>22</v>
      </c>
      <c r="C6" s="1">
        <v>25</v>
      </c>
      <c r="D6" s="1">
        <v>13</v>
      </c>
      <c r="E6" s="1">
        <v>21</v>
      </c>
      <c r="F6" s="1">
        <f t="shared" si="0"/>
        <v>20.25</v>
      </c>
      <c r="G6" s="1">
        <f t="shared" si="1"/>
        <v>5.123475382979799</v>
      </c>
    </row>
    <row r="7" spans="1:7">
      <c r="A7" s="4" t="s">
        <v>23</v>
      </c>
      <c r="B7" s="1">
        <v>22</v>
      </c>
      <c r="C7" s="1">
        <v>16</v>
      </c>
      <c r="D7" s="1">
        <v>29</v>
      </c>
      <c r="E7" s="1">
        <v>12</v>
      </c>
      <c r="F7" s="1">
        <f t="shared" si="0"/>
        <v>19.75</v>
      </c>
      <c r="G7" s="1">
        <f t="shared" si="1"/>
        <v>7.4105780251385696</v>
      </c>
    </row>
    <row r="8" spans="1:7">
      <c r="A8" s="4" t="s">
        <v>24</v>
      </c>
      <c r="B8" s="1">
        <v>5</v>
      </c>
      <c r="C8" s="1">
        <v>17</v>
      </c>
      <c r="D8" s="1">
        <v>8</v>
      </c>
      <c r="E8" s="1">
        <v>8</v>
      </c>
      <c r="F8" s="1">
        <f t="shared" si="0"/>
        <v>9.5</v>
      </c>
      <c r="G8" s="1">
        <f t="shared" si="1"/>
        <v>5.196152422706632</v>
      </c>
    </row>
    <row r="9" spans="1:7">
      <c r="A9" s="4" t="s">
        <v>25</v>
      </c>
      <c r="B9" s="1">
        <v>6</v>
      </c>
      <c r="C9" s="1">
        <v>8</v>
      </c>
      <c r="D9" s="1">
        <v>9</v>
      </c>
      <c r="E9" s="1">
        <v>9</v>
      </c>
      <c r="F9" s="1">
        <f t="shared" si="0"/>
        <v>8</v>
      </c>
      <c r="G9" s="1">
        <f t="shared" si="1"/>
        <v>1.4142135623730951</v>
      </c>
    </row>
    <row r="10" spans="1:7">
      <c r="A10" s="4" t="s">
        <v>26</v>
      </c>
      <c r="B10" s="1">
        <v>10</v>
      </c>
      <c r="C10" s="1">
        <v>13</v>
      </c>
      <c r="D10" s="1">
        <v>14</v>
      </c>
      <c r="E10" s="1">
        <v>8</v>
      </c>
      <c r="F10" s="6">
        <f t="shared" si="0"/>
        <v>11.25</v>
      </c>
      <c r="G10" s="1">
        <f t="shared" si="1"/>
        <v>2.753785273643051</v>
      </c>
    </row>
    <row r="11" spans="1:7">
      <c r="A11" s="4" t="s">
        <v>29</v>
      </c>
      <c r="B11" s="1">
        <v>78</v>
      </c>
      <c r="C11" s="1">
        <v>93</v>
      </c>
      <c r="D11" s="1">
        <v>96</v>
      </c>
      <c r="E11" s="1">
        <v>99</v>
      </c>
      <c r="F11" s="6">
        <f t="shared" si="0"/>
        <v>91.5</v>
      </c>
      <c r="G11" s="1">
        <f t="shared" si="1"/>
        <v>9.3273790530888157</v>
      </c>
    </row>
    <row r="12" spans="1:7">
      <c r="A12" s="4" t="s">
        <v>30</v>
      </c>
      <c r="B12" s="1">
        <v>85</v>
      </c>
      <c r="C12" s="1">
        <v>85</v>
      </c>
      <c r="D12" s="1">
        <v>96</v>
      </c>
      <c r="E12" s="1">
        <v>74</v>
      </c>
      <c r="F12" s="1">
        <f t="shared" si="0"/>
        <v>85</v>
      </c>
      <c r="G12" s="1">
        <f t="shared" si="1"/>
        <v>8.981462390204987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2"/>
  <sheetViews>
    <sheetView rightToLeft="1" workbookViewId="0">
      <selection activeCell="E9" sqref="E9"/>
    </sheetView>
  </sheetViews>
  <sheetFormatPr defaultRowHeight="14.25"/>
  <cols>
    <col min="1" max="1" width="11.75" bestFit="1" customWidth="1"/>
  </cols>
  <sheetData>
    <row r="1" spans="1:6">
      <c r="A1" s="4"/>
      <c r="B1" s="4" t="s">
        <v>0</v>
      </c>
      <c r="C1" s="4" t="s">
        <v>1</v>
      </c>
      <c r="D1" s="4" t="s">
        <v>2</v>
      </c>
      <c r="E1" s="4" t="s">
        <v>17</v>
      </c>
      <c r="F1" s="4" t="s">
        <v>18</v>
      </c>
    </row>
    <row r="2" spans="1:6">
      <c r="A2" s="3" t="s">
        <v>20</v>
      </c>
      <c r="B2" s="1">
        <v>29</v>
      </c>
      <c r="C2" s="1">
        <v>19</v>
      </c>
      <c r="D2" s="1">
        <v>9</v>
      </c>
      <c r="E2" s="10">
        <f>AVERAGE(B2:D2)</f>
        <v>19</v>
      </c>
      <c r="F2" s="1">
        <f>STDEV(B2:D2)</f>
        <v>10</v>
      </c>
    </row>
    <row r="3" spans="1:6">
      <c r="A3" s="3" t="s">
        <v>21</v>
      </c>
      <c r="B3" s="1"/>
      <c r="C3" s="1">
        <v>14</v>
      </c>
      <c r="D3" s="1">
        <v>13</v>
      </c>
      <c r="E3" s="5">
        <f t="shared" ref="E3:E12" si="0">AVERAGE(B3:D3)</f>
        <v>13.5</v>
      </c>
      <c r="F3" s="1">
        <f t="shared" ref="F3:F12" si="1">STDEV(B3:D3)</f>
        <v>0.70710678118654757</v>
      </c>
    </row>
    <row r="4" spans="1:6">
      <c r="A4" s="3" t="s">
        <v>31</v>
      </c>
      <c r="B4" s="1">
        <v>6</v>
      </c>
      <c r="C4" s="1">
        <v>18</v>
      </c>
      <c r="D4" s="1">
        <v>10</v>
      </c>
      <c r="E4" s="1">
        <f t="shared" si="0"/>
        <v>11.333333333333334</v>
      </c>
      <c r="F4" s="1">
        <f t="shared" si="1"/>
        <v>6.110100926607787</v>
      </c>
    </row>
    <row r="5" spans="1:6">
      <c r="A5" s="3" t="s">
        <v>27</v>
      </c>
      <c r="B5" s="1">
        <v>12</v>
      </c>
      <c r="C5" s="1">
        <v>10</v>
      </c>
      <c r="D5" s="1"/>
      <c r="E5" s="1">
        <f t="shared" si="0"/>
        <v>11</v>
      </c>
      <c r="F5" s="1">
        <f t="shared" si="1"/>
        <v>1.4142135623730951</v>
      </c>
    </row>
    <row r="6" spans="1:6">
      <c r="A6" s="3" t="s">
        <v>11</v>
      </c>
      <c r="B6" s="1">
        <v>17</v>
      </c>
      <c r="C6" s="1">
        <v>12</v>
      </c>
      <c r="D6" s="1">
        <v>14</v>
      </c>
      <c r="E6" s="2">
        <f t="shared" si="0"/>
        <v>14.333333333333334</v>
      </c>
      <c r="F6" s="1">
        <f t="shared" si="1"/>
        <v>2.5166114784235796</v>
      </c>
    </row>
    <row r="7" spans="1:6">
      <c r="A7" s="3" t="s">
        <v>32</v>
      </c>
      <c r="B7" s="1"/>
      <c r="C7" s="1">
        <v>26</v>
      </c>
      <c r="D7" s="1">
        <v>21</v>
      </c>
      <c r="E7" s="1">
        <f t="shared" si="0"/>
        <v>23.5</v>
      </c>
      <c r="F7" s="1">
        <f t="shared" si="1"/>
        <v>3.5355339059327378</v>
      </c>
    </row>
    <row r="8" spans="1:6">
      <c r="A8" s="3" t="s">
        <v>33</v>
      </c>
      <c r="B8" s="1">
        <v>12</v>
      </c>
      <c r="C8" s="1">
        <v>11</v>
      </c>
      <c r="D8" s="1">
        <v>1</v>
      </c>
      <c r="E8" s="5">
        <f t="shared" si="0"/>
        <v>8</v>
      </c>
      <c r="F8" s="1">
        <f t="shared" si="1"/>
        <v>6.0827625302982193</v>
      </c>
    </row>
    <row r="9" spans="1:6">
      <c r="A9" s="3" t="s">
        <v>25</v>
      </c>
      <c r="B9" s="1">
        <v>6</v>
      </c>
      <c r="C9" s="1">
        <v>9</v>
      </c>
      <c r="D9" s="1">
        <v>7</v>
      </c>
      <c r="E9" s="1">
        <f t="shared" si="0"/>
        <v>7.333333333333333</v>
      </c>
      <c r="F9" s="1">
        <f t="shared" si="1"/>
        <v>1.5275252316519452</v>
      </c>
    </row>
    <row r="10" spans="1:6">
      <c r="A10" s="3" t="s">
        <v>14</v>
      </c>
      <c r="B10" s="1">
        <v>7</v>
      </c>
      <c r="C10" s="1">
        <v>14</v>
      </c>
      <c r="D10" s="1">
        <v>10</v>
      </c>
      <c r="E10" s="2">
        <f t="shared" si="0"/>
        <v>10.333333333333334</v>
      </c>
      <c r="F10" s="1">
        <f t="shared" si="1"/>
        <v>3.5118845842842474</v>
      </c>
    </row>
    <row r="11" spans="1:6">
      <c r="A11" s="3" t="s">
        <v>29</v>
      </c>
      <c r="B11" s="1">
        <v>88</v>
      </c>
      <c r="C11" s="1">
        <v>88</v>
      </c>
      <c r="D11" s="1">
        <v>82</v>
      </c>
      <c r="E11" s="2">
        <f t="shared" si="0"/>
        <v>86</v>
      </c>
      <c r="F11" s="1">
        <f t="shared" si="1"/>
        <v>3.4641016151377544</v>
      </c>
    </row>
    <row r="12" spans="1:6">
      <c r="A12" s="3" t="s">
        <v>34</v>
      </c>
      <c r="B12" s="1">
        <v>86</v>
      </c>
      <c r="C12" s="1">
        <v>86</v>
      </c>
      <c r="D12" s="1">
        <v>72</v>
      </c>
      <c r="E12" s="1">
        <f t="shared" si="0"/>
        <v>81.333333333333329</v>
      </c>
      <c r="F12" s="1">
        <f t="shared" si="1"/>
        <v>8.0829037686547984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3"/>
  <sheetViews>
    <sheetView rightToLeft="1" workbookViewId="0">
      <selection activeCell="D12" sqref="D12"/>
    </sheetView>
  </sheetViews>
  <sheetFormatPr defaultRowHeight="14.25"/>
  <cols>
    <col min="1" max="1" width="9.75" bestFit="1" customWidth="1"/>
  </cols>
  <sheetData>
    <row r="1" spans="1:7">
      <c r="A1" s="3"/>
      <c r="B1" s="3" t="s">
        <v>0</v>
      </c>
      <c r="C1" s="3" t="s">
        <v>1</v>
      </c>
      <c r="D1" s="3" t="s">
        <v>2</v>
      </c>
      <c r="E1" s="3" t="s">
        <v>3</v>
      </c>
      <c r="F1" s="3" t="s">
        <v>17</v>
      </c>
      <c r="G1" s="3" t="s">
        <v>18</v>
      </c>
    </row>
    <row r="2" spans="1:7">
      <c r="A2" s="4" t="s">
        <v>35</v>
      </c>
      <c r="B2" s="1">
        <v>15</v>
      </c>
      <c r="C2" s="1">
        <v>14</v>
      </c>
      <c r="D2" s="1">
        <v>21</v>
      </c>
      <c r="E2" s="1">
        <v>15</v>
      </c>
      <c r="F2" s="1">
        <f>AVERAGE(B2:E2)</f>
        <v>16.25</v>
      </c>
      <c r="G2" s="1">
        <f>STDEV(B2:E2)</f>
        <v>3.2015621187164243</v>
      </c>
    </row>
    <row r="3" spans="1:7">
      <c r="A3" s="4" t="s">
        <v>36</v>
      </c>
      <c r="B3" s="1">
        <v>6</v>
      </c>
      <c r="C3" s="1">
        <v>27</v>
      </c>
      <c r="D3" s="1">
        <v>20</v>
      </c>
      <c r="E3" s="1">
        <v>7</v>
      </c>
      <c r="F3" s="1">
        <f t="shared" ref="F3:F13" si="0">AVERAGE(B3:E3)</f>
        <v>15</v>
      </c>
      <c r="G3" s="1">
        <f t="shared" ref="G3:G13" si="1">STDEV(B3:E3)</f>
        <v>10.230672835481871</v>
      </c>
    </row>
    <row r="4" spans="1:7">
      <c r="A4" s="4" t="s">
        <v>38</v>
      </c>
      <c r="B4" s="1">
        <v>13</v>
      </c>
      <c r="C4" s="1">
        <v>19</v>
      </c>
      <c r="D4" s="1">
        <v>3</v>
      </c>
      <c r="E4" s="1">
        <v>14</v>
      </c>
      <c r="F4" s="1">
        <f t="shared" si="0"/>
        <v>12.25</v>
      </c>
      <c r="G4" s="1">
        <f t="shared" si="1"/>
        <v>6.7019897542943667</v>
      </c>
    </row>
    <row r="5" spans="1:7">
      <c r="A5" s="4" t="s">
        <v>37</v>
      </c>
      <c r="B5" s="1">
        <v>15</v>
      </c>
      <c r="C5" s="1">
        <v>15</v>
      </c>
      <c r="D5" s="1">
        <v>12</v>
      </c>
      <c r="E5" s="1">
        <v>8</v>
      </c>
      <c r="F5" s="1">
        <f t="shared" si="0"/>
        <v>12.5</v>
      </c>
      <c r="G5" s="1">
        <f t="shared" si="1"/>
        <v>3.3166247903553998</v>
      </c>
    </row>
    <row r="6" spans="1:7">
      <c r="A6" s="4" t="s">
        <v>58</v>
      </c>
      <c r="B6" s="1">
        <v>9</v>
      </c>
      <c r="C6" s="1">
        <v>20</v>
      </c>
      <c r="D6" s="1">
        <v>13</v>
      </c>
      <c r="E6" s="1">
        <v>11</v>
      </c>
      <c r="F6" s="11">
        <f t="shared" si="0"/>
        <v>13.25</v>
      </c>
      <c r="G6" s="1">
        <f t="shared" si="1"/>
        <v>4.7871355387816905</v>
      </c>
    </row>
    <row r="7" spans="1:7">
      <c r="A7" s="4" t="s">
        <v>39</v>
      </c>
      <c r="B7" s="1">
        <v>15</v>
      </c>
      <c r="C7" s="1">
        <v>6</v>
      </c>
      <c r="D7" s="1">
        <v>15</v>
      </c>
      <c r="E7" s="1">
        <v>2</v>
      </c>
      <c r="F7" s="1">
        <f t="shared" si="0"/>
        <v>9.5</v>
      </c>
      <c r="G7" s="1">
        <f t="shared" si="1"/>
        <v>6.5574385243020004</v>
      </c>
    </row>
    <row r="8" spans="1:7">
      <c r="A8" s="4" t="s">
        <v>40</v>
      </c>
      <c r="B8" s="1">
        <v>0</v>
      </c>
      <c r="C8" s="1">
        <v>14</v>
      </c>
      <c r="D8" s="1">
        <v>15</v>
      </c>
      <c r="E8" s="1">
        <v>7</v>
      </c>
      <c r="F8" s="5">
        <f t="shared" si="0"/>
        <v>9</v>
      </c>
      <c r="G8" s="1">
        <f t="shared" si="1"/>
        <v>6.97614984548545</v>
      </c>
    </row>
    <row r="9" spans="1:7">
      <c r="A9" s="4" t="s">
        <v>45</v>
      </c>
      <c r="B9" s="1">
        <v>8</v>
      </c>
      <c r="C9" s="1">
        <v>13</v>
      </c>
      <c r="D9" s="1">
        <v>15</v>
      </c>
      <c r="E9" s="1">
        <v>24</v>
      </c>
      <c r="F9" s="9">
        <f t="shared" si="0"/>
        <v>15</v>
      </c>
      <c r="G9" s="1">
        <f t="shared" si="1"/>
        <v>6.6833125519211407</v>
      </c>
    </row>
    <row r="10" spans="1:7">
      <c r="A10" s="4" t="s">
        <v>41</v>
      </c>
      <c r="B10" s="1">
        <v>8</v>
      </c>
      <c r="C10" s="1">
        <v>12</v>
      </c>
      <c r="D10" s="1">
        <v>10</v>
      </c>
      <c r="E10" s="1">
        <v>12</v>
      </c>
      <c r="F10" s="2">
        <f t="shared" si="0"/>
        <v>10.5</v>
      </c>
      <c r="G10" s="1">
        <f t="shared" si="1"/>
        <v>1.9148542155126762</v>
      </c>
    </row>
    <row r="11" spans="1:7">
      <c r="A11" s="4" t="s">
        <v>42</v>
      </c>
      <c r="B11" s="1">
        <v>5</v>
      </c>
      <c r="C11" s="1">
        <v>10</v>
      </c>
      <c r="D11" s="1">
        <v>8</v>
      </c>
      <c r="E11" s="1">
        <v>11</v>
      </c>
      <c r="F11" s="1">
        <f t="shared" si="0"/>
        <v>8.5</v>
      </c>
      <c r="G11" s="1">
        <f t="shared" si="1"/>
        <v>2.6457513110645907</v>
      </c>
    </row>
    <row r="12" spans="1:7">
      <c r="A12" s="4" t="s">
        <v>43</v>
      </c>
      <c r="B12" s="1">
        <v>94</v>
      </c>
      <c r="C12" s="1">
        <v>94</v>
      </c>
      <c r="D12" s="1">
        <v>102</v>
      </c>
      <c r="E12" s="1">
        <v>96</v>
      </c>
      <c r="F12" s="2">
        <f t="shared" si="0"/>
        <v>96.5</v>
      </c>
      <c r="G12" s="1">
        <f t="shared" si="1"/>
        <v>3.7859388972001824</v>
      </c>
    </row>
    <row r="13" spans="1:7">
      <c r="A13" s="4" t="s">
        <v>44</v>
      </c>
      <c r="B13" s="1">
        <v>62</v>
      </c>
      <c r="C13" s="1">
        <v>95</v>
      </c>
      <c r="D13" s="1">
        <v>93</v>
      </c>
      <c r="E13" s="1">
        <v>79</v>
      </c>
      <c r="F13" s="1">
        <f t="shared" si="0"/>
        <v>82.25</v>
      </c>
      <c r="G13" s="1">
        <f t="shared" si="1"/>
        <v>15.261607604268518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12"/>
  <sheetViews>
    <sheetView rightToLeft="1" workbookViewId="0">
      <selection activeCell="F12" sqref="F12"/>
    </sheetView>
  </sheetViews>
  <sheetFormatPr defaultRowHeight="14.25"/>
  <cols>
    <col min="1" max="1" width="11" bestFit="1" customWidth="1"/>
  </cols>
  <sheetData>
    <row r="1" spans="1:7">
      <c r="A1" s="4"/>
      <c r="B1" s="4" t="s">
        <v>0</v>
      </c>
      <c r="C1" s="4" t="s">
        <v>1</v>
      </c>
      <c r="D1" s="4" t="s">
        <v>2</v>
      </c>
      <c r="E1" s="4" t="s">
        <v>3</v>
      </c>
      <c r="F1" s="4" t="s">
        <v>17</v>
      </c>
      <c r="G1" s="4" t="s">
        <v>18</v>
      </c>
    </row>
    <row r="2" spans="1:7">
      <c r="A2" s="3" t="s">
        <v>46</v>
      </c>
      <c r="B2" s="1">
        <v>2</v>
      </c>
      <c r="C2" s="1">
        <v>10</v>
      </c>
      <c r="D2" s="1">
        <v>16</v>
      </c>
      <c r="E2" s="1">
        <v>4</v>
      </c>
      <c r="F2" s="5">
        <f>AVERAGE(B2:E2)</f>
        <v>8</v>
      </c>
      <c r="G2" s="1">
        <f>STDEV(B2:E2)</f>
        <v>6.324555320336759</v>
      </c>
    </row>
    <row r="3" spans="1:7">
      <c r="A3" s="3" t="s">
        <v>47</v>
      </c>
      <c r="B3" s="1">
        <v>14</v>
      </c>
      <c r="C3" s="1">
        <v>8</v>
      </c>
      <c r="D3" s="1">
        <v>11</v>
      </c>
      <c r="E3" s="1">
        <v>20</v>
      </c>
      <c r="F3" s="9">
        <f t="shared" ref="F3:F12" si="0">AVERAGE(B3:E3)</f>
        <v>13.25</v>
      </c>
      <c r="G3" s="1">
        <f t="shared" ref="G3:G12" si="1">STDEV(B3:E3)</f>
        <v>5.123475382979799</v>
      </c>
    </row>
    <row r="4" spans="1:7">
      <c r="A4" s="3" t="s">
        <v>48</v>
      </c>
      <c r="B4" s="1">
        <v>21</v>
      </c>
      <c r="C4" s="1">
        <v>21</v>
      </c>
      <c r="D4" s="1">
        <v>20</v>
      </c>
      <c r="E4" s="1">
        <v>7</v>
      </c>
      <c r="F4" s="2">
        <f t="shared" si="0"/>
        <v>17.25</v>
      </c>
      <c r="G4" s="1">
        <f t="shared" si="1"/>
        <v>6.8495741960115053</v>
      </c>
    </row>
    <row r="5" spans="1:7">
      <c r="A5" s="3" t="s">
        <v>49</v>
      </c>
      <c r="B5" s="1">
        <v>2</v>
      </c>
      <c r="C5" s="1">
        <v>15</v>
      </c>
      <c r="D5" s="1">
        <v>11</v>
      </c>
      <c r="E5" s="1">
        <v>13</v>
      </c>
      <c r="F5" s="11">
        <f t="shared" si="0"/>
        <v>10.25</v>
      </c>
      <c r="G5" s="1">
        <f t="shared" si="1"/>
        <v>5.7373048260195016</v>
      </c>
    </row>
    <row r="6" spans="1:7">
      <c r="A6" s="3" t="s">
        <v>50</v>
      </c>
      <c r="B6" s="1">
        <v>9</v>
      </c>
      <c r="C6" s="1">
        <v>21</v>
      </c>
      <c r="D6" s="1">
        <v>19</v>
      </c>
      <c r="E6" s="1">
        <v>20</v>
      </c>
      <c r="F6" s="1">
        <f t="shared" si="0"/>
        <v>17.25</v>
      </c>
      <c r="G6" s="1">
        <f t="shared" si="1"/>
        <v>5.5602757725374259</v>
      </c>
    </row>
    <row r="7" spans="1:7">
      <c r="A7" s="3" t="s">
        <v>56</v>
      </c>
      <c r="B7" s="1">
        <v>21</v>
      </c>
      <c r="C7" s="1">
        <v>3</v>
      </c>
      <c r="D7" s="1">
        <v>10</v>
      </c>
      <c r="E7" s="1">
        <v>7</v>
      </c>
      <c r="F7" s="1">
        <f t="shared" si="0"/>
        <v>10.25</v>
      </c>
      <c r="G7" s="1">
        <f t="shared" si="1"/>
        <v>7.7190241179396075</v>
      </c>
    </row>
    <row r="8" spans="1:7">
      <c r="A8" s="3" t="s">
        <v>51</v>
      </c>
      <c r="B8" s="1">
        <v>23</v>
      </c>
      <c r="C8" s="1">
        <v>7</v>
      </c>
      <c r="D8" s="1">
        <v>14</v>
      </c>
      <c r="E8" s="1">
        <v>14</v>
      </c>
      <c r="F8" s="1">
        <f t="shared" si="0"/>
        <v>14.5</v>
      </c>
      <c r="G8" s="1">
        <f t="shared" si="1"/>
        <v>6.5574385243020004</v>
      </c>
    </row>
    <row r="9" spans="1:7">
      <c r="A9" s="3" t="s">
        <v>52</v>
      </c>
      <c r="B9" s="1">
        <v>4</v>
      </c>
      <c r="C9" s="1">
        <v>10</v>
      </c>
      <c r="D9" s="1">
        <v>12</v>
      </c>
      <c r="E9" s="1">
        <v>12</v>
      </c>
      <c r="F9" s="2">
        <f t="shared" si="0"/>
        <v>9.5</v>
      </c>
      <c r="G9" s="1">
        <f t="shared" si="1"/>
        <v>3.7859388972001824</v>
      </c>
    </row>
    <row r="10" spans="1:7">
      <c r="A10" s="3" t="s">
        <v>53</v>
      </c>
      <c r="B10" s="1">
        <v>8</v>
      </c>
      <c r="C10" s="1">
        <v>6</v>
      </c>
      <c r="D10" s="1">
        <v>7</v>
      </c>
      <c r="E10" s="1">
        <v>11</v>
      </c>
      <c r="F10" s="1">
        <f t="shared" si="0"/>
        <v>8</v>
      </c>
      <c r="G10" s="1">
        <f t="shared" si="1"/>
        <v>2.1602468994692869</v>
      </c>
    </row>
    <row r="11" spans="1:7">
      <c r="A11" s="3" t="s">
        <v>54</v>
      </c>
      <c r="B11" s="1">
        <v>78</v>
      </c>
      <c r="C11" s="1">
        <v>98</v>
      </c>
      <c r="D11" s="1">
        <v>99</v>
      </c>
      <c r="E11" s="1">
        <v>79</v>
      </c>
      <c r="F11" s="1">
        <f t="shared" si="0"/>
        <v>88.5</v>
      </c>
      <c r="G11" s="1">
        <f t="shared" si="1"/>
        <v>11.561430130683084</v>
      </c>
    </row>
    <row r="12" spans="1:7">
      <c r="A12" s="3" t="s">
        <v>55</v>
      </c>
      <c r="B12" s="1">
        <v>78</v>
      </c>
      <c r="C12" s="1">
        <v>77</v>
      </c>
      <c r="D12" s="1">
        <v>78</v>
      </c>
      <c r="E12" s="1">
        <v>74</v>
      </c>
      <c r="F12" s="2">
        <f t="shared" si="0"/>
        <v>76.75</v>
      </c>
      <c r="G12" s="1">
        <f t="shared" si="1"/>
        <v>1.8929694486000912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13"/>
  <sheetViews>
    <sheetView rightToLeft="1" tabSelected="1" workbookViewId="0">
      <selection activeCell="E5" sqref="E5"/>
    </sheetView>
  </sheetViews>
  <sheetFormatPr defaultRowHeight="14.25"/>
  <cols>
    <col min="1" max="1" width="10.75" bestFit="1" customWidth="1"/>
  </cols>
  <sheetData>
    <row r="1" spans="1:6">
      <c r="A1" s="3"/>
      <c r="B1" s="3" t="s">
        <v>0</v>
      </c>
      <c r="C1" s="3" t="s">
        <v>1</v>
      </c>
      <c r="D1" s="3" t="s">
        <v>2</v>
      </c>
      <c r="E1" s="3" t="s">
        <v>17</v>
      </c>
      <c r="F1" s="3" t="s">
        <v>18</v>
      </c>
    </row>
    <row r="2" spans="1:6">
      <c r="A2" s="4" t="s">
        <v>49</v>
      </c>
      <c r="B2" s="1">
        <v>10</v>
      </c>
      <c r="C2" s="1">
        <v>9</v>
      </c>
      <c r="D2" s="1">
        <v>17</v>
      </c>
      <c r="E2" s="11">
        <f>AVERAGE(B2:D2)</f>
        <v>12</v>
      </c>
      <c r="F2" s="1">
        <f>STDEV(B2:D2)</f>
        <v>4.358898943540674</v>
      </c>
    </row>
    <row r="3" spans="1:6">
      <c r="A3" s="4" t="s">
        <v>46</v>
      </c>
      <c r="B3" s="1">
        <v>13</v>
      </c>
      <c r="C3" s="1">
        <v>19</v>
      </c>
      <c r="D3" s="1">
        <v>5</v>
      </c>
      <c r="E3" s="5">
        <f t="shared" ref="E3:E13" si="0">AVERAGE(B3:D3)</f>
        <v>12.333333333333334</v>
      </c>
      <c r="F3" s="1">
        <f t="shared" ref="F3:F13" si="1">STDEV(B3:D3)</f>
        <v>7.0237691685684931</v>
      </c>
    </row>
    <row r="4" spans="1:6">
      <c r="A4" s="4" t="s">
        <v>48</v>
      </c>
      <c r="B4" s="1">
        <v>13</v>
      </c>
      <c r="C4" s="1">
        <v>9</v>
      </c>
      <c r="D4" s="1">
        <v>14</v>
      </c>
      <c r="E4" s="1">
        <f t="shared" si="0"/>
        <v>12</v>
      </c>
      <c r="F4" s="1">
        <f t="shared" si="1"/>
        <v>2.6457513110645907</v>
      </c>
    </row>
    <row r="5" spans="1:6">
      <c r="A5" s="4" t="s">
        <v>47</v>
      </c>
      <c r="B5" s="1"/>
      <c r="C5" s="1">
        <v>8</v>
      </c>
      <c r="D5" s="1">
        <v>10</v>
      </c>
      <c r="E5" s="9">
        <f t="shared" si="0"/>
        <v>9</v>
      </c>
      <c r="F5" s="1">
        <f t="shared" si="1"/>
        <v>1.4142135623730951</v>
      </c>
    </row>
    <row r="6" spans="1:6">
      <c r="A6" s="4" t="s">
        <v>58</v>
      </c>
      <c r="B6" s="1">
        <v>13</v>
      </c>
      <c r="C6" s="1">
        <v>15</v>
      </c>
      <c r="D6" s="1">
        <v>8</v>
      </c>
      <c r="E6" s="11">
        <f t="shared" si="0"/>
        <v>12</v>
      </c>
      <c r="F6" s="1">
        <f t="shared" si="1"/>
        <v>3.6055512754639891</v>
      </c>
    </row>
    <row r="7" spans="1:6">
      <c r="A7" s="4" t="s">
        <v>45</v>
      </c>
      <c r="B7" s="1">
        <v>11</v>
      </c>
      <c r="C7" s="1">
        <v>12</v>
      </c>
      <c r="D7" s="1">
        <v>8</v>
      </c>
      <c r="E7" s="9">
        <f t="shared" si="0"/>
        <v>10.333333333333334</v>
      </c>
      <c r="F7" s="1">
        <f t="shared" si="1"/>
        <v>2.0816659994661348</v>
      </c>
    </row>
    <row r="8" spans="1:6">
      <c r="A8" s="4" t="s">
        <v>40</v>
      </c>
      <c r="B8" s="1">
        <v>8</v>
      </c>
      <c r="C8" s="1">
        <v>8</v>
      </c>
      <c r="D8" s="1">
        <v>17</v>
      </c>
      <c r="E8" s="5">
        <f t="shared" si="0"/>
        <v>11</v>
      </c>
      <c r="F8" s="1">
        <f t="shared" si="1"/>
        <v>5.196152422706632</v>
      </c>
    </row>
    <row r="9" spans="1:6">
      <c r="A9" s="4" t="s">
        <v>39</v>
      </c>
      <c r="B9" s="1"/>
      <c r="C9" s="1">
        <v>7</v>
      </c>
      <c r="D9" s="1">
        <v>9</v>
      </c>
      <c r="E9" s="1">
        <f t="shared" si="0"/>
        <v>8</v>
      </c>
      <c r="F9" s="1">
        <f t="shared" si="1"/>
        <v>1.4142135623730951</v>
      </c>
    </row>
    <row r="10" spans="1:6">
      <c r="A10" s="4" t="s">
        <v>41</v>
      </c>
      <c r="B10" s="1">
        <v>7</v>
      </c>
      <c r="C10" s="1">
        <v>8</v>
      </c>
      <c r="D10" s="1">
        <v>8</v>
      </c>
      <c r="E10" s="2">
        <f t="shared" si="0"/>
        <v>7.666666666666667</v>
      </c>
      <c r="F10" s="1">
        <f t="shared" si="1"/>
        <v>0.57735026918962162</v>
      </c>
    </row>
    <row r="11" spans="1:6">
      <c r="A11" s="4" t="s">
        <v>52</v>
      </c>
      <c r="B11" s="1">
        <v>5</v>
      </c>
      <c r="C11" s="1">
        <v>4</v>
      </c>
      <c r="D11" s="1">
        <v>13</v>
      </c>
      <c r="E11" s="1">
        <f t="shared" si="0"/>
        <v>7.333333333333333</v>
      </c>
      <c r="F11" s="1">
        <f t="shared" si="1"/>
        <v>4.9328828623162471</v>
      </c>
    </row>
    <row r="12" spans="1:6">
      <c r="A12" s="4" t="s">
        <v>43</v>
      </c>
      <c r="B12" s="1">
        <v>73</v>
      </c>
      <c r="C12" s="1">
        <v>80</v>
      </c>
      <c r="D12" s="1">
        <v>90</v>
      </c>
      <c r="E12" s="1">
        <f t="shared" si="0"/>
        <v>81</v>
      </c>
      <c r="F12" s="1">
        <f t="shared" si="1"/>
        <v>8.5440037453175304</v>
      </c>
    </row>
    <row r="13" spans="1:6">
      <c r="A13" s="4" t="s">
        <v>54</v>
      </c>
      <c r="B13" s="1">
        <v>77</v>
      </c>
      <c r="C13" s="1">
        <v>85</v>
      </c>
      <c r="D13" s="1">
        <v>82</v>
      </c>
      <c r="E13" s="1">
        <f t="shared" si="0"/>
        <v>81.333333333333329</v>
      </c>
      <c r="F13" s="1">
        <f t="shared" si="1"/>
        <v>4.0414518843274552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6</vt:i4>
      </vt:variant>
    </vt:vector>
  </HeadingPairs>
  <TitlesOfParts>
    <vt:vector size="6" baseType="lpstr">
      <vt:lpstr>חולון</vt:lpstr>
      <vt:lpstr>ירושלים</vt:lpstr>
      <vt:lpstr>חולון נגד ירושלים</vt:lpstr>
      <vt:lpstr>מכבי</vt:lpstr>
      <vt:lpstr>הפועל</vt:lpstr>
      <vt:lpstr>מכבי נגד הפועל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2018-06-07T15:44:29Z</dcterms:created>
  <dcterms:modified xsi:type="dcterms:W3CDTF">2018-06-13T20:33:39Z</dcterms:modified>
</cp:coreProperties>
</file>