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 firstSheet="2" activeTab="12"/>
  </bookViews>
  <sheets>
    <sheet name="All" sheetId="1" r:id="rId1"/>
    <sheet name="Last3" sheetId="2" r:id="rId2"/>
    <sheet name="Europe" sheetId="3" r:id="rId3"/>
    <sheet name="South America" sheetId="4" r:id="rId4"/>
    <sheet name="Central America" sheetId="5" r:id="rId5"/>
    <sheet name="Africa" sheetId="6" r:id="rId6"/>
    <sheet name="Asia" sheetId="7" r:id="rId7"/>
    <sheet name="Ociania" sheetId="8" r:id="rId8"/>
    <sheet name="2006" sheetId="9" r:id="rId9"/>
    <sheet name="2010" sheetId="10" r:id="rId10"/>
    <sheet name="2014" sheetId="11" r:id="rId11"/>
    <sheet name="Stats" sheetId="12" r:id="rId12"/>
    <sheet name="Group Stage" sheetId="13" r:id="rId13"/>
  </sheets>
  <definedNames>
    <definedName name="_xlnm._FilterDatabase" localSheetId="5" hidden="1">Africa!$A$1:$Q$57</definedName>
    <definedName name="_xlnm._FilterDatabase" localSheetId="6" hidden="1">Asia!$A$1:$Q$33</definedName>
    <definedName name="_xlnm._FilterDatabase" localSheetId="4" hidden="1">'Central America'!$A$1:$Q$38</definedName>
    <definedName name="_xlnm._FilterDatabase" localSheetId="2" hidden="1">Europe!$A$1:$Q$142</definedName>
    <definedName name="_xlnm._FilterDatabase" localSheetId="12" hidden="1">'Group Stage'!$A$1:$O$145</definedName>
    <definedName name="_xlnm._FilterDatabase" localSheetId="1" hidden="1">Last3!$A$1:$T$193</definedName>
    <definedName name="_xlnm._FilterDatabase" localSheetId="7" hidden="1">Ociania!$A$1:$Q$14</definedName>
    <definedName name="_xlnm._FilterDatabase" localSheetId="3" hidden="1">'South America'!$A$1:$Q$70</definedName>
  </definedNames>
  <calcPr calcId="125725"/>
</workbook>
</file>

<file path=xl/calcChain.xml><?xml version="1.0" encoding="utf-8"?>
<calcChain xmlns="http://schemas.openxmlformats.org/spreadsheetml/2006/main">
  <c r="N36" i="13"/>
  <c r="N82"/>
  <c r="N83"/>
  <c r="N102"/>
  <c r="N134"/>
  <c r="N70"/>
  <c r="N9"/>
  <c r="N86"/>
  <c r="N109"/>
  <c r="N8"/>
  <c r="N79"/>
  <c r="N37"/>
  <c r="N103"/>
  <c r="N93"/>
  <c r="N14"/>
  <c r="N46"/>
  <c r="N47"/>
  <c r="N116"/>
  <c r="N63"/>
  <c r="N111"/>
  <c r="N135"/>
  <c r="N99"/>
  <c r="N128"/>
  <c r="N30"/>
  <c r="N56"/>
  <c r="N124"/>
  <c r="N77"/>
  <c r="N19"/>
  <c r="N38"/>
  <c r="N57"/>
  <c r="N91"/>
  <c r="N10"/>
  <c r="N74"/>
  <c r="N49"/>
  <c r="N110"/>
  <c r="N106"/>
  <c r="N44"/>
  <c r="N22"/>
  <c r="N11"/>
  <c r="N72"/>
  <c r="N71"/>
  <c r="N126"/>
  <c r="N64"/>
  <c r="N100"/>
  <c r="N23"/>
  <c r="N136"/>
  <c r="N87"/>
  <c r="N139"/>
  <c r="N28"/>
  <c r="N50"/>
  <c r="N24"/>
  <c r="N107"/>
  <c r="N20"/>
  <c r="N51"/>
  <c r="N65"/>
  <c r="N92"/>
  <c r="N94"/>
  <c r="N16"/>
  <c r="N145"/>
  <c r="N89"/>
  <c r="N127"/>
  <c r="N75"/>
  <c r="N140"/>
  <c r="N43"/>
  <c r="N122"/>
  <c r="N31"/>
  <c r="N32"/>
  <c r="N80"/>
  <c r="N101"/>
  <c r="N39"/>
  <c r="N67"/>
  <c r="N45"/>
  <c r="N125"/>
  <c r="N95"/>
  <c r="N141"/>
  <c r="N12"/>
  <c r="N25"/>
  <c r="N144"/>
  <c r="N114"/>
  <c r="N142"/>
  <c r="N26"/>
  <c r="N2"/>
  <c r="N96"/>
  <c r="N21"/>
  <c r="N97"/>
  <c r="N60"/>
  <c r="N58"/>
  <c r="N53"/>
  <c r="N33"/>
  <c r="N131"/>
  <c r="N17"/>
  <c r="N59"/>
  <c r="N143"/>
  <c r="N5"/>
  <c r="N52"/>
  <c r="N54"/>
  <c r="N133"/>
  <c r="N115"/>
  <c r="N66"/>
  <c r="N78"/>
  <c r="N18"/>
  <c r="N129"/>
  <c r="N84"/>
  <c r="N61"/>
  <c r="N76"/>
  <c r="N62"/>
  <c r="N3"/>
  <c r="N123"/>
  <c r="N90"/>
  <c r="N40"/>
  <c r="N117"/>
  <c r="N68"/>
  <c r="N48"/>
  <c r="N118"/>
  <c r="N132"/>
  <c r="N13"/>
  <c r="N108"/>
  <c r="N55"/>
  <c r="N73"/>
  <c r="N29"/>
  <c r="N88"/>
  <c r="N85"/>
  <c r="N112"/>
  <c r="N119"/>
  <c r="N113"/>
  <c r="N34"/>
  <c r="N104"/>
  <c r="N137"/>
  <c r="N4"/>
  <c r="N6"/>
  <c r="N138"/>
  <c r="N120"/>
  <c r="N69"/>
  <c r="N41"/>
  <c r="N7"/>
  <c r="N121"/>
  <c r="N35"/>
  <c r="N81"/>
  <c r="N98"/>
  <c r="N130"/>
  <c r="N42"/>
  <c r="N105"/>
  <c r="N15"/>
  <c r="N27"/>
  <c r="M36"/>
  <c r="M82"/>
  <c r="M83"/>
  <c r="M102"/>
  <c r="M134"/>
  <c r="M70"/>
  <c r="M9"/>
  <c r="M86"/>
  <c r="M109"/>
  <c r="M8"/>
  <c r="M79"/>
  <c r="M37"/>
  <c r="M103"/>
  <c r="M93"/>
  <c r="M14"/>
  <c r="M46"/>
  <c r="M47"/>
  <c r="M116"/>
  <c r="M63"/>
  <c r="M111"/>
  <c r="M135"/>
  <c r="M99"/>
  <c r="M128"/>
  <c r="M30"/>
  <c r="M56"/>
  <c r="M124"/>
  <c r="M77"/>
  <c r="M19"/>
  <c r="M38"/>
  <c r="M57"/>
  <c r="M91"/>
  <c r="M10"/>
  <c r="M74"/>
  <c r="M49"/>
  <c r="M110"/>
  <c r="M106"/>
  <c r="M44"/>
  <c r="M22"/>
  <c r="M11"/>
  <c r="M72"/>
  <c r="M71"/>
  <c r="M126"/>
  <c r="M64"/>
  <c r="M100"/>
  <c r="M23"/>
  <c r="M136"/>
  <c r="M87"/>
  <c r="M139"/>
  <c r="M28"/>
  <c r="M50"/>
  <c r="M24"/>
  <c r="M107"/>
  <c r="M20"/>
  <c r="M51"/>
  <c r="M65"/>
  <c r="M92"/>
  <c r="M94"/>
  <c r="M16"/>
  <c r="M145"/>
  <c r="M89"/>
  <c r="M127"/>
  <c r="M75"/>
  <c r="M140"/>
  <c r="M43"/>
  <c r="M122"/>
  <c r="M31"/>
  <c r="M32"/>
  <c r="M80"/>
  <c r="M101"/>
  <c r="M39"/>
  <c r="M67"/>
  <c r="M45"/>
  <c r="M125"/>
  <c r="M95"/>
  <c r="M141"/>
  <c r="M12"/>
  <c r="M25"/>
  <c r="M144"/>
  <c r="M114"/>
  <c r="M142"/>
  <c r="M26"/>
  <c r="M2"/>
  <c r="M96"/>
  <c r="M21"/>
  <c r="M97"/>
  <c r="M60"/>
  <c r="M58"/>
  <c r="M53"/>
  <c r="M33"/>
  <c r="M131"/>
  <c r="M17"/>
  <c r="M59"/>
  <c r="M143"/>
  <c r="M5"/>
  <c r="M52"/>
  <c r="M54"/>
  <c r="M133"/>
  <c r="M115"/>
  <c r="M66"/>
  <c r="M78"/>
  <c r="M18"/>
  <c r="M129"/>
  <c r="M84"/>
  <c r="M61"/>
  <c r="M76"/>
  <c r="M62"/>
  <c r="M3"/>
  <c r="M123"/>
  <c r="M90"/>
  <c r="M40"/>
  <c r="M117"/>
  <c r="M68"/>
  <c r="M48"/>
  <c r="M118"/>
  <c r="M132"/>
  <c r="M13"/>
  <c r="M108"/>
  <c r="M55"/>
  <c r="M73"/>
  <c r="M29"/>
  <c r="M88"/>
  <c r="M85"/>
  <c r="M112"/>
  <c r="M119"/>
  <c r="M113"/>
  <c r="M34"/>
  <c r="M104"/>
  <c r="M137"/>
  <c r="M4"/>
  <c r="M6"/>
  <c r="M138"/>
  <c r="M120"/>
  <c r="M69"/>
  <c r="M41"/>
  <c r="M7"/>
  <c r="M121"/>
  <c r="M35"/>
  <c r="M81"/>
  <c r="M98"/>
  <c r="M130"/>
  <c r="M42"/>
  <c r="M105"/>
  <c r="M15"/>
  <c r="M27"/>
  <c r="O36"/>
  <c r="O82"/>
  <c r="O83"/>
  <c r="O102"/>
  <c r="O134"/>
  <c r="O70"/>
  <c r="O9"/>
  <c r="O86"/>
  <c r="O109"/>
  <c r="O8"/>
  <c r="O79"/>
  <c r="O37"/>
  <c r="O103"/>
  <c r="O93"/>
  <c r="O14"/>
  <c r="O46"/>
  <c r="O47"/>
  <c r="O116"/>
  <c r="O63"/>
  <c r="O111"/>
  <c r="O135"/>
  <c r="O99"/>
  <c r="O128"/>
  <c r="O30"/>
  <c r="O56"/>
  <c r="O124"/>
  <c r="O77"/>
  <c r="O19"/>
  <c r="O38"/>
  <c r="O57"/>
  <c r="O91"/>
  <c r="O10"/>
  <c r="O74"/>
  <c r="O49"/>
  <c r="O110"/>
  <c r="O106"/>
  <c r="O44"/>
  <c r="O22"/>
  <c r="O11"/>
  <c r="O72"/>
  <c r="O71"/>
  <c r="O126"/>
  <c r="O64"/>
  <c r="O100"/>
  <c r="O23"/>
  <c r="O136"/>
  <c r="O87"/>
  <c r="O139"/>
  <c r="O28"/>
  <c r="O50"/>
  <c r="O24"/>
  <c r="O107"/>
  <c r="O20"/>
  <c r="O51"/>
  <c r="O65"/>
  <c r="O92"/>
  <c r="O94"/>
  <c r="O16"/>
  <c r="O145"/>
  <c r="O89"/>
  <c r="O127"/>
  <c r="O75"/>
  <c r="O140"/>
  <c r="O43"/>
  <c r="O122"/>
  <c r="O31"/>
  <c r="O32"/>
  <c r="O80"/>
  <c r="O101"/>
  <c r="O39"/>
  <c r="O67"/>
  <c r="O45"/>
  <c r="O125"/>
  <c r="O95"/>
  <c r="O141"/>
  <c r="O12"/>
  <c r="O25"/>
  <c r="O144"/>
  <c r="O114"/>
  <c r="O142"/>
  <c r="O26"/>
  <c r="O2"/>
  <c r="O96"/>
  <c r="O21"/>
  <c r="O97"/>
  <c r="O60"/>
  <c r="O58"/>
  <c r="O53"/>
  <c r="O33"/>
  <c r="O131"/>
  <c r="O17"/>
  <c r="O59"/>
  <c r="O143"/>
  <c r="O5"/>
  <c r="O52"/>
  <c r="O54"/>
  <c r="O133"/>
  <c r="O115"/>
  <c r="O66"/>
  <c r="O78"/>
  <c r="O18"/>
  <c r="O129"/>
  <c r="O84"/>
  <c r="O61"/>
  <c r="O76"/>
  <c r="O62"/>
  <c r="O3"/>
  <c r="O123"/>
  <c r="O90"/>
  <c r="O40"/>
  <c r="O117"/>
  <c r="O68"/>
  <c r="O48"/>
  <c r="O118"/>
  <c r="O132"/>
  <c r="O13"/>
  <c r="O108"/>
  <c r="O55"/>
  <c r="O73"/>
  <c r="O29"/>
  <c r="O88"/>
  <c r="O85"/>
  <c r="O112"/>
  <c r="O119"/>
  <c r="O113"/>
  <c r="O34"/>
  <c r="O104"/>
  <c r="O137"/>
  <c r="O4"/>
  <c r="O6"/>
  <c r="O138"/>
  <c r="O120"/>
  <c r="O69"/>
  <c r="O41"/>
  <c r="O7"/>
  <c r="O121"/>
  <c r="O35"/>
  <c r="O81"/>
  <c r="O98"/>
  <c r="O130"/>
  <c r="O42"/>
  <c r="O105"/>
  <c r="O15"/>
  <c r="O27"/>
  <c r="L15"/>
  <c r="K15"/>
  <c r="J15"/>
  <c r="L105"/>
  <c r="K105"/>
  <c r="J105"/>
  <c r="L42"/>
  <c r="K42"/>
  <c r="J42"/>
  <c r="L130"/>
  <c r="K130"/>
  <c r="J130"/>
  <c r="L98"/>
  <c r="K98"/>
  <c r="J98"/>
  <c r="L81"/>
  <c r="K81"/>
  <c r="J81"/>
  <c r="L35"/>
  <c r="K35"/>
  <c r="J35"/>
  <c r="L121"/>
  <c r="K121"/>
  <c r="J121"/>
  <c r="L7"/>
  <c r="K7"/>
  <c r="J7"/>
  <c r="L41"/>
  <c r="K41"/>
  <c r="J41"/>
  <c r="L69"/>
  <c r="K69"/>
  <c r="J69"/>
  <c r="L120"/>
  <c r="K120"/>
  <c r="J120"/>
  <c r="L138"/>
  <c r="K138"/>
  <c r="J138"/>
  <c r="L6"/>
  <c r="K6"/>
  <c r="J6"/>
  <c r="L4"/>
  <c r="K4"/>
  <c r="J4"/>
  <c r="L137"/>
  <c r="K137"/>
  <c r="J137"/>
  <c r="L104"/>
  <c r="K104"/>
  <c r="J104"/>
  <c r="L34"/>
  <c r="K34"/>
  <c r="J34"/>
  <c r="L113"/>
  <c r="K113"/>
  <c r="J113"/>
  <c r="L119"/>
  <c r="K119"/>
  <c r="J119"/>
  <c r="L112"/>
  <c r="K112"/>
  <c r="J112"/>
  <c r="L85"/>
  <c r="K85"/>
  <c r="J85"/>
  <c r="L88"/>
  <c r="K88"/>
  <c r="J88"/>
  <c r="L29"/>
  <c r="K29"/>
  <c r="J29"/>
  <c r="L73"/>
  <c r="K73"/>
  <c r="J73"/>
  <c r="L55"/>
  <c r="K55"/>
  <c r="J55"/>
  <c r="L108"/>
  <c r="K108"/>
  <c r="J108"/>
  <c r="L13"/>
  <c r="K13"/>
  <c r="J13"/>
  <c r="L132"/>
  <c r="K132"/>
  <c r="J132"/>
  <c r="L118"/>
  <c r="K118"/>
  <c r="J118"/>
  <c r="L48"/>
  <c r="K48"/>
  <c r="J48"/>
  <c r="L68"/>
  <c r="K68"/>
  <c r="J68"/>
  <c r="L117"/>
  <c r="K117"/>
  <c r="J117"/>
  <c r="L40"/>
  <c r="K40"/>
  <c r="J40"/>
  <c r="L90"/>
  <c r="K90"/>
  <c r="J90"/>
  <c r="L123"/>
  <c r="K123"/>
  <c r="J123"/>
  <c r="L3"/>
  <c r="K3"/>
  <c r="J3"/>
  <c r="L62"/>
  <c r="K62"/>
  <c r="J62"/>
  <c r="L76"/>
  <c r="K76"/>
  <c r="J76"/>
  <c r="L61"/>
  <c r="K61"/>
  <c r="J61"/>
  <c r="L84"/>
  <c r="K84"/>
  <c r="J84"/>
  <c r="L129"/>
  <c r="K129"/>
  <c r="J129"/>
  <c r="L18"/>
  <c r="K18"/>
  <c r="J18"/>
  <c r="L78"/>
  <c r="K78"/>
  <c r="J78"/>
  <c r="L66"/>
  <c r="K66"/>
  <c r="J66"/>
  <c r="L115"/>
  <c r="K115"/>
  <c r="J115"/>
  <c r="L133"/>
  <c r="K133"/>
  <c r="J133"/>
  <c r="L54"/>
  <c r="K54"/>
  <c r="J54"/>
  <c r="L52"/>
  <c r="K52"/>
  <c r="J52"/>
  <c r="L5"/>
  <c r="K5"/>
  <c r="J5"/>
  <c r="L143"/>
  <c r="K143"/>
  <c r="J143"/>
  <c r="L59"/>
  <c r="K59"/>
  <c r="J59"/>
  <c r="L17"/>
  <c r="K17"/>
  <c r="J17"/>
  <c r="L131"/>
  <c r="K131"/>
  <c r="J131"/>
  <c r="L33"/>
  <c r="K33"/>
  <c r="J33"/>
  <c r="L53"/>
  <c r="K53"/>
  <c r="J53"/>
  <c r="L58"/>
  <c r="K58"/>
  <c r="J58"/>
  <c r="L60"/>
  <c r="K60"/>
  <c r="J60"/>
  <c r="L97"/>
  <c r="K97"/>
  <c r="J97"/>
  <c r="L21"/>
  <c r="K21"/>
  <c r="J21"/>
  <c r="L96"/>
  <c r="K96"/>
  <c r="J96"/>
  <c r="L2"/>
  <c r="K2"/>
  <c r="J2"/>
  <c r="L26"/>
  <c r="K26"/>
  <c r="J26"/>
  <c r="L142"/>
  <c r="K142"/>
  <c r="J142"/>
  <c r="L114"/>
  <c r="K114"/>
  <c r="J114"/>
  <c r="L144"/>
  <c r="K144"/>
  <c r="J144"/>
  <c r="L25"/>
  <c r="K25"/>
  <c r="J25"/>
  <c r="L12"/>
  <c r="K12"/>
  <c r="J12"/>
  <c r="L141"/>
  <c r="K141"/>
  <c r="J141"/>
  <c r="L95"/>
  <c r="K95"/>
  <c r="J95"/>
  <c r="L125"/>
  <c r="K125"/>
  <c r="J125"/>
  <c r="L45"/>
  <c r="K45"/>
  <c r="J45"/>
  <c r="L67"/>
  <c r="K67"/>
  <c r="J67"/>
  <c r="L39"/>
  <c r="K39"/>
  <c r="J39"/>
  <c r="L101"/>
  <c r="K101"/>
  <c r="J101"/>
  <c r="L80"/>
  <c r="K80"/>
  <c r="J80"/>
  <c r="L32"/>
  <c r="K32"/>
  <c r="J32"/>
  <c r="L31"/>
  <c r="K31"/>
  <c r="J31"/>
  <c r="L122"/>
  <c r="K122"/>
  <c r="J122"/>
  <c r="L43"/>
  <c r="K43"/>
  <c r="J43"/>
  <c r="L140"/>
  <c r="K140"/>
  <c r="J140"/>
  <c r="L75"/>
  <c r="K75"/>
  <c r="J75"/>
  <c r="L127"/>
  <c r="K127"/>
  <c r="J127"/>
  <c r="L89"/>
  <c r="K89"/>
  <c r="J89"/>
  <c r="L145"/>
  <c r="K145"/>
  <c r="J145"/>
  <c r="L16"/>
  <c r="K16"/>
  <c r="J16"/>
  <c r="L94"/>
  <c r="K94"/>
  <c r="J94"/>
  <c r="L92"/>
  <c r="K92"/>
  <c r="J92"/>
  <c r="L65"/>
  <c r="K65"/>
  <c r="J65"/>
  <c r="L51"/>
  <c r="K51"/>
  <c r="J51"/>
  <c r="L20"/>
  <c r="K20"/>
  <c r="J20"/>
  <c r="L107"/>
  <c r="K107"/>
  <c r="J107"/>
  <c r="L24"/>
  <c r="K24"/>
  <c r="J24"/>
  <c r="L50"/>
  <c r="K50"/>
  <c r="J50"/>
  <c r="L28"/>
  <c r="K28"/>
  <c r="J28"/>
  <c r="L139"/>
  <c r="K139"/>
  <c r="J139"/>
  <c r="L87"/>
  <c r="K87"/>
  <c r="J87"/>
  <c r="L136"/>
  <c r="K136"/>
  <c r="J136"/>
  <c r="L23"/>
  <c r="K23"/>
  <c r="J23"/>
  <c r="L100"/>
  <c r="K100"/>
  <c r="J100"/>
  <c r="L64"/>
  <c r="K64"/>
  <c r="J64"/>
  <c r="L126"/>
  <c r="K126"/>
  <c r="J126"/>
  <c r="L71"/>
  <c r="K71"/>
  <c r="J71"/>
  <c r="L72"/>
  <c r="K72"/>
  <c r="J72"/>
  <c r="L11"/>
  <c r="K11"/>
  <c r="J11"/>
  <c r="L22"/>
  <c r="K22"/>
  <c r="J22"/>
  <c r="L44"/>
  <c r="K44"/>
  <c r="J44"/>
  <c r="L106"/>
  <c r="K106"/>
  <c r="J106"/>
  <c r="L110"/>
  <c r="K110"/>
  <c r="J110"/>
  <c r="L49"/>
  <c r="K49"/>
  <c r="J49"/>
  <c r="L74"/>
  <c r="K74"/>
  <c r="J74"/>
  <c r="L10"/>
  <c r="K10"/>
  <c r="J10"/>
  <c r="L91"/>
  <c r="K91"/>
  <c r="J91"/>
  <c r="L57"/>
  <c r="K57"/>
  <c r="J57"/>
  <c r="L38"/>
  <c r="K38"/>
  <c r="J38"/>
  <c r="L19"/>
  <c r="K19"/>
  <c r="J19"/>
  <c r="L77"/>
  <c r="K77"/>
  <c r="J77"/>
  <c r="L124"/>
  <c r="K124"/>
  <c r="J124"/>
  <c r="L56"/>
  <c r="K56"/>
  <c r="J56"/>
  <c r="L30"/>
  <c r="K30"/>
  <c r="J30"/>
  <c r="L128"/>
  <c r="K128"/>
  <c r="J128"/>
  <c r="L99"/>
  <c r="K99"/>
  <c r="J99"/>
  <c r="L135"/>
  <c r="K135"/>
  <c r="J135"/>
  <c r="L111"/>
  <c r="K111"/>
  <c r="J111"/>
  <c r="L63"/>
  <c r="K63"/>
  <c r="J63"/>
  <c r="L116"/>
  <c r="K116"/>
  <c r="J116"/>
  <c r="L47"/>
  <c r="K47"/>
  <c r="J47"/>
  <c r="L46"/>
  <c r="K46"/>
  <c r="J46"/>
  <c r="L14"/>
  <c r="K14"/>
  <c r="J14"/>
  <c r="L93"/>
  <c r="K93"/>
  <c r="J93"/>
  <c r="L103"/>
  <c r="K103"/>
  <c r="J103"/>
  <c r="L37"/>
  <c r="K37"/>
  <c r="J37"/>
  <c r="L79"/>
  <c r="K79"/>
  <c r="J79"/>
  <c r="L8"/>
  <c r="K8"/>
  <c r="J8"/>
  <c r="L109"/>
  <c r="K109"/>
  <c r="J109"/>
  <c r="L86"/>
  <c r="K86"/>
  <c r="J86"/>
  <c r="L9"/>
  <c r="K9"/>
  <c r="J9"/>
  <c r="L70"/>
  <c r="K70"/>
  <c r="J70"/>
  <c r="L134"/>
  <c r="K134"/>
  <c r="J134"/>
  <c r="L102"/>
  <c r="K102"/>
  <c r="J102"/>
  <c r="L83"/>
  <c r="K83"/>
  <c r="J83"/>
  <c r="L82"/>
  <c r="K82"/>
  <c r="J82"/>
  <c r="L36"/>
  <c r="K36"/>
  <c r="J36"/>
  <c r="L27"/>
  <c r="K27"/>
  <c r="J27"/>
  <c r="N182" i="2" l="1"/>
  <c r="N159"/>
  <c r="N193"/>
  <c r="N191"/>
  <c r="N170"/>
  <c r="N131"/>
  <c r="N188"/>
  <c r="N174"/>
  <c r="N138"/>
  <c r="N156"/>
  <c r="N162"/>
  <c r="N132"/>
  <c r="N178"/>
  <c r="N163"/>
  <c r="N147"/>
  <c r="N186"/>
  <c r="N166"/>
  <c r="N153"/>
  <c r="N189"/>
  <c r="N134"/>
  <c r="N130"/>
  <c r="N148"/>
  <c r="N154"/>
  <c r="N139"/>
  <c r="N167"/>
  <c r="N150"/>
  <c r="N171"/>
  <c r="N155"/>
  <c r="N190"/>
  <c r="N187"/>
  <c r="N175"/>
  <c r="N157"/>
  <c r="N176"/>
  <c r="N135"/>
  <c r="N180"/>
  <c r="N151"/>
  <c r="N140"/>
  <c r="N158"/>
  <c r="N172"/>
  <c r="N136"/>
  <c r="N152"/>
  <c r="N168"/>
  <c r="N137"/>
  <c r="N145"/>
  <c r="N146"/>
  <c r="N164"/>
  <c r="N181"/>
  <c r="N149"/>
  <c r="N192"/>
  <c r="N133"/>
  <c r="N183"/>
  <c r="N141"/>
  <c r="N142"/>
  <c r="N160"/>
  <c r="N177"/>
  <c r="N161"/>
  <c r="N165"/>
  <c r="N184"/>
  <c r="N173"/>
  <c r="N179"/>
  <c r="N169"/>
  <c r="N185"/>
  <c r="N143"/>
  <c r="N144"/>
  <c r="M182"/>
  <c r="M159"/>
  <c r="M193"/>
  <c r="M191"/>
  <c r="M170"/>
  <c r="M131"/>
  <c r="M188"/>
  <c r="M174"/>
  <c r="M138"/>
  <c r="M156"/>
  <c r="M162"/>
  <c r="M132"/>
  <c r="M178"/>
  <c r="M163"/>
  <c r="M147"/>
  <c r="M186"/>
  <c r="M166"/>
  <c r="M153"/>
  <c r="M189"/>
  <c r="M134"/>
  <c r="M130"/>
  <c r="M148"/>
  <c r="M154"/>
  <c r="M139"/>
  <c r="M167"/>
  <c r="M150"/>
  <c r="M171"/>
  <c r="M155"/>
  <c r="M190"/>
  <c r="M187"/>
  <c r="M175"/>
  <c r="M157"/>
  <c r="M176"/>
  <c r="M135"/>
  <c r="M180"/>
  <c r="M151"/>
  <c r="M140"/>
  <c r="M158"/>
  <c r="M172"/>
  <c r="M136"/>
  <c r="M152"/>
  <c r="M168"/>
  <c r="M137"/>
  <c r="M145"/>
  <c r="M146"/>
  <c r="M164"/>
  <c r="M181"/>
  <c r="M149"/>
  <c r="M192"/>
  <c r="M133"/>
  <c r="M183"/>
  <c r="M141"/>
  <c r="M142"/>
  <c r="M160"/>
  <c r="M177"/>
  <c r="M161"/>
  <c r="M165"/>
  <c r="M184"/>
  <c r="M173"/>
  <c r="M179"/>
  <c r="M169"/>
  <c r="M185"/>
  <c r="M143"/>
  <c r="M144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44"/>
  <c r="T182"/>
  <c r="T159"/>
  <c r="T193"/>
  <c r="T191"/>
  <c r="T170"/>
  <c r="T131"/>
  <c r="T188"/>
  <c r="T174"/>
  <c r="T138"/>
  <c r="T156"/>
  <c r="T162"/>
  <c r="T132"/>
  <c r="T178"/>
  <c r="T163"/>
  <c r="T147"/>
  <c r="T186"/>
  <c r="T166"/>
  <c r="T153"/>
  <c r="T189"/>
  <c r="T134"/>
  <c r="T130"/>
  <c r="T148"/>
  <c r="T154"/>
  <c r="T139"/>
  <c r="T167"/>
  <c r="T150"/>
  <c r="T171"/>
  <c r="T155"/>
  <c r="T190"/>
  <c r="T187"/>
  <c r="T175"/>
  <c r="T157"/>
  <c r="T176"/>
  <c r="T135"/>
  <c r="T180"/>
  <c r="T151"/>
  <c r="T140"/>
  <c r="T158"/>
  <c r="T172"/>
  <c r="T136"/>
  <c r="T152"/>
  <c r="T168"/>
  <c r="T137"/>
  <c r="T145"/>
  <c r="T146"/>
  <c r="T164"/>
  <c r="T181"/>
  <c r="T149"/>
  <c r="T192"/>
  <c r="T133"/>
  <c r="T183"/>
  <c r="T141"/>
  <c r="T142"/>
  <c r="T160"/>
  <c r="T177"/>
  <c r="T161"/>
  <c r="T165"/>
  <c r="T184"/>
  <c r="T173"/>
  <c r="T179"/>
  <c r="T169"/>
  <c r="T185"/>
  <c r="T143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44"/>
  <c r="S182"/>
  <c r="S159"/>
  <c r="S193"/>
  <c r="S191"/>
  <c r="S170"/>
  <c r="S131"/>
  <c r="S188"/>
  <c r="S174"/>
  <c r="S138"/>
  <c r="S156"/>
  <c r="S162"/>
  <c r="S132"/>
  <c r="S178"/>
  <c r="S163"/>
  <c r="S147"/>
  <c r="S186"/>
  <c r="S166"/>
  <c r="S153"/>
  <c r="S189"/>
  <c r="S134"/>
  <c r="S130"/>
  <c r="S148"/>
  <c r="S154"/>
  <c r="S139"/>
  <c r="S167"/>
  <c r="S150"/>
  <c r="S171"/>
  <c r="S155"/>
  <c r="S190"/>
  <c r="S187"/>
  <c r="S175"/>
  <c r="S157"/>
  <c r="S176"/>
  <c r="S135"/>
  <c r="S180"/>
  <c r="S151"/>
  <c r="S140"/>
  <c r="S158"/>
  <c r="S172"/>
  <c r="S136"/>
  <c r="S152"/>
  <c r="S168"/>
  <c r="S137"/>
  <c r="S145"/>
  <c r="S146"/>
  <c r="S164"/>
  <c r="S181"/>
  <c r="S149"/>
  <c r="S192"/>
  <c r="S133"/>
  <c r="S183"/>
  <c r="S141"/>
  <c r="S142"/>
  <c r="S160"/>
  <c r="S177"/>
  <c r="S161"/>
  <c r="S165"/>
  <c r="S184"/>
  <c r="S173"/>
  <c r="S179"/>
  <c r="S169"/>
  <c r="S185"/>
  <c r="S143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44"/>
  <c r="R182"/>
  <c r="R159"/>
  <c r="R193"/>
  <c r="R191"/>
  <c r="R170"/>
  <c r="R131"/>
  <c r="R188"/>
  <c r="R174"/>
  <c r="R138"/>
  <c r="R156"/>
  <c r="R162"/>
  <c r="R132"/>
  <c r="R178"/>
  <c r="R163"/>
  <c r="R147"/>
  <c r="R186"/>
  <c r="R166"/>
  <c r="R153"/>
  <c r="R189"/>
  <c r="R134"/>
  <c r="R130"/>
  <c r="R148"/>
  <c r="R154"/>
  <c r="R139"/>
  <c r="R167"/>
  <c r="R150"/>
  <c r="R171"/>
  <c r="R155"/>
  <c r="R190"/>
  <c r="R187"/>
  <c r="R175"/>
  <c r="R157"/>
  <c r="R176"/>
  <c r="R135"/>
  <c r="R180"/>
  <c r="R151"/>
  <c r="R140"/>
  <c r="R158"/>
  <c r="R172"/>
  <c r="R136"/>
  <c r="R152"/>
  <c r="R168"/>
  <c r="R137"/>
  <c r="R145"/>
  <c r="R146"/>
  <c r="R164"/>
  <c r="R181"/>
  <c r="R149"/>
  <c r="R192"/>
  <c r="R133"/>
  <c r="R183"/>
  <c r="R141"/>
  <c r="R142"/>
  <c r="R160"/>
  <c r="R177"/>
  <c r="R161"/>
  <c r="R165"/>
  <c r="R184"/>
  <c r="R173"/>
  <c r="R179"/>
  <c r="R169"/>
  <c r="R185"/>
  <c r="R143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44"/>
  <c r="Q182"/>
  <c r="Q159"/>
  <c r="Q193"/>
  <c r="Q191"/>
  <c r="Q170"/>
  <c r="Q131"/>
  <c r="Q188"/>
  <c r="Q174"/>
  <c r="Q138"/>
  <c r="Q156"/>
  <c r="Q162"/>
  <c r="Q132"/>
  <c r="Q178"/>
  <c r="Q163"/>
  <c r="Q147"/>
  <c r="Q186"/>
  <c r="Q166"/>
  <c r="Q153"/>
  <c r="Q189"/>
  <c r="Q134"/>
  <c r="Q130"/>
  <c r="Q148"/>
  <c r="Q154"/>
  <c r="Q139"/>
  <c r="Q167"/>
  <c r="Q150"/>
  <c r="Q171"/>
  <c r="Q155"/>
  <c r="Q190"/>
  <c r="Q187"/>
  <c r="Q175"/>
  <c r="Q157"/>
  <c r="Q176"/>
  <c r="Q135"/>
  <c r="Q180"/>
  <c r="Q151"/>
  <c r="Q140"/>
  <c r="Q158"/>
  <c r="Q172"/>
  <c r="Q136"/>
  <c r="Q152"/>
  <c r="Q168"/>
  <c r="Q137"/>
  <c r="Q145"/>
  <c r="Q146"/>
  <c r="Q164"/>
  <c r="Q181"/>
  <c r="Q149"/>
  <c r="Q192"/>
  <c r="Q133"/>
  <c r="Q183"/>
  <c r="Q141"/>
  <c r="Q142"/>
  <c r="Q160"/>
  <c r="Q177"/>
  <c r="Q161"/>
  <c r="Q165"/>
  <c r="Q184"/>
  <c r="Q173"/>
  <c r="Q179"/>
  <c r="Q169"/>
  <c r="Q185"/>
  <c r="Q143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44"/>
  <c r="P182"/>
  <c r="P159"/>
  <c r="P193"/>
  <c r="P191"/>
  <c r="P170"/>
  <c r="P131"/>
  <c r="P188"/>
  <c r="P174"/>
  <c r="P138"/>
  <c r="P156"/>
  <c r="P162"/>
  <c r="P132"/>
  <c r="P178"/>
  <c r="P163"/>
  <c r="P147"/>
  <c r="P186"/>
  <c r="P166"/>
  <c r="P153"/>
  <c r="P189"/>
  <c r="P134"/>
  <c r="P130"/>
  <c r="P148"/>
  <c r="P154"/>
  <c r="P139"/>
  <c r="P167"/>
  <c r="P150"/>
  <c r="P171"/>
  <c r="P155"/>
  <c r="P190"/>
  <c r="P187"/>
  <c r="P175"/>
  <c r="P157"/>
  <c r="P176"/>
  <c r="P135"/>
  <c r="P180"/>
  <c r="P151"/>
  <c r="P140"/>
  <c r="P158"/>
  <c r="P172"/>
  <c r="P136"/>
  <c r="P152"/>
  <c r="P168"/>
  <c r="P137"/>
  <c r="P145"/>
  <c r="P146"/>
  <c r="P164"/>
  <c r="P181"/>
  <c r="P149"/>
  <c r="P192"/>
  <c r="P133"/>
  <c r="P183"/>
  <c r="P141"/>
  <c r="P142"/>
  <c r="P160"/>
  <c r="P177"/>
  <c r="P161"/>
  <c r="P165"/>
  <c r="P184"/>
  <c r="P173"/>
  <c r="P179"/>
  <c r="P169"/>
  <c r="P185"/>
  <c r="P143"/>
  <c r="P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44"/>
  <c r="J182"/>
  <c r="J159"/>
  <c r="J193"/>
  <c r="J191"/>
  <c r="J170"/>
  <c r="J131"/>
  <c r="J188"/>
  <c r="J174"/>
  <c r="J138"/>
  <c r="J156"/>
  <c r="J162"/>
  <c r="J132"/>
  <c r="J178"/>
  <c r="J163"/>
  <c r="J147"/>
  <c r="J186"/>
  <c r="J166"/>
  <c r="J153"/>
  <c r="J189"/>
  <c r="J134"/>
  <c r="J130"/>
  <c r="J148"/>
  <c r="J154"/>
  <c r="J139"/>
  <c r="J167"/>
  <c r="J150"/>
  <c r="J171"/>
  <c r="J155"/>
  <c r="J190"/>
  <c r="J187"/>
  <c r="J175"/>
  <c r="J157"/>
  <c r="J176"/>
  <c r="J135"/>
  <c r="J180"/>
  <c r="J151"/>
  <c r="J140"/>
  <c r="J158"/>
  <c r="J172"/>
  <c r="J136"/>
  <c r="J152"/>
  <c r="J168"/>
  <c r="J137"/>
  <c r="J145"/>
  <c r="J146"/>
  <c r="J164"/>
  <c r="J181"/>
  <c r="J149"/>
  <c r="J192"/>
  <c r="J133"/>
  <c r="J183"/>
  <c r="J141"/>
  <c r="J142"/>
  <c r="J160"/>
  <c r="J177"/>
  <c r="J161"/>
  <c r="J165"/>
  <c r="J184"/>
  <c r="J173"/>
  <c r="J179"/>
  <c r="J169"/>
  <c r="J185"/>
  <c r="J143"/>
  <c r="J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44"/>
  <c r="O182"/>
  <c r="O159"/>
  <c r="O193"/>
  <c r="O191"/>
  <c r="O170"/>
  <c r="O131"/>
  <c r="O188"/>
  <c r="O174"/>
  <c r="O138"/>
  <c r="O156"/>
  <c r="O162"/>
  <c r="O132"/>
  <c r="O178"/>
  <c r="O163"/>
  <c r="O147"/>
  <c r="O186"/>
  <c r="O166"/>
  <c r="O153"/>
  <c r="O189"/>
  <c r="O134"/>
  <c r="O130"/>
  <c r="O148"/>
  <c r="O154"/>
  <c r="O139"/>
  <c r="O167"/>
  <c r="O150"/>
  <c r="O171"/>
  <c r="O155"/>
  <c r="O190"/>
  <c r="O187"/>
  <c r="O175"/>
  <c r="O157"/>
  <c r="O176"/>
  <c r="O135"/>
  <c r="O180"/>
  <c r="O151"/>
  <c r="O140"/>
  <c r="O158"/>
  <c r="O172"/>
  <c r="O136"/>
  <c r="O152"/>
  <c r="O168"/>
  <c r="O137"/>
  <c r="O145"/>
  <c r="O146"/>
  <c r="O164"/>
  <c r="O181"/>
  <c r="O149"/>
  <c r="O192"/>
  <c r="O133"/>
  <c r="O183"/>
  <c r="O141"/>
  <c r="O142"/>
  <c r="O160"/>
  <c r="O177"/>
  <c r="O161"/>
  <c r="O165"/>
  <c r="O184"/>
  <c r="O173"/>
  <c r="O179"/>
  <c r="O169"/>
  <c r="O185"/>
  <c r="O143"/>
  <c r="O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44"/>
  <c r="L182"/>
  <c r="L159"/>
  <c r="L193"/>
  <c r="L191"/>
  <c r="L170"/>
  <c r="L131"/>
  <c r="L188"/>
  <c r="L174"/>
  <c r="L138"/>
  <c r="L156"/>
  <c r="L162"/>
  <c r="L132"/>
  <c r="L178"/>
  <c r="L163"/>
  <c r="L147"/>
  <c r="L186"/>
  <c r="L166"/>
  <c r="L153"/>
  <c r="L189"/>
  <c r="L134"/>
  <c r="L130"/>
  <c r="L148"/>
  <c r="L154"/>
  <c r="L139"/>
  <c r="L167"/>
  <c r="L150"/>
  <c r="L171"/>
  <c r="L155"/>
  <c r="L190"/>
  <c r="L187"/>
  <c r="L175"/>
  <c r="L157"/>
  <c r="L176"/>
  <c r="L135"/>
  <c r="L180"/>
  <c r="L151"/>
  <c r="L140"/>
  <c r="L158"/>
  <c r="L172"/>
  <c r="L136"/>
  <c r="L152"/>
  <c r="L168"/>
  <c r="L137"/>
  <c r="L145"/>
  <c r="L146"/>
  <c r="L164"/>
  <c r="L181"/>
  <c r="L149"/>
  <c r="L192"/>
  <c r="L133"/>
  <c r="L183"/>
  <c r="L141"/>
  <c r="L142"/>
  <c r="L160"/>
  <c r="L177"/>
  <c r="L161"/>
  <c r="L165"/>
  <c r="L184"/>
  <c r="L173"/>
  <c r="L179"/>
  <c r="L169"/>
  <c r="L185"/>
  <c r="L143"/>
  <c r="L2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14"/>
  <c r="K115"/>
  <c r="K116"/>
  <c r="K117"/>
  <c r="K118"/>
  <c r="K119"/>
  <c r="K120"/>
  <c r="K121"/>
  <c r="K122"/>
  <c r="K123"/>
  <c r="K124"/>
  <c r="K125"/>
  <c r="K126"/>
  <c r="K127"/>
  <c r="K128"/>
  <c r="K129"/>
  <c r="K182"/>
  <c r="K159"/>
  <c r="K193"/>
  <c r="K191"/>
  <c r="K170"/>
  <c r="K131"/>
  <c r="K188"/>
  <c r="K174"/>
  <c r="K138"/>
  <c r="K156"/>
  <c r="K162"/>
  <c r="K132"/>
  <c r="K178"/>
  <c r="K163"/>
  <c r="K147"/>
  <c r="K186"/>
  <c r="K166"/>
  <c r="K153"/>
  <c r="K189"/>
  <c r="K134"/>
  <c r="K130"/>
  <c r="K148"/>
  <c r="K154"/>
  <c r="K139"/>
  <c r="K167"/>
  <c r="K150"/>
  <c r="K171"/>
  <c r="K155"/>
  <c r="K190"/>
  <c r="K187"/>
  <c r="K175"/>
  <c r="K157"/>
  <c r="K176"/>
  <c r="K135"/>
  <c r="K180"/>
  <c r="K151"/>
  <c r="K140"/>
  <c r="K158"/>
  <c r="K172"/>
  <c r="K136"/>
  <c r="K152"/>
  <c r="K168"/>
  <c r="K137"/>
  <c r="K145"/>
  <c r="K146"/>
  <c r="K164"/>
  <c r="K181"/>
  <c r="K149"/>
  <c r="K192"/>
  <c r="K133"/>
  <c r="K183"/>
  <c r="K141"/>
  <c r="K142"/>
  <c r="K160"/>
  <c r="K177"/>
  <c r="K161"/>
  <c r="K165"/>
  <c r="K184"/>
  <c r="K173"/>
  <c r="K179"/>
  <c r="K169"/>
  <c r="K185"/>
  <c r="K143"/>
  <c r="K144"/>
</calcChain>
</file>

<file path=xl/sharedStrings.xml><?xml version="1.0" encoding="utf-8"?>
<sst xmlns="http://schemas.openxmlformats.org/spreadsheetml/2006/main" count="7905" uniqueCount="263">
  <si>
    <t>date</t>
  </si>
  <si>
    <t>home_team</t>
  </si>
  <si>
    <t>away_team</t>
  </si>
  <si>
    <t>home_score</t>
  </si>
  <si>
    <t>away_score</t>
  </si>
  <si>
    <t>tournament</t>
  </si>
  <si>
    <t>city</t>
  </si>
  <si>
    <t>country</t>
  </si>
  <si>
    <t>Belgium</t>
  </si>
  <si>
    <t>USA</t>
  </si>
  <si>
    <t>FIFA World Cup</t>
  </si>
  <si>
    <t>Montevideo</t>
  </si>
  <si>
    <t>Uruguay</t>
  </si>
  <si>
    <t>France</t>
  </si>
  <si>
    <t>Mexico</t>
  </si>
  <si>
    <t>Brazil</t>
  </si>
  <si>
    <t>Yugoslavia</t>
  </si>
  <si>
    <t>Peru</t>
  </si>
  <si>
    <t>Romania</t>
  </si>
  <si>
    <t>Argentina</t>
  </si>
  <si>
    <t>Chile</t>
  </si>
  <si>
    <t>Bolivia</t>
  </si>
  <si>
    <t>Paraguay</t>
  </si>
  <si>
    <t>Sweden</t>
  </si>
  <si>
    <t>Bologna</t>
  </si>
  <si>
    <t>Italy</t>
  </si>
  <si>
    <t>Austria</t>
  </si>
  <si>
    <t>Turin</t>
  </si>
  <si>
    <t>Germany</t>
  </si>
  <si>
    <t>Florence</t>
  </si>
  <si>
    <t>Spain</t>
  </si>
  <si>
    <t>Genoa</t>
  </si>
  <si>
    <t>Czechoslovakia</t>
  </si>
  <si>
    <t>Trieste</t>
  </si>
  <si>
    <t>Egypt</t>
  </si>
  <si>
    <t>Hungary</t>
  </si>
  <si>
    <t>Naples</t>
  </si>
  <si>
    <t>Rome</t>
  </si>
  <si>
    <t>Netherlands</t>
  </si>
  <si>
    <t>Switzerland</t>
  </si>
  <si>
    <t>Milan</t>
  </si>
  <si>
    <t>Paris</t>
  </si>
  <si>
    <t>Poland</t>
  </si>
  <si>
    <t>Strasbourg</t>
  </si>
  <si>
    <t>Cuba</t>
  </si>
  <si>
    <t>Toulouse</t>
  </si>
  <si>
    <t>Le Havre</t>
  </si>
  <si>
    <t>Colombes</t>
  </si>
  <si>
    <t>Indonesia</t>
  </si>
  <si>
    <t>Reims</t>
  </si>
  <si>
    <t>Norway</t>
  </si>
  <si>
    <t>Marseilles</t>
  </si>
  <si>
    <t>Bordeaux</t>
  </si>
  <si>
    <t>Antibes</t>
  </si>
  <si>
    <t>Lille</t>
  </si>
  <si>
    <t>Rio de Janeiro</t>
  </si>
  <si>
    <t>England</t>
  </si>
  <si>
    <t>Sֳ£o Paulo</t>
  </si>
  <si>
    <t>Curitiba</t>
  </si>
  <si>
    <t>Belo Horizonte</t>
  </si>
  <si>
    <t>Porto Alegre</t>
  </si>
  <si>
    <t>Recife</t>
  </si>
  <si>
    <t>Scotland</t>
  </si>
  <si>
    <t>Zֳ¼rich</t>
  </si>
  <si>
    <t>Geneva</t>
  </si>
  <si>
    <t>Berne</t>
  </si>
  <si>
    <t>Lausanne</t>
  </si>
  <si>
    <t>Basel</t>
  </si>
  <si>
    <t>Turkey</t>
  </si>
  <si>
    <t>Korea Republic</t>
  </si>
  <si>
    <t>Lugano</t>
  </si>
  <si>
    <t>Malmֳ¶</t>
  </si>
  <si>
    <t>Uddevalla</t>
  </si>
  <si>
    <t>Northern Ireland</t>
  </si>
  <si>
    <t>Halmstad</t>
  </si>
  <si>
    <t>Russia</t>
  </si>
  <si>
    <t>Gothenburg</t>
  </si>
  <si>
    <t>Norrkֳ¶ping</t>
  </si>
  <si>
    <t>Wales</t>
  </si>
  <si>
    <t>Sandviken</t>
  </si>
  <si>
    <t>Vֳ₪sterֳ¥s</t>
  </si>
  <si>
    <t>Solna</t>
  </si>
  <si>
    <t>Borֳ¥s</t>
  </si>
  <si>
    <t>Helsingborg</t>
  </si>
  <si>
    <t>ֳ–rebro</t>
  </si>
  <si>
    <t>Eskilstuna</t>
  </si>
  <si>
    <t>Bulgaria</t>
  </si>
  <si>
    <t>Rancagua</t>
  </si>
  <si>
    <t>Viֳ±a del Mar</t>
  </si>
  <si>
    <t>Santiago</t>
  </si>
  <si>
    <t>Colombia</t>
  </si>
  <si>
    <t>Arica</t>
  </si>
  <si>
    <t>London</t>
  </si>
  <si>
    <t>Liverpool</t>
  </si>
  <si>
    <t>Sheffield</t>
  </si>
  <si>
    <t>Korea DPR</t>
  </si>
  <si>
    <t>Middlesbrough</t>
  </si>
  <si>
    <t>Birmingham</t>
  </si>
  <si>
    <t>Sunderland</t>
  </si>
  <si>
    <t>Portugal</t>
  </si>
  <si>
    <t>Manchester</t>
  </si>
  <si>
    <t>Mexico City</t>
  </si>
  <si>
    <t>Leֳ³n</t>
  </si>
  <si>
    <t>Guadalajara</t>
  </si>
  <si>
    <t>Israel</t>
  </si>
  <si>
    <t>Puebla</t>
  </si>
  <si>
    <t>El Salvador</t>
  </si>
  <si>
    <t>Morocco</t>
  </si>
  <si>
    <t>Toluca</t>
  </si>
  <si>
    <t>Frankfurt am Main</t>
  </si>
  <si>
    <t>Congo DR</t>
  </si>
  <si>
    <t>Dortmund</t>
  </si>
  <si>
    <t>German DR</t>
  </si>
  <si>
    <t>Australia</t>
  </si>
  <si>
    <t>Hamburg</t>
  </si>
  <si>
    <t>Berlin</t>
  </si>
  <si>
    <t>Haiti</t>
  </si>
  <si>
    <t>Munich</t>
  </si>
  <si>
    <t>Stuttgart</t>
  </si>
  <si>
    <t>Dֳ¼sseldorf</t>
  </si>
  <si>
    <t>Hanover</t>
  </si>
  <si>
    <t>Gelsenkirchen</t>
  </si>
  <si>
    <t>Buenos Aires</t>
  </si>
  <si>
    <t>Mar del Plata</t>
  </si>
  <si>
    <t>Tunisia</t>
  </si>
  <si>
    <t>Rosario</t>
  </si>
  <si>
    <t>Iran</t>
  </si>
  <si>
    <t>Mendoza</t>
  </si>
  <si>
    <t>Cֳ³rdoba</t>
  </si>
  <si>
    <t>Barcelona</t>
  </si>
  <si>
    <t>Seville</t>
  </si>
  <si>
    <t>Vigo</t>
  </si>
  <si>
    <t>Elche</t>
  </si>
  <si>
    <t>Cameroon</t>
  </si>
  <si>
    <t>La Coruֳ±a</t>
  </si>
  <si>
    <t>New Zealand</t>
  </si>
  <si>
    <t>Mֳ¡laga</t>
  </si>
  <si>
    <t>Bilbao</t>
  </si>
  <si>
    <t>Algeria</t>
  </si>
  <si>
    <t>Gijֳ³n</t>
  </si>
  <si>
    <t>Honduras</t>
  </si>
  <si>
    <t>Valencia</t>
  </si>
  <si>
    <t>Oviedo</t>
  </si>
  <si>
    <t>Kuwait</t>
  </si>
  <si>
    <t>Valladolid</t>
  </si>
  <si>
    <t>Zaragoza</t>
  </si>
  <si>
    <t>Alicante</t>
  </si>
  <si>
    <t>Madrid</t>
  </si>
  <si>
    <t>Canada</t>
  </si>
  <si>
    <t>Monterrey</t>
  </si>
  <si>
    <t>Irapuato</t>
  </si>
  <si>
    <t>Iraq</t>
  </si>
  <si>
    <t>Denmark</t>
  </si>
  <si>
    <t>Nezahualcֳ³yotl</t>
  </si>
  <si>
    <t>Querֳ©taro</t>
  </si>
  <si>
    <t>Bari</t>
  </si>
  <si>
    <t>United Arab Emirates</t>
  </si>
  <si>
    <t>Costa Rica</t>
  </si>
  <si>
    <t>Ireland</t>
  </si>
  <si>
    <t>Cagliari</t>
  </si>
  <si>
    <t>Verona</t>
  </si>
  <si>
    <t>Palermo</t>
  </si>
  <si>
    <t>Udine</t>
  </si>
  <si>
    <t>Chicago</t>
  </si>
  <si>
    <t>Dallas</t>
  </si>
  <si>
    <t>Pasadena</t>
  </si>
  <si>
    <t>East Rutherford</t>
  </si>
  <si>
    <t>Pontiac</t>
  </si>
  <si>
    <t>Orlando</t>
  </si>
  <si>
    <t>Washington</t>
  </si>
  <si>
    <t>Palo Alto</t>
  </si>
  <si>
    <t>Saudi Arabia</t>
  </si>
  <si>
    <t>Greece</t>
  </si>
  <si>
    <t>Foxborough</t>
  </si>
  <si>
    <t>Nigeria</t>
  </si>
  <si>
    <t>Saint-Denis</t>
  </si>
  <si>
    <t>Montpellier</t>
  </si>
  <si>
    <t>South Africa</t>
  </si>
  <si>
    <t>Lens</t>
  </si>
  <si>
    <t>Lyon</t>
  </si>
  <si>
    <t>Nantes</t>
  </si>
  <si>
    <t>Japan</t>
  </si>
  <si>
    <t>Jamaica</t>
  </si>
  <si>
    <t>Croatia</t>
  </si>
  <si>
    <t>Serbia</t>
  </si>
  <si>
    <t>Saint-ֳ‰tienne</t>
  </si>
  <si>
    <t>Senegal</t>
  </si>
  <si>
    <t>Seoul</t>
  </si>
  <si>
    <t>Sapporo</t>
  </si>
  <si>
    <t>Niigata</t>
  </si>
  <si>
    <t>Ulsan</t>
  </si>
  <si>
    <t>Kashima</t>
  </si>
  <si>
    <t>Saitama</t>
  </si>
  <si>
    <t>Busan</t>
  </si>
  <si>
    <t>Slovenia</t>
  </si>
  <si>
    <t>Gwangju</t>
  </si>
  <si>
    <t>Ecuador</t>
  </si>
  <si>
    <t>China</t>
  </si>
  <si>
    <t>Kobe</t>
  </si>
  <si>
    <t>Suwon</t>
  </si>
  <si>
    <t>Daegu</t>
  </si>
  <si>
    <t>Jeonju</t>
  </si>
  <si>
    <t>Seogwipo</t>
  </si>
  <si>
    <t>Incheon</t>
  </si>
  <si>
    <t>Yokohama</t>
  </si>
  <si>
    <t>Rifu</t>
  </si>
  <si>
    <t>ֵita</t>
  </si>
  <si>
    <t>Fukuroi</t>
  </si>
  <si>
    <t>Osaka</t>
  </si>
  <si>
    <t>Daejeon</t>
  </si>
  <si>
    <t>Ivory Coast</t>
  </si>
  <si>
    <t>Trinidad and Tobago</t>
  </si>
  <si>
    <t>Angola</t>
  </si>
  <si>
    <t>Cologne</t>
  </si>
  <si>
    <t>Nuremberg</t>
  </si>
  <si>
    <t>Leipzig</t>
  </si>
  <si>
    <t>Kaiserslautern</t>
  </si>
  <si>
    <t>Ghana</t>
  </si>
  <si>
    <t>Czech Republic</t>
  </si>
  <si>
    <t>Togo</t>
  </si>
  <si>
    <t>Ukraine</t>
  </si>
  <si>
    <t>Johannesburg</t>
  </si>
  <si>
    <t>Cape Town</t>
  </si>
  <si>
    <t>Rustenburg</t>
  </si>
  <si>
    <t>Port Elizabeth</t>
  </si>
  <si>
    <t>Polokwane</t>
  </si>
  <si>
    <t>Durban</t>
  </si>
  <si>
    <t>Pretoria</t>
  </si>
  <si>
    <t>Bloemfontein</t>
  </si>
  <si>
    <t>Slovakia</t>
  </si>
  <si>
    <t>Nelspruit</t>
  </si>
  <si>
    <t>Cuiabֳ¡</t>
  </si>
  <si>
    <t>Natal</t>
  </si>
  <si>
    <t>Salvador</t>
  </si>
  <si>
    <t>Manaus</t>
  </si>
  <si>
    <t>Fortaleza</t>
  </si>
  <si>
    <t>Bosnia-Herzegovina</t>
  </si>
  <si>
    <t>Brasֳ­lia</t>
  </si>
  <si>
    <t>Date</t>
  </si>
  <si>
    <t>Team1</t>
  </si>
  <si>
    <t>Team2</t>
  </si>
  <si>
    <t>Team1Goals</t>
  </si>
  <si>
    <t>Team2Goals</t>
  </si>
  <si>
    <t>Continent1</t>
  </si>
  <si>
    <t>Continent2</t>
  </si>
  <si>
    <t>Africa</t>
  </si>
  <si>
    <t>Europe</t>
  </si>
  <si>
    <t>South America</t>
  </si>
  <si>
    <t>Ociania</t>
  </si>
  <si>
    <t>Central America</t>
  </si>
  <si>
    <t>Asia</t>
  </si>
  <si>
    <t>FIFA Rank</t>
  </si>
  <si>
    <t>Team1Pts</t>
  </si>
  <si>
    <t>Team2Pts</t>
  </si>
  <si>
    <t>TotalGoals</t>
  </si>
  <si>
    <t>NA</t>
  </si>
  <si>
    <t>Diff</t>
  </si>
  <si>
    <t>Percent</t>
  </si>
  <si>
    <t>Team1RankDiff</t>
  </si>
  <si>
    <t>Team2RankDiff</t>
  </si>
  <si>
    <t>isDraw</t>
  </si>
  <si>
    <t>RankDiff</t>
  </si>
  <si>
    <t>SameContinent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</si>
</sst>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0" fillId="0" borderId="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7"/>
  <sheetViews>
    <sheetView topLeftCell="A812" workbookViewId="0">
      <selection activeCell="A646" sqref="A646:H837"/>
    </sheetView>
  </sheetViews>
  <sheetFormatPr defaultRowHeight="14.25"/>
  <cols>
    <col min="1" max="1" width="9.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11152</v>
      </c>
      <c r="B2" t="s">
        <v>8</v>
      </c>
      <c r="C2" t="s">
        <v>9</v>
      </c>
      <c r="D2">
        <v>0</v>
      </c>
      <c r="E2">
        <v>3</v>
      </c>
      <c r="F2" t="s">
        <v>10</v>
      </c>
      <c r="G2" t="s">
        <v>11</v>
      </c>
      <c r="H2" t="s">
        <v>12</v>
      </c>
    </row>
    <row r="3" spans="1:8">
      <c r="A3" s="1">
        <v>11152</v>
      </c>
      <c r="B3" t="s">
        <v>13</v>
      </c>
      <c r="C3" t="s">
        <v>14</v>
      </c>
      <c r="D3">
        <v>4</v>
      </c>
      <c r="E3">
        <v>1</v>
      </c>
      <c r="F3" t="s">
        <v>10</v>
      </c>
      <c r="G3" t="s">
        <v>11</v>
      </c>
      <c r="H3" t="s">
        <v>12</v>
      </c>
    </row>
    <row r="4" spans="1:8">
      <c r="A4" s="1">
        <v>11153</v>
      </c>
      <c r="B4" t="s">
        <v>15</v>
      </c>
      <c r="C4" t="s">
        <v>16</v>
      </c>
      <c r="D4">
        <v>1</v>
      </c>
      <c r="E4">
        <v>2</v>
      </c>
      <c r="F4" t="s">
        <v>10</v>
      </c>
      <c r="G4" t="s">
        <v>11</v>
      </c>
      <c r="H4" t="s">
        <v>12</v>
      </c>
    </row>
    <row r="5" spans="1:8">
      <c r="A5" s="1">
        <v>11153</v>
      </c>
      <c r="B5" t="s">
        <v>17</v>
      </c>
      <c r="C5" t="s">
        <v>18</v>
      </c>
      <c r="D5">
        <v>1</v>
      </c>
      <c r="E5">
        <v>3</v>
      </c>
      <c r="F5" t="s">
        <v>10</v>
      </c>
      <c r="G5" t="s">
        <v>11</v>
      </c>
      <c r="H5" t="s">
        <v>12</v>
      </c>
    </row>
    <row r="6" spans="1:8">
      <c r="A6" s="1">
        <v>11154</v>
      </c>
      <c r="B6" t="s">
        <v>19</v>
      </c>
      <c r="C6" t="s">
        <v>13</v>
      </c>
      <c r="D6">
        <v>1</v>
      </c>
      <c r="E6">
        <v>0</v>
      </c>
      <c r="F6" t="s">
        <v>10</v>
      </c>
      <c r="G6" t="s">
        <v>11</v>
      </c>
      <c r="H6" t="s">
        <v>12</v>
      </c>
    </row>
    <row r="7" spans="1:8">
      <c r="A7" s="1">
        <v>11155</v>
      </c>
      <c r="B7" t="s">
        <v>20</v>
      </c>
      <c r="C7" t="s">
        <v>14</v>
      </c>
      <c r="D7">
        <v>3</v>
      </c>
      <c r="E7">
        <v>0</v>
      </c>
      <c r="F7" t="s">
        <v>10</v>
      </c>
      <c r="G7" t="s">
        <v>11</v>
      </c>
      <c r="H7" t="s">
        <v>12</v>
      </c>
    </row>
    <row r="8" spans="1:8">
      <c r="A8" s="1">
        <v>11156</v>
      </c>
      <c r="B8" t="s">
        <v>21</v>
      </c>
      <c r="C8" t="s">
        <v>16</v>
      </c>
      <c r="D8">
        <v>0</v>
      </c>
      <c r="E8">
        <v>4</v>
      </c>
      <c r="F8" t="s">
        <v>10</v>
      </c>
      <c r="G8" t="s">
        <v>11</v>
      </c>
      <c r="H8" t="s">
        <v>12</v>
      </c>
    </row>
    <row r="9" spans="1:8">
      <c r="A9" s="1">
        <v>11156</v>
      </c>
      <c r="B9" t="s">
        <v>22</v>
      </c>
      <c r="C9" t="s">
        <v>9</v>
      </c>
      <c r="D9">
        <v>0</v>
      </c>
      <c r="E9">
        <v>3</v>
      </c>
      <c r="F9" t="s">
        <v>10</v>
      </c>
      <c r="G9" t="s">
        <v>11</v>
      </c>
      <c r="H9" t="s">
        <v>12</v>
      </c>
    </row>
    <row r="10" spans="1:8">
      <c r="A10" s="1">
        <v>11157</v>
      </c>
      <c r="B10" t="s">
        <v>12</v>
      </c>
      <c r="C10" t="s">
        <v>17</v>
      </c>
      <c r="D10">
        <v>1</v>
      </c>
      <c r="E10">
        <v>0</v>
      </c>
      <c r="F10" t="s">
        <v>10</v>
      </c>
      <c r="G10" t="s">
        <v>11</v>
      </c>
      <c r="H10" t="s">
        <v>12</v>
      </c>
    </row>
    <row r="11" spans="1:8">
      <c r="A11" s="1">
        <v>11158</v>
      </c>
      <c r="B11" t="s">
        <v>19</v>
      </c>
      <c r="C11" t="s">
        <v>14</v>
      </c>
      <c r="D11">
        <v>6</v>
      </c>
      <c r="E11">
        <v>3</v>
      </c>
      <c r="F11" t="s">
        <v>10</v>
      </c>
      <c r="G11" t="s">
        <v>11</v>
      </c>
      <c r="H11" t="s">
        <v>12</v>
      </c>
    </row>
    <row r="12" spans="1:8">
      <c r="A12" s="1">
        <v>11158</v>
      </c>
      <c r="B12" t="s">
        <v>20</v>
      </c>
      <c r="C12" t="s">
        <v>13</v>
      </c>
      <c r="D12">
        <v>1</v>
      </c>
      <c r="E12">
        <v>0</v>
      </c>
      <c r="F12" t="s">
        <v>10</v>
      </c>
      <c r="G12" t="s">
        <v>11</v>
      </c>
      <c r="H12" t="s">
        <v>12</v>
      </c>
    </row>
    <row r="13" spans="1:8">
      <c r="A13" s="1">
        <v>11159</v>
      </c>
      <c r="B13" t="s">
        <v>8</v>
      </c>
      <c r="C13" t="s">
        <v>22</v>
      </c>
      <c r="D13">
        <v>0</v>
      </c>
      <c r="E13">
        <v>1</v>
      </c>
      <c r="F13" t="s">
        <v>10</v>
      </c>
      <c r="G13" t="s">
        <v>11</v>
      </c>
      <c r="H13" t="s">
        <v>12</v>
      </c>
    </row>
    <row r="14" spans="1:8">
      <c r="A14" s="1">
        <v>11159</v>
      </c>
      <c r="B14" t="s">
        <v>21</v>
      </c>
      <c r="C14" t="s">
        <v>15</v>
      </c>
      <c r="D14">
        <v>0</v>
      </c>
      <c r="E14">
        <v>4</v>
      </c>
      <c r="F14" t="s">
        <v>10</v>
      </c>
      <c r="G14" t="s">
        <v>11</v>
      </c>
      <c r="H14" t="s">
        <v>12</v>
      </c>
    </row>
    <row r="15" spans="1:8">
      <c r="A15" s="1">
        <v>11160</v>
      </c>
      <c r="B15" t="s">
        <v>12</v>
      </c>
      <c r="C15" t="s">
        <v>18</v>
      </c>
      <c r="D15">
        <v>4</v>
      </c>
      <c r="E15">
        <v>0</v>
      </c>
      <c r="F15" t="s">
        <v>10</v>
      </c>
      <c r="G15" t="s">
        <v>11</v>
      </c>
      <c r="H15" t="s">
        <v>12</v>
      </c>
    </row>
    <row r="16" spans="1:8">
      <c r="A16" s="1">
        <v>11161</v>
      </c>
      <c r="B16" t="s">
        <v>19</v>
      </c>
      <c r="C16" t="s">
        <v>20</v>
      </c>
      <c r="D16">
        <v>3</v>
      </c>
      <c r="E16">
        <v>1</v>
      </c>
      <c r="F16" t="s">
        <v>10</v>
      </c>
      <c r="G16" t="s">
        <v>11</v>
      </c>
      <c r="H16" t="s">
        <v>12</v>
      </c>
    </row>
    <row r="17" spans="1:8">
      <c r="A17" s="1">
        <v>11165</v>
      </c>
      <c r="B17" t="s">
        <v>19</v>
      </c>
      <c r="C17" t="s">
        <v>9</v>
      </c>
      <c r="D17">
        <v>6</v>
      </c>
      <c r="E17">
        <v>1</v>
      </c>
      <c r="F17" t="s">
        <v>10</v>
      </c>
      <c r="G17" t="s">
        <v>11</v>
      </c>
      <c r="H17" t="s">
        <v>12</v>
      </c>
    </row>
    <row r="18" spans="1:8">
      <c r="A18" s="1">
        <v>11166</v>
      </c>
      <c r="B18" t="s">
        <v>12</v>
      </c>
      <c r="C18" t="s">
        <v>16</v>
      </c>
      <c r="D18">
        <v>6</v>
      </c>
      <c r="E18">
        <v>1</v>
      </c>
      <c r="F18" t="s">
        <v>10</v>
      </c>
      <c r="G18" t="s">
        <v>11</v>
      </c>
      <c r="H18" t="s">
        <v>12</v>
      </c>
    </row>
    <row r="19" spans="1:8">
      <c r="A19" s="1">
        <v>11169</v>
      </c>
      <c r="B19" t="s">
        <v>12</v>
      </c>
      <c r="C19" t="s">
        <v>19</v>
      </c>
      <c r="D19">
        <v>4</v>
      </c>
      <c r="E19">
        <v>2</v>
      </c>
      <c r="F19" t="s">
        <v>10</v>
      </c>
      <c r="G19" t="s">
        <v>11</v>
      </c>
      <c r="H19" t="s">
        <v>12</v>
      </c>
    </row>
    <row r="20" spans="1:8">
      <c r="A20" s="1">
        <v>12566</v>
      </c>
      <c r="B20" t="s">
        <v>19</v>
      </c>
      <c r="C20" t="s">
        <v>23</v>
      </c>
      <c r="D20">
        <v>2</v>
      </c>
      <c r="E20">
        <v>3</v>
      </c>
      <c r="F20" t="s">
        <v>10</v>
      </c>
      <c r="G20" t="s">
        <v>24</v>
      </c>
      <c r="H20" t="s">
        <v>25</v>
      </c>
    </row>
    <row r="21" spans="1:8">
      <c r="A21" s="1">
        <v>12566</v>
      </c>
      <c r="B21" t="s">
        <v>26</v>
      </c>
      <c r="C21" t="s">
        <v>13</v>
      </c>
      <c r="D21">
        <v>3</v>
      </c>
      <c r="E21">
        <v>2</v>
      </c>
      <c r="F21" t="s">
        <v>10</v>
      </c>
      <c r="G21" t="s">
        <v>27</v>
      </c>
      <c r="H21" t="s">
        <v>25</v>
      </c>
    </row>
    <row r="22" spans="1:8">
      <c r="A22" s="1">
        <v>12566</v>
      </c>
      <c r="B22" t="s">
        <v>8</v>
      </c>
      <c r="C22" t="s">
        <v>28</v>
      </c>
      <c r="D22">
        <v>2</v>
      </c>
      <c r="E22">
        <v>5</v>
      </c>
      <c r="F22" t="s">
        <v>10</v>
      </c>
      <c r="G22" t="s">
        <v>29</v>
      </c>
      <c r="H22" t="s">
        <v>25</v>
      </c>
    </row>
    <row r="23" spans="1:8">
      <c r="A23" s="1">
        <v>12566</v>
      </c>
      <c r="B23" t="s">
        <v>15</v>
      </c>
      <c r="C23" t="s">
        <v>30</v>
      </c>
      <c r="D23">
        <v>1</v>
      </c>
      <c r="E23">
        <v>3</v>
      </c>
      <c r="F23" t="s">
        <v>10</v>
      </c>
      <c r="G23" t="s">
        <v>31</v>
      </c>
      <c r="H23" t="s">
        <v>25</v>
      </c>
    </row>
    <row r="24" spans="1:8">
      <c r="A24" s="1">
        <v>12566</v>
      </c>
      <c r="B24" t="s">
        <v>32</v>
      </c>
      <c r="C24" t="s">
        <v>18</v>
      </c>
      <c r="D24">
        <v>2</v>
      </c>
      <c r="E24">
        <v>1</v>
      </c>
      <c r="F24" t="s">
        <v>10</v>
      </c>
      <c r="G24" t="s">
        <v>33</v>
      </c>
      <c r="H24" t="s">
        <v>25</v>
      </c>
    </row>
    <row r="25" spans="1:8">
      <c r="A25" s="1">
        <v>12566</v>
      </c>
      <c r="B25" t="s">
        <v>34</v>
      </c>
      <c r="C25" t="s">
        <v>35</v>
      </c>
      <c r="D25">
        <v>2</v>
      </c>
      <c r="E25">
        <v>4</v>
      </c>
      <c r="F25" t="s">
        <v>10</v>
      </c>
      <c r="G25" t="s">
        <v>36</v>
      </c>
      <c r="H25" t="s">
        <v>25</v>
      </c>
    </row>
    <row r="26" spans="1:8">
      <c r="A26" s="1">
        <v>12566</v>
      </c>
      <c r="B26" t="s">
        <v>25</v>
      </c>
      <c r="C26" t="s">
        <v>9</v>
      </c>
      <c r="D26">
        <v>7</v>
      </c>
      <c r="E26">
        <v>1</v>
      </c>
      <c r="F26" t="s">
        <v>10</v>
      </c>
      <c r="G26" t="s">
        <v>37</v>
      </c>
      <c r="H26" t="s">
        <v>25</v>
      </c>
    </row>
    <row r="27" spans="1:8">
      <c r="A27" s="1">
        <v>12566</v>
      </c>
      <c r="B27" t="s">
        <v>38</v>
      </c>
      <c r="C27" t="s">
        <v>39</v>
      </c>
      <c r="D27">
        <v>2</v>
      </c>
      <c r="E27">
        <v>3</v>
      </c>
      <c r="F27" t="s">
        <v>10</v>
      </c>
      <c r="G27" t="s">
        <v>40</v>
      </c>
      <c r="H27" t="s">
        <v>25</v>
      </c>
    </row>
    <row r="28" spans="1:8">
      <c r="A28" s="1">
        <v>12570</v>
      </c>
      <c r="B28" t="s">
        <v>26</v>
      </c>
      <c r="C28" t="s">
        <v>35</v>
      </c>
      <c r="D28">
        <v>2</v>
      </c>
      <c r="E28">
        <v>1</v>
      </c>
      <c r="F28" t="s">
        <v>10</v>
      </c>
      <c r="G28" t="s">
        <v>24</v>
      </c>
      <c r="H28" t="s">
        <v>25</v>
      </c>
    </row>
    <row r="29" spans="1:8">
      <c r="A29" s="1">
        <v>12570</v>
      </c>
      <c r="B29" t="s">
        <v>32</v>
      </c>
      <c r="C29" t="s">
        <v>39</v>
      </c>
      <c r="D29">
        <v>3</v>
      </c>
      <c r="E29">
        <v>2</v>
      </c>
      <c r="F29" t="s">
        <v>10</v>
      </c>
      <c r="G29" t="s">
        <v>27</v>
      </c>
      <c r="H29" t="s">
        <v>25</v>
      </c>
    </row>
    <row r="30" spans="1:8">
      <c r="A30" s="1">
        <v>12570</v>
      </c>
      <c r="B30" t="s">
        <v>28</v>
      </c>
      <c r="C30" t="s">
        <v>23</v>
      </c>
      <c r="D30">
        <v>2</v>
      </c>
      <c r="E30">
        <v>1</v>
      </c>
      <c r="F30" t="s">
        <v>10</v>
      </c>
      <c r="G30" t="s">
        <v>40</v>
      </c>
      <c r="H30" t="s">
        <v>25</v>
      </c>
    </row>
    <row r="31" spans="1:8">
      <c r="A31" s="1">
        <v>12570</v>
      </c>
      <c r="B31" t="s">
        <v>25</v>
      </c>
      <c r="C31" t="s">
        <v>30</v>
      </c>
      <c r="D31">
        <v>1</v>
      </c>
      <c r="E31">
        <v>1</v>
      </c>
      <c r="F31" t="s">
        <v>10</v>
      </c>
      <c r="G31" t="s">
        <v>29</v>
      </c>
      <c r="H31" t="s">
        <v>25</v>
      </c>
    </row>
    <row r="32" spans="1:8">
      <c r="A32" s="1">
        <v>12571</v>
      </c>
      <c r="B32" t="s">
        <v>25</v>
      </c>
      <c r="C32" t="s">
        <v>30</v>
      </c>
      <c r="D32">
        <v>1</v>
      </c>
      <c r="E32">
        <v>0</v>
      </c>
      <c r="F32" t="s">
        <v>10</v>
      </c>
      <c r="G32" t="s">
        <v>29</v>
      </c>
      <c r="H32" t="s">
        <v>25</v>
      </c>
    </row>
    <row r="33" spans="1:8">
      <c r="A33" s="1">
        <v>12573</v>
      </c>
      <c r="B33" t="s">
        <v>32</v>
      </c>
      <c r="C33" t="s">
        <v>28</v>
      </c>
      <c r="D33">
        <v>3</v>
      </c>
      <c r="E33">
        <v>1</v>
      </c>
      <c r="F33" t="s">
        <v>10</v>
      </c>
      <c r="G33" t="s">
        <v>37</v>
      </c>
      <c r="H33" t="s">
        <v>25</v>
      </c>
    </row>
    <row r="34" spans="1:8">
      <c r="A34" s="1">
        <v>12573</v>
      </c>
      <c r="B34" t="s">
        <v>25</v>
      </c>
      <c r="C34" t="s">
        <v>26</v>
      </c>
      <c r="D34">
        <v>1</v>
      </c>
      <c r="E34">
        <v>0</v>
      </c>
      <c r="F34" t="s">
        <v>10</v>
      </c>
      <c r="G34" t="s">
        <v>40</v>
      </c>
      <c r="H34" t="s">
        <v>25</v>
      </c>
    </row>
    <row r="35" spans="1:8">
      <c r="A35" s="1">
        <v>12577</v>
      </c>
      <c r="B35" t="s">
        <v>26</v>
      </c>
      <c r="C35" t="s">
        <v>28</v>
      </c>
      <c r="D35">
        <v>2</v>
      </c>
      <c r="E35">
        <v>3</v>
      </c>
      <c r="F35" t="s">
        <v>10</v>
      </c>
      <c r="G35" t="s">
        <v>36</v>
      </c>
      <c r="H35" t="s">
        <v>25</v>
      </c>
    </row>
    <row r="36" spans="1:8">
      <c r="A36" s="1">
        <v>12580</v>
      </c>
      <c r="B36" t="s">
        <v>25</v>
      </c>
      <c r="C36" t="s">
        <v>32</v>
      </c>
      <c r="D36">
        <v>2</v>
      </c>
      <c r="E36">
        <v>1</v>
      </c>
      <c r="F36" t="s">
        <v>10</v>
      </c>
      <c r="G36" t="s">
        <v>37</v>
      </c>
      <c r="H36" t="s">
        <v>25</v>
      </c>
    </row>
    <row r="37" spans="1:8">
      <c r="A37" s="1">
        <v>14035</v>
      </c>
      <c r="B37" t="s">
        <v>28</v>
      </c>
      <c r="C37" t="s">
        <v>39</v>
      </c>
      <c r="D37">
        <v>1</v>
      </c>
      <c r="E37">
        <v>1</v>
      </c>
      <c r="F37" t="s">
        <v>10</v>
      </c>
      <c r="G37" t="s">
        <v>41</v>
      </c>
      <c r="H37" t="s">
        <v>13</v>
      </c>
    </row>
    <row r="38" spans="1:8">
      <c r="A38" s="1">
        <v>14036</v>
      </c>
      <c r="B38" t="s">
        <v>15</v>
      </c>
      <c r="C38" t="s">
        <v>42</v>
      </c>
      <c r="D38">
        <v>6</v>
      </c>
      <c r="E38">
        <v>5</v>
      </c>
      <c r="F38" t="s">
        <v>10</v>
      </c>
      <c r="G38" t="s">
        <v>43</v>
      </c>
      <c r="H38" t="s">
        <v>13</v>
      </c>
    </row>
    <row r="39" spans="1:8">
      <c r="A39" s="1">
        <v>14036</v>
      </c>
      <c r="B39" t="s">
        <v>44</v>
      </c>
      <c r="C39" t="s">
        <v>18</v>
      </c>
      <c r="D39">
        <v>3</v>
      </c>
      <c r="E39">
        <v>3</v>
      </c>
      <c r="F39" t="s">
        <v>10</v>
      </c>
      <c r="G39" t="s">
        <v>45</v>
      </c>
      <c r="H39" t="s">
        <v>13</v>
      </c>
    </row>
    <row r="40" spans="1:8">
      <c r="A40" s="1">
        <v>14036</v>
      </c>
      <c r="B40" t="s">
        <v>32</v>
      </c>
      <c r="C40" t="s">
        <v>38</v>
      </c>
      <c r="D40">
        <v>3</v>
      </c>
      <c r="E40">
        <v>0</v>
      </c>
      <c r="F40" t="s">
        <v>10</v>
      </c>
      <c r="G40" t="s">
        <v>46</v>
      </c>
      <c r="H40" t="s">
        <v>13</v>
      </c>
    </row>
    <row r="41" spans="1:8">
      <c r="A41" s="1">
        <v>14036</v>
      </c>
      <c r="B41" t="s">
        <v>13</v>
      </c>
      <c r="C41" t="s">
        <v>8</v>
      </c>
      <c r="D41">
        <v>3</v>
      </c>
      <c r="E41">
        <v>1</v>
      </c>
      <c r="F41" t="s">
        <v>10</v>
      </c>
      <c r="G41" t="s">
        <v>47</v>
      </c>
      <c r="H41" t="s">
        <v>13</v>
      </c>
    </row>
    <row r="42" spans="1:8">
      <c r="A42" s="1">
        <v>14036</v>
      </c>
      <c r="B42" t="s">
        <v>35</v>
      </c>
      <c r="C42" t="s">
        <v>48</v>
      </c>
      <c r="D42">
        <v>6</v>
      </c>
      <c r="E42">
        <v>0</v>
      </c>
      <c r="F42" t="s">
        <v>10</v>
      </c>
      <c r="G42" t="s">
        <v>49</v>
      </c>
      <c r="H42" t="s">
        <v>13</v>
      </c>
    </row>
    <row r="43" spans="1:8">
      <c r="A43" s="1">
        <v>14036</v>
      </c>
      <c r="B43" t="s">
        <v>25</v>
      </c>
      <c r="C43" t="s">
        <v>50</v>
      </c>
      <c r="D43">
        <v>2</v>
      </c>
      <c r="E43">
        <v>1</v>
      </c>
      <c r="F43" t="s">
        <v>10</v>
      </c>
      <c r="G43" t="s">
        <v>51</v>
      </c>
      <c r="H43" t="s">
        <v>13</v>
      </c>
    </row>
    <row r="44" spans="1:8">
      <c r="A44" s="1">
        <v>14040</v>
      </c>
      <c r="B44" t="s">
        <v>44</v>
      </c>
      <c r="C44" t="s">
        <v>18</v>
      </c>
      <c r="D44">
        <v>2</v>
      </c>
      <c r="E44">
        <v>1</v>
      </c>
      <c r="F44" t="s">
        <v>10</v>
      </c>
      <c r="G44" t="s">
        <v>45</v>
      </c>
      <c r="H44" t="s">
        <v>13</v>
      </c>
    </row>
    <row r="45" spans="1:8">
      <c r="A45" s="1">
        <v>14040</v>
      </c>
      <c r="B45" t="s">
        <v>28</v>
      </c>
      <c r="C45" t="s">
        <v>39</v>
      </c>
      <c r="D45">
        <v>2</v>
      </c>
      <c r="E45">
        <v>4</v>
      </c>
      <c r="F45" t="s">
        <v>10</v>
      </c>
      <c r="G45" t="s">
        <v>41</v>
      </c>
      <c r="H45" t="s">
        <v>13</v>
      </c>
    </row>
    <row r="46" spans="1:8">
      <c r="A46" s="1">
        <v>14043</v>
      </c>
      <c r="B46" t="s">
        <v>15</v>
      </c>
      <c r="C46" t="s">
        <v>32</v>
      </c>
      <c r="D46">
        <v>1</v>
      </c>
      <c r="E46">
        <v>1</v>
      </c>
      <c r="F46" t="s">
        <v>10</v>
      </c>
      <c r="G46" t="s">
        <v>52</v>
      </c>
      <c r="H46" t="s">
        <v>13</v>
      </c>
    </row>
    <row r="47" spans="1:8">
      <c r="A47" s="1">
        <v>14043</v>
      </c>
      <c r="B47" t="s">
        <v>44</v>
      </c>
      <c r="C47" t="s">
        <v>23</v>
      </c>
      <c r="D47">
        <v>0</v>
      </c>
      <c r="E47">
        <v>8</v>
      </c>
      <c r="F47" t="s">
        <v>10</v>
      </c>
      <c r="G47" t="s">
        <v>53</v>
      </c>
      <c r="H47" t="s">
        <v>13</v>
      </c>
    </row>
    <row r="48" spans="1:8">
      <c r="A48" s="1">
        <v>14043</v>
      </c>
      <c r="B48" t="s">
        <v>13</v>
      </c>
      <c r="C48" t="s">
        <v>25</v>
      </c>
      <c r="D48">
        <v>1</v>
      </c>
      <c r="E48">
        <v>3</v>
      </c>
      <c r="F48" t="s">
        <v>10</v>
      </c>
      <c r="G48" t="s">
        <v>47</v>
      </c>
      <c r="H48" t="s">
        <v>13</v>
      </c>
    </row>
    <row r="49" spans="1:8">
      <c r="A49" s="1">
        <v>14043</v>
      </c>
      <c r="B49" t="s">
        <v>35</v>
      </c>
      <c r="C49" t="s">
        <v>39</v>
      </c>
      <c r="D49">
        <v>2</v>
      </c>
      <c r="E49">
        <v>0</v>
      </c>
      <c r="F49" t="s">
        <v>10</v>
      </c>
      <c r="G49" t="s">
        <v>54</v>
      </c>
      <c r="H49" t="s">
        <v>13</v>
      </c>
    </row>
    <row r="50" spans="1:8">
      <c r="A50" s="1">
        <v>14045</v>
      </c>
      <c r="B50" t="s">
        <v>15</v>
      </c>
      <c r="C50" t="s">
        <v>32</v>
      </c>
      <c r="D50">
        <v>2</v>
      </c>
      <c r="E50">
        <v>1</v>
      </c>
      <c r="F50" t="s">
        <v>10</v>
      </c>
      <c r="G50" t="s">
        <v>52</v>
      </c>
      <c r="H50" t="s">
        <v>13</v>
      </c>
    </row>
    <row r="51" spans="1:8">
      <c r="A51" s="1">
        <v>14047</v>
      </c>
      <c r="B51" t="s">
        <v>15</v>
      </c>
      <c r="C51" t="s">
        <v>25</v>
      </c>
      <c r="D51">
        <v>1</v>
      </c>
      <c r="E51">
        <v>2</v>
      </c>
      <c r="F51" t="s">
        <v>10</v>
      </c>
      <c r="G51" t="s">
        <v>51</v>
      </c>
      <c r="H51" t="s">
        <v>13</v>
      </c>
    </row>
    <row r="52" spans="1:8">
      <c r="A52" s="1">
        <v>14047</v>
      </c>
      <c r="B52" t="s">
        <v>35</v>
      </c>
      <c r="C52" t="s">
        <v>23</v>
      </c>
      <c r="D52">
        <v>5</v>
      </c>
      <c r="E52">
        <v>1</v>
      </c>
      <c r="F52" t="s">
        <v>10</v>
      </c>
      <c r="G52" t="s">
        <v>41</v>
      </c>
      <c r="H52" t="s">
        <v>13</v>
      </c>
    </row>
    <row r="53" spans="1:8">
      <c r="A53" s="1">
        <v>14050</v>
      </c>
      <c r="B53" t="s">
        <v>15</v>
      </c>
      <c r="C53" t="s">
        <v>23</v>
      </c>
      <c r="D53">
        <v>4</v>
      </c>
      <c r="E53">
        <v>2</v>
      </c>
      <c r="F53" t="s">
        <v>10</v>
      </c>
      <c r="G53" t="s">
        <v>52</v>
      </c>
      <c r="H53" t="s">
        <v>13</v>
      </c>
    </row>
    <row r="54" spans="1:8">
      <c r="A54" s="1">
        <v>14050</v>
      </c>
      <c r="B54" t="s">
        <v>35</v>
      </c>
      <c r="C54" t="s">
        <v>25</v>
      </c>
      <c r="D54">
        <v>2</v>
      </c>
      <c r="E54">
        <v>4</v>
      </c>
      <c r="F54" t="s">
        <v>10</v>
      </c>
      <c r="G54" t="s">
        <v>47</v>
      </c>
      <c r="H54" t="s">
        <v>13</v>
      </c>
    </row>
    <row r="55" spans="1:8">
      <c r="A55" s="1">
        <v>18438</v>
      </c>
      <c r="B55" t="s">
        <v>15</v>
      </c>
      <c r="C55" t="s">
        <v>14</v>
      </c>
      <c r="D55">
        <v>4</v>
      </c>
      <c r="E55">
        <v>0</v>
      </c>
      <c r="F55" t="s">
        <v>10</v>
      </c>
      <c r="G55" t="s">
        <v>55</v>
      </c>
      <c r="H55" t="s">
        <v>15</v>
      </c>
    </row>
    <row r="56" spans="1:8">
      <c r="A56" s="1">
        <v>18439</v>
      </c>
      <c r="B56" t="s">
        <v>20</v>
      </c>
      <c r="C56" t="s">
        <v>56</v>
      </c>
      <c r="D56">
        <v>0</v>
      </c>
      <c r="E56">
        <v>2</v>
      </c>
      <c r="F56" t="s">
        <v>10</v>
      </c>
      <c r="G56" t="s">
        <v>55</v>
      </c>
      <c r="H56" t="s">
        <v>15</v>
      </c>
    </row>
    <row r="57" spans="1:8">
      <c r="A57" s="1">
        <v>18439</v>
      </c>
      <c r="B57" t="s">
        <v>25</v>
      </c>
      <c r="C57" t="s">
        <v>23</v>
      </c>
      <c r="D57">
        <v>2</v>
      </c>
      <c r="E57">
        <v>3</v>
      </c>
      <c r="F57" t="s">
        <v>10</v>
      </c>
      <c r="G57" t="s">
        <v>57</v>
      </c>
      <c r="H57" t="s">
        <v>15</v>
      </c>
    </row>
    <row r="58" spans="1:8">
      <c r="A58" s="1">
        <v>18439</v>
      </c>
      <c r="B58" t="s">
        <v>30</v>
      </c>
      <c r="C58" t="s">
        <v>9</v>
      </c>
      <c r="D58">
        <v>3</v>
      </c>
      <c r="E58">
        <v>1</v>
      </c>
      <c r="F58" t="s">
        <v>10</v>
      </c>
      <c r="G58" t="s">
        <v>58</v>
      </c>
      <c r="H58" t="s">
        <v>15</v>
      </c>
    </row>
    <row r="59" spans="1:8">
      <c r="A59" s="1">
        <v>18439</v>
      </c>
      <c r="B59" t="s">
        <v>39</v>
      </c>
      <c r="C59" t="s">
        <v>16</v>
      </c>
      <c r="D59">
        <v>0</v>
      </c>
      <c r="E59">
        <v>3</v>
      </c>
      <c r="F59" t="s">
        <v>10</v>
      </c>
      <c r="G59" t="s">
        <v>59</v>
      </c>
      <c r="H59" t="s">
        <v>15</v>
      </c>
    </row>
    <row r="60" spans="1:8">
      <c r="A60" s="1">
        <v>18442</v>
      </c>
      <c r="B60" t="s">
        <v>15</v>
      </c>
      <c r="C60" t="s">
        <v>39</v>
      </c>
      <c r="D60">
        <v>2</v>
      </c>
      <c r="E60">
        <v>2</v>
      </c>
      <c r="F60" t="s">
        <v>10</v>
      </c>
      <c r="G60" t="s">
        <v>57</v>
      </c>
      <c r="H60" t="s">
        <v>15</v>
      </c>
    </row>
    <row r="61" spans="1:8">
      <c r="A61" s="1">
        <v>18442</v>
      </c>
      <c r="B61" t="s">
        <v>14</v>
      </c>
      <c r="C61" t="s">
        <v>16</v>
      </c>
      <c r="D61">
        <v>1</v>
      </c>
      <c r="E61">
        <v>4</v>
      </c>
      <c r="F61" t="s">
        <v>10</v>
      </c>
      <c r="G61" t="s">
        <v>60</v>
      </c>
      <c r="H61" t="s">
        <v>15</v>
      </c>
    </row>
    <row r="62" spans="1:8">
      <c r="A62" s="1">
        <v>18443</v>
      </c>
      <c r="B62" t="s">
        <v>20</v>
      </c>
      <c r="C62" t="s">
        <v>30</v>
      </c>
      <c r="D62">
        <v>0</v>
      </c>
      <c r="E62">
        <v>2</v>
      </c>
      <c r="F62" t="s">
        <v>10</v>
      </c>
      <c r="G62" t="s">
        <v>55</v>
      </c>
      <c r="H62" t="s">
        <v>15</v>
      </c>
    </row>
    <row r="63" spans="1:8">
      <c r="A63" s="1">
        <v>18443</v>
      </c>
      <c r="B63" t="s">
        <v>56</v>
      </c>
      <c r="C63" t="s">
        <v>9</v>
      </c>
      <c r="D63">
        <v>0</v>
      </c>
      <c r="E63">
        <v>1</v>
      </c>
      <c r="F63" t="s">
        <v>10</v>
      </c>
      <c r="G63" t="s">
        <v>59</v>
      </c>
      <c r="H63" t="s">
        <v>15</v>
      </c>
    </row>
    <row r="64" spans="1:8">
      <c r="A64" s="1">
        <v>18443</v>
      </c>
      <c r="B64" t="s">
        <v>22</v>
      </c>
      <c r="C64" t="s">
        <v>23</v>
      </c>
      <c r="D64">
        <v>2</v>
      </c>
      <c r="E64">
        <v>2</v>
      </c>
      <c r="F64" t="s">
        <v>10</v>
      </c>
      <c r="G64" t="s">
        <v>58</v>
      </c>
      <c r="H64" t="s">
        <v>15</v>
      </c>
    </row>
    <row r="65" spans="1:8">
      <c r="A65" s="1">
        <v>18445</v>
      </c>
      <c r="B65" t="s">
        <v>15</v>
      </c>
      <c r="C65" t="s">
        <v>16</v>
      </c>
      <c r="D65">
        <v>2</v>
      </c>
      <c r="E65">
        <v>0</v>
      </c>
      <c r="F65" t="s">
        <v>10</v>
      </c>
      <c r="G65" t="s">
        <v>55</v>
      </c>
      <c r="H65" t="s">
        <v>15</v>
      </c>
    </row>
    <row r="66" spans="1:8">
      <c r="A66" s="1">
        <v>18446</v>
      </c>
      <c r="B66" t="s">
        <v>21</v>
      </c>
      <c r="C66" t="s">
        <v>12</v>
      </c>
      <c r="D66">
        <v>0</v>
      </c>
      <c r="E66">
        <v>8</v>
      </c>
      <c r="F66" t="s">
        <v>10</v>
      </c>
      <c r="G66" t="s">
        <v>59</v>
      </c>
      <c r="H66" t="s">
        <v>15</v>
      </c>
    </row>
    <row r="67" spans="1:8">
      <c r="A67" s="1">
        <v>18446</v>
      </c>
      <c r="B67" t="s">
        <v>20</v>
      </c>
      <c r="C67" t="s">
        <v>9</v>
      </c>
      <c r="D67">
        <v>5</v>
      </c>
      <c r="E67">
        <v>2</v>
      </c>
      <c r="F67" t="s">
        <v>10</v>
      </c>
      <c r="G67" t="s">
        <v>61</v>
      </c>
      <c r="H67" t="s">
        <v>15</v>
      </c>
    </row>
    <row r="68" spans="1:8">
      <c r="A68" s="1">
        <v>18446</v>
      </c>
      <c r="B68" t="s">
        <v>56</v>
      </c>
      <c r="C68" t="s">
        <v>30</v>
      </c>
      <c r="D68">
        <v>0</v>
      </c>
      <c r="E68">
        <v>1</v>
      </c>
      <c r="F68" t="s">
        <v>10</v>
      </c>
      <c r="G68" t="s">
        <v>55</v>
      </c>
      <c r="H68" t="s">
        <v>15</v>
      </c>
    </row>
    <row r="69" spans="1:8">
      <c r="A69" s="1">
        <v>18446</v>
      </c>
      <c r="B69" t="s">
        <v>25</v>
      </c>
      <c r="C69" t="s">
        <v>22</v>
      </c>
      <c r="D69">
        <v>2</v>
      </c>
      <c r="E69">
        <v>0</v>
      </c>
      <c r="F69" t="s">
        <v>10</v>
      </c>
      <c r="G69" t="s">
        <v>57</v>
      </c>
      <c r="H69" t="s">
        <v>15</v>
      </c>
    </row>
    <row r="70" spans="1:8">
      <c r="A70" s="1">
        <v>18446</v>
      </c>
      <c r="B70" t="s">
        <v>14</v>
      </c>
      <c r="C70" t="s">
        <v>39</v>
      </c>
      <c r="D70">
        <v>1</v>
      </c>
      <c r="E70">
        <v>2</v>
      </c>
      <c r="F70" t="s">
        <v>10</v>
      </c>
      <c r="G70" t="s">
        <v>60</v>
      </c>
      <c r="H70" t="s">
        <v>15</v>
      </c>
    </row>
    <row r="71" spans="1:8">
      <c r="A71" s="1">
        <v>18453</v>
      </c>
      <c r="B71" t="s">
        <v>15</v>
      </c>
      <c r="C71" t="s">
        <v>23</v>
      </c>
      <c r="D71">
        <v>7</v>
      </c>
      <c r="E71">
        <v>1</v>
      </c>
      <c r="F71" t="s">
        <v>10</v>
      </c>
      <c r="G71" t="s">
        <v>55</v>
      </c>
      <c r="H71" t="s">
        <v>15</v>
      </c>
    </row>
    <row r="72" spans="1:8">
      <c r="A72" s="1">
        <v>18453</v>
      </c>
      <c r="B72" t="s">
        <v>30</v>
      </c>
      <c r="C72" t="s">
        <v>12</v>
      </c>
      <c r="D72">
        <v>2</v>
      </c>
      <c r="E72">
        <v>2</v>
      </c>
      <c r="F72" t="s">
        <v>10</v>
      </c>
      <c r="G72" t="s">
        <v>57</v>
      </c>
      <c r="H72" t="s">
        <v>15</v>
      </c>
    </row>
    <row r="73" spans="1:8">
      <c r="A73" s="1">
        <v>18457</v>
      </c>
      <c r="B73" t="s">
        <v>15</v>
      </c>
      <c r="C73" t="s">
        <v>30</v>
      </c>
      <c r="D73">
        <v>6</v>
      </c>
      <c r="E73">
        <v>1</v>
      </c>
      <c r="F73" t="s">
        <v>10</v>
      </c>
      <c r="G73" t="s">
        <v>55</v>
      </c>
      <c r="H73" t="s">
        <v>15</v>
      </c>
    </row>
    <row r="74" spans="1:8">
      <c r="A74" s="1">
        <v>18457</v>
      </c>
      <c r="B74" t="s">
        <v>23</v>
      </c>
      <c r="C74" t="s">
        <v>12</v>
      </c>
      <c r="D74">
        <v>2</v>
      </c>
      <c r="E74">
        <v>3</v>
      </c>
      <c r="F74" t="s">
        <v>10</v>
      </c>
      <c r="G74" t="s">
        <v>57</v>
      </c>
      <c r="H74" t="s">
        <v>15</v>
      </c>
    </row>
    <row r="75" spans="1:8">
      <c r="A75" s="1">
        <v>18460</v>
      </c>
      <c r="B75" t="s">
        <v>15</v>
      </c>
      <c r="C75" t="s">
        <v>12</v>
      </c>
      <c r="D75">
        <v>1</v>
      </c>
      <c r="E75">
        <v>2</v>
      </c>
      <c r="F75" t="s">
        <v>10</v>
      </c>
      <c r="G75" t="s">
        <v>55</v>
      </c>
      <c r="H75" t="s">
        <v>15</v>
      </c>
    </row>
    <row r="76" spans="1:8">
      <c r="A76" s="1">
        <v>18460</v>
      </c>
      <c r="B76" t="s">
        <v>30</v>
      </c>
      <c r="C76" t="s">
        <v>23</v>
      </c>
      <c r="D76">
        <v>1</v>
      </c>
      <c r="E76">
        <v>3</v>
      </c>
      <c r="F76" t="s">
        <v>10</v>
      </c>
      <c r="G76" t="s">
        <v>57</v>
      </c>
      <c r="H76" t="s">
        <v>15</v>
      </c>
    </row>
    <row r="77" spans="1:8">
      <c r="A77" s="1">
        <v>19891</v>
      </c>
      <c r="B77" t="s">
        <v>26</v>
      </c>
      <c r="C77" t="s">
        <v>62</v>
      </c>
      <c r="D77">
        <v>1</v>
      </c>
      <c r="E77">
        <v>0</v>
      </c>
      <c r="F77" t="s">
        <v>10</v>
      </c>
      <c r="G77" t="s">
        <v>63</v>
      </c>
      <c r="H77" t="s">
        <v>39</v>
      </c>
    </row>
    <row r="78" spans="1:8">
      <c r="A78" s="1">
        <v>19891</v>
      </c>
      <c r="B78" t="s">
        <v>15</v>
      </c>
      <c r="C78" t="s">
        <v>14</v>
      </c>
      <c r="D78">
        <v>5</v>
      </c>
      <c r="E78">
        <v>0</v>
      </c>
      <c r="F78" t="s">
        <v>10</v>
      </c>
      <c r="G78" t="s">
        <v>64</v>
      </c>
      <c r="H78" t="s">
        <v>39</v>
      </c>
    </row>
    <row r="79" spans="1:8">
      <c r="A79" s="1">
        <v>19891</v>
      </c>
      <c r="B79" t="s">
        <v>32</v>
      </c>
      <c r="C79" t="s">
        <v>12</v>
      </c>
      <c r="D79">
        <v>0</v>
      </c>
      <c r="E79">
        <v>2</v>
      </c>
      <c r="F79" t="s">
        <v>10</v>
      </c>
      <c r="G79" t="s">
        <v>65</v>
      </c>
      <c r="H79" t="s">
        <v>39</v>
      </c>
    </row>
    <row r="80" spans="1:8">
      <c r="A80" s="1">
        <v>19891</v>
      </c>
      <c r="B80" t="s">
        <v>13</v>
      </c>
      <c r="C80" t="s">
        <v>16</v>
      </c>
      <c r="D80">
        <v>0</v>
      </c>
      <c r="E80">
        <v>1</v>
      </c>
      <c r="F80" t="s">
        <v>10</v>
      </c>
      <c r="G80" t="s">
        <v>66</v>
      </c>
      <c r="H80" t="s">
        <v>39</v>
      </c>
    </row>
    <row r="81" spans="1:8">
      <c r="A81" s="1">
        <v>19892</v>
      </c>
      <c r="B81" t="s">
        <v>8</v>
      </c>
      <c r="C81" t="s">
        <v>56</v>
      </c>
      <c r="D81">
        <v>4</v>
      </c>
      <c r="E81">
        <v>4</v>
      </c>
      <c r="F81" t="s">
        <v>10</v>
      </c>
      <c r="G81" t="s">
        <v>67</v>
      </c>
      <c r="H81" t="s">
        <v>39</v>
      </c>
    </row>
    <row r="82" spans="1:8">
      <c r="A82" s="1">
        <v>19892</v>
      </c>
      <c r="B82" t="s">
        <v>28</v>
      </c>
      <c r="C82" t="s">
        <v>68</v>
      </c>
      <c r="D82">
        <v>4</v>
      </c>
      <c r="E82">
        <v>1</v>
      </c>
      <c r="F82" t="s">
        <v>10</v>
      </c>
      <c r="G82" t="s">
        <v>65</v>
      </c>
      <c r="H82" t="s">
        <v>39</v>
      </c>
    </row>
    <row r="83" spans="1:8">
      <c r="A83" s="1">
        <v>19892</v>
      </c>
      <c r="B83" t="s">
        <v>35</v>
      </c>
      <c r="C83" t="s">
        <v>69</v>
      </c>
      <c r="D83">
        <v>9</v>
      </c>
      <c r="E83">
        <v>0</v>
      </c>
      <c r="F83" t="s">
        <v>10</v>
      </c>
      <c r="G83" t="s">
        <v>63</v>
      </c>
      <c r="H83" t="s">
        <v>39</v>
      </c>
    </row>
    <row r="84" spans="1:8">
      <c r="A84" s="1">
        <v>19892</v>
      </c>
      <c r="B84" t="s">
        <v>39</v>
      </c>
      <c r="C84" t="s">
        <v>25</v>
      </c>
      <c r="D84">
        <v>2</v>
      </c>
      <c r="E84">
        <v>1</v>
      </c>
      <c r="F84" t="s">
        <v>10</v>
      </c>
      <c r="G84" t="s">
        <v>66</v>
      </c>
      <c r="H84" t="s">
        <v>39</v>
      </c>
    </row>
    <row r="85" spans="1:8">
      <c r="A85" s="1">
        <v>19894</v>
      </c>
      <c r="B85" t="s">
        <v>26</v>
      </c>
      <c r="C85" t="s">
        <v>32</v>
      </c>
      <c r="D85">
        <v>5</v>
      </c>
      <c r="E85">
        <v>0</v>
      </c>
      <c r="F85" t="s">
        <v>10</v>
      </c>
      <c r="G85" t="s">
        <v>63</v>
      </c>
      <c r="H85" t="s">
        <v>39</v>
      </c>
    </row>
    <row r="86" spans="1:8">
      <c r="A86" s="1">
        <v>19894</v>
      </c>
      <c r="B86" t="s">
        <v>15</v>
      </c>
      <c r="C86" t="s">
        <v>16</v>
      </c>
      <c r="D86">
        <v>1</v>
      </c>
      <c r="E86">
        <v>1</v>
      </c>
      <c r="F86" t="s">
        <v>10</v>
      </c>
      <c r="G86" t="s">
        <v>66</v>
      </c>
      <c r="H86" t="s">
        <v>39</v>
      </c>
    </row>
    <row r="87" spans="1:8">
      <c r="A87" s="1">
        <v>19894</v>
      </c>
      <c r="B87" t="s">
        <v>13</v>
      </c>
      <c r="C87" t="s">
        <v>14</v>
      </c>
      <c r="D87">
        <v>3</v>
      </c>
      <c r="E87">
        <v>2</v>
      </c>
      <c r="F87" t="s">
        <v>10</v>
      </c>
      <c r="G87" t="s">
        <v>64</v>
      </c>
      <c r="H87" t="s">
        <v>39</v>
      </c>
    </row>
    <row r="88" spans="1:8">
      <c r="A88" s="1">
        <v>19894</v>
      </c>
      <c r="B88" t="s">
        <v>62</v>
      </c>
      <c r="C88" t="s">
        <v>12</v>
      </c>
      <c r="D88">
        <v>0</v>
      </c>
      <c r="E88">
        <v>7</v>
      </c>
      <c r="F88" t="s">
        <v>10</v>
      </c>
      <c r="G88" t="s">
        <v>67</v>
      </c>
      <c r="H88" t="s">
        <v>39</v>
      </c>
    </row>
    <row r="89" spans="1:8">
      <c r="A89" s="1">
        <v>19895</v>
      </c>
      <c r="B89" t="s">
        <v>8</v>
      </c>
      <c r="C89" t="s">
        <v>25</v>
      </c>
      <c r="D89">
        <v>1</v>
      </c>
      <c r="E89">
        <v>4</v>
      </c>
      <c r="F89" t="s">
        <v>10</v>
      </c>
      <c r="G89" t="s">
        <v>70</v>
      </c>
      <c r="H89" t="s">
        <v>39</v>
      </c>
    </row>
    <row r="90" spans="1:8">
      <c r="A90" s="1">
        <v>19895</v>
      </c>
      <c r="B90" t="s">
        <v>28</v>
      </c>
      <c r="C90" t="s">
        <v>35</v>
      </c>
      <c r="D90">
        <v>3</v>
      </c>
      <c r="E90">
        <v>8</v>
      </c>
      <c r="F90" t="s">
        <v>10</v>
      </c>
      <c r="G90" t="s">
        <v>67</v>
      </c>
      <c r="H90" t="s">
        <v>39</v>
      </c>
    </row>
    <row r="91" spans="1:8">
      <c r="A91" s="1">
        <v>19895</v>
      </c>
      <c r="B91" t="s">
        <v>69</v>
      </c>
      <c r="C91" t="s">
        <v>68</v>
      </c>
      <c r="D91">
        <v>0</v>
      </c>
      <c r="E91">
        <v>7</v>
      </c>
      <c r="F91" t="s">
        <v>10</v>
      </c>
      <c r="G91" t="s">
        <v>64</v>
      </c>
      <c r="H91" t="s">
        <v>39</v>
      </c>
    </row>
    <row r="92" spans="1:8">
      <c r="A92" s="1">
        <v>19895</v>
      </c>
      <c r="B92" t="s">
        <v>39</v>
      </c>
      <c r="C92" t="s">
        <v>56</v>
      </c>
      <c r="D92">
        <v>0</v>
      </c>
      <c r="E92">
        <v>2</v>
      </c>
      <c r="F92" t="s">
        <v>10</v>
      </c>
      <c r="G92" t="s">
        <v>65</v>
      </c>
      <c r="H92" t="s">
        <v>39</v>
      </c>
    </row>
    <row r="93" spans="1:8">
      <c r="A93" s="1">
        <v>19898</v>
      </c>
      <c r="B93" t="s">
        <v>28</v>
      </c>
      <c r="C93" t="s">
        <v>68</v>
      </c>
      <c r="D93">
        <v>7</v>
      </c>
      <c r="E93">
        <v>2</v>
      </c>
      <c r="F93" t="s">
        <v>10</v>
      </c>
      <c r="G93" t="s">
        <v>63</v>
      </c>
      <c r="H93" t="s">
        <v>39</v>
      </c>
    </row>
    <row r="94" spans="1:8">
      <c r="A94" s="1">
        <v>19898</v>
      </c>
      <c r="B94" t="s">
        <v>39</v>
      </c>
      <c r="C94" t="s">
        <v>25</v>
      </c>
      <c r="D94">
        <v>4</v>
      </c>
      <c r="E94">
        <v>1</v>
      </c>
      <c r="F94" t="s">
        <v>10</v>
      </c>
      <c r="G94" t="s">
        <v>67</v>
      </c>
      <c r="H94" t="s">
        <v>39</v>
      </c>
    </row>
    <row r="95" spans="1:8">
      <c r="A95" s="1">
        <v>19901</v>
      </c>
      <c r="B95" t="s">
        <v>56</v>
      </c>
      <c r="C95" t="s">
        <v>12</v>
      </c>
      <c r="D95">
        <v>2</v>
      </c>
      <c r="E95">
        <v>4</v>
      </c>
      <c r="F95" t="s">
        <v>10</v>
      </c>
      <c r="G95" t="s">
        <v>67</v>
      </c>
      <c r="H95" t="s">
        <v>39</v>
      </c>
    </row>
    <row r="96" spans="1:8">
      <c r="A96" s="1">
        <v>19901</v>
      </c>
      <c r="B96" t="s">
        <v>39</v>
      </c>
      <c r="C96" t="s">
        <v>26</v>
      </c>
      <c r="D96">
        <v>5</v>
      </c>
      <c r="E96">
        <v>7</v>
      </c>
      <c r="F96" t="s">
        <v>10</v>
      </c>
      <c r="G96" t="s">
        <v>66</v>
      </c>
      <c r="H96" t="s">
        <v>39</v>
      </c>
    </row>
    <row r="97" spans="1:8">
      <c r="A97" s="1">
        <v>19902</v>
      </c>
      <c r="B97" t="s">
        <v>15</v>
      </c>
      <c r="C97" t="s">
        <v>35</v>
      </c>
      <c r="D97">
        <v>2</v>
      </c>
      <c r="E97">
        <v>4</v>
      </c>
      <c r="F97" t="s">
        <v>10</v>
      </c>
      <c r="G97" t="s">
        <v>65</v>
      </c>
      <c r="H97" t="s">
        <v>39</v>
      </c>
    </row>
    <row r="98" spans="1:8">
      <c r="A98" s="1">
        <v>19902</v>
      </c>
      <c r="B98" t="s">
        <v>28</v>
      </c>
      <c r="C98" t="s">
        <v>16</v>
      </c>
      <c r="D98">
        <v>2</v>
      </c>
      <c r="E98">
        <v>0</v>
      </c>
      <c r="F98" t="s">
        <v>10</v>
      </c>
      <c r="G98" t="s">
        <v>64</v>
      </c>
      <c r="H98" t="s">
        <v>39</v>
      </c>
    </row>
    <row r="99" spans="1:8">
      <c r="A99" s="1">
        <v>19905</v>
      </c>
      <c r="B99" t="s">
        <v>26</v>
      </c>
      <c r="C99" t="s">
        <v>28</v>
      </c>
      <c r="D99">
        <v>1</v>
      </c>
      <c r="E99">
        <v>6</v>
      </c>
      <c r="F99" t="s">
        <v>10</v>
      </c>
      <c r="G99" t="s">
        <v>67</v>
      </c>
      <c r="H99" t="s">
        <v>39</v>
      </c>
    </row>
    <row r="100" spans="1:8">
      <c r="A100" s="1">
        <v>19905</v>
      </c>
      <c r="B100" t="s">
        <v>35</v>
      </c>
      <c r="C100" t="s">
        <v>12</v>
      </c>
      <c r="D100">
        <v>4</v>
      </c>
      <c r="E100">
        <v>2</v>
      </c>
      <c r="F100" t="s">
        <v>10</v>
      </c>
      <c r="G100" t="s">
        <v>66</v>
      </c>
      <c r="H100" t="s">
        <v>39</v>
      </c>
    </row>
    <row r="101" spans="1:8">
      <c r="A101" s="1">
        <v>19908</v>
      </c>
      <c r="B101" t="s">
        <v>26</v>
      </c>
      <c r="C101" t="s">
        <v>12</v>
      </c>
      <c r="D101">
        <v>3</v>
      </c>
      <c r="E101">
        <v>1</v>
      </c>
      <c r="F101" t="s">
        <v>10</v>
      </c>
      <c r="G101" t="s">
        <v>63</v>
      </c>
      <c r="H101" t="s">
        <v>39</v>
      </c>
    </row>
    <row r="102" spans="1:8">
      <c r="A102" s="1">
        <v>19909</v>
      </c>
      <c r="B102" t="s">
        <v>28</v>
      </c>
      <c r="C102" t="s">
        <v>35</v>
      </c>
      <c r="D102">
        <v>3</v>
      </c>
      <c r="E102">
        <v>2</v>
      </c>
      <c r="F102" t="s">
        <v>10</v>
      </c>
      <c r="G102" t="s">
        <v>65</v>
      </c>
      <c r="H102" t="s">
        <v>39</v>
      </c>
    </row>
    <row r="103" spans="1:8">
      <c r="A103" s="1">
        <v>21344</v>
      </c>
      <c r="B103" t="s">
        <v>19</v>
      </c>
      <c r="C103" t="s">
        <v>28</v>
      </c>
      <c r="D103">
        <v>1</v>
      </c>
      <c r="E103">
        <v>3</v>
      </c>
      <c r="F103" t="s">
        <v>10</v>
      </c>
      <c r="G103" t="s">
        <v>71</v>
      </c>
      <c r="H103" t="s">
        <v>23</v>
      </c>
    </row>
    <row r="104" spans="1:8">
      <c r="A104" s="1">
        <v>21344</v>
      </c>
      <c r="B104" t="s">
        <v>26</v>
      </c>
      <c r="C104" t="s">
        <v>15</v>
      </c>
      <c r="D104">
        <v>0</v>
      </c>
      <c r="E104">
        <v>3</v>
      </c>
      <c r="F104" t="s">
        <v>10</v>
      </c>
      <c r="G104" t="s">
        <v>72</v>
      </c>
      <c r="H104" t="s">
        <v>23</v>
      </c>
    </row>
    <row r="105" spans="1:8">
      <c r="A105" s="1">
        <v>21344</v>
      </c>
      <c r="B105" t="s">
        <v>32</v>
      </c>
      <c r="C105" t="s">
        <v>73</v>
      </c>
      <c r="D105">
        <v>0</v>
      </c>
      <c r="E105">
        <v>1</v>
      </c>
      <c r="F105" t="s">
        <v>10</v>
      </c>
      <c r="G105" t="s">
        <v>74</v>
      </c>
      <c r="H105" t="s">
        <v>23</v>
      </c>
    </row>
    <row r="106" spans="1:8">
      <c r="A106" s="1">
        <v>21344</v>
      </c>
      <c r="B106" t="s">
        <v>56</v>
      </c>
      <c r="C106" t="s">
        <v>75</v>
      </c>
      <c r="D106">
        <v>2</v>
      </c>
      <c r="E106">
        <v>2</v>
      </c>
      <c r="F106" t="s">
        <v>10</v>
      </c>
      <c r="G106" t="s">
        <v>76</v>
      </c>
      <c r="H106" t="s">
        <v>23</v>
      </c>
    </row>
    <row r="107" spans="1:8">
      <c r="A107" s="1">
        <v>21344</v>
      </c>
      <c r="B107" t="s">
        <v>13</v>
      </c>
      <c r="C107" t="s">
        <v>22</v>
      </c>
      <c r="D107">
        <v>7</v>
      </c>
      <c r="E107">
        <v>3</v>
      </c>
      <c r="F107" t="s">
        <v>10</v>
      </c>
      <c r="G107" t="s">
        <v>77</v>
      </c>
      <c r="H107" t="s">
        <v>23</v>
      </c>
    </row>
    <row r="108" spans="1:8">
      <c r="A108" s="1">
        <v>21344</v>
      </c>
      <c r="B108" t="s">
        <v>35</v>
      </c>
      <c r="C108" t="s">
        <v>78</v>
      </c>
      <c r="D108">
        <v>1</v>
      </c>
      <c r="E108">
        <v>1</v>
      </c>
      <c r="F108" t="s">
        <v>10</v>
      </c>
      <c r="G108" t="s">
        <v>79</v>
      </c>
      <c r="H108" t="s">
        <v>23</v>
      </c>
    </row>
    <row r="109" spans="1:8">
      <c r="A109" s="1">
        <v>21344</v>
      </c>
      <c r="B109" t="s">
        <v>62</v>
      </c>
      <c r="C109" t="s">
        <v>16</v>
      </c>
      <c r="D109">
        <v>1</v>
      </c>
      <c r="E109">
        <v>1</v>
      </c>
      <c r="F109" t="s">
        <v>10</v>
      </c>
      <c r="G109" t="s">
        <v>80</v>
      </c>
      <c r="H109" t="s">
        <v>23</v>
      </c>
    </row>
    <row r="110" spans="1:8">
      <c r="A110" s="1">
        <v>21344</v>
      </c>
      <c r="B110" t="s">
        <v>23</v>
      </c>
      <c r="C110" t="s">
        <v>14</v>
      </c>
      <c r="D110">
        <v>3</v>
      </c>
      <c r="E110">
        <v>0</v>
      </c>
      <c r="F110" t="s">
        <v>10</v>
      </c>
      <c r="G110" t="s">
        <v>81</v>
      </c>
      <c r="H110" t="s">
        <v>23</v>
      </c>
    </row>
    <row r="111" spans="1:8">
      <c r="A111" s="1">
        <v>21347</v>
      </c>
      <c r="B111" t="s">
        <v>19</v>
      </c>
      <c r="C111" t="s">
        <v>73</v>
      </c>
      <c r="D111">
        <v>3</v>
      </c>
      <c r="E111">
        <v>1</v>
      </c>
      <c r="F111" t="s">
        <v>10</v>
      </c>
      <c r="G111" t="s">
        <v>74</v>
      </c>
      <c r="H111" t="s">
        <v>23</v>
      </c>
    </row>
    <row r="112" spans="1:8">
      <c r="A112" s="1">
        <v>21347</v>
      </c>
      <c r="B112" t="s">
        <v>26</v>
      </c>
      <c r="C112" t="s">
        <v>75</v>
      </c>
      <c r="D112">
        <v>0</v>
      </c>
      <c r="E112">
        <v>2</v>
      </c>
      <c r="F112" t="s">
        <v>10</v>
      </c>
      <c r="G112" t="s">
        <v>82</v>
      </c>
      <c r="H112" t="s">
        <v>23</v>
      </c>
    </row>
    <row r="113" spans="1:8">
      <c r="A113" s="1">
        <v>21347</v>
      </c>
      <c r="B113" t="s">
        <v>15</v>
      </c>
      <c r="C113" t="s">
        <v>56</v>
      </c>
      <c r="D113">
        <v>0</v>
      </c>
      <c r="E113">
        <v>0</v>
      </c>
      <c r="F113" t="s">
        <v>10</v>
      </c>
      <c r="G113" t="s">
        <v>76</v>
      </c>
      <c r="H113" t="s">
        <v>23</v>
      </c>
    </row>
    <row r="114" spans="1:8">
      <c r="A114" s="1">
        <v>21347</v>
      </c>
      <c r="B114" t="s">
        <v>32</v>
      </c>
      <c r="C114" t="s">
        <v>28</v>
      </c>
      <c r="D114">
        <v>2</v>
      </c>
      <c r="E114">
        <v>2</v>
      </c>
      <c r="F114" t="s">
        <v>10</v>
      </c>
      <c r="G114" t="s">
        <v>83</v>
      </c>
      <c r="H114" t="s">
        <v>23</v>
      </c>
    </row>
    <row r="115" spans="1:8">
      <c r="A115" s="1">
        <v>21347</v>
      </c>
      <c r="B115" t="s">
        <v>13</v>
      </c>
      <c r="C115" t="s">
        <v>16</v>
      </c>
      <c r="D115">
        <v>2</v>
      </c>
      <c r="E115">
        <v>3</v>
      </c>
      <c r="F115" t="s">
        <v>10</v>
      </c>
      <c r="G115" t="s">
        <v>80</v>
      </c>
      <c r="H115" t="s">
        <v>23</v>
      </c>
    </row>
    <row r="116" spans="1:8">
      <c r="A116" s="1">
        <v>21347</v>
      </c>
      <c r="B116" t="s">
        <v>14</v>
      </c>
      <c r="C116" t="s">
        <v>78</v>
      </c>
      <c r="D116">
        <v>1</v>
      </c>
      <c r="E116">
        <v>1</v>
      </c>
      <c r="F116" t="s">
        <v>10</v>
      </c>
      <c r="G116" t="s">
        <v>81</v>
      </c>
      <c r="H116" t="s">
        <v>23</v>
      </c>
    </row>
    <row r="117" spans="1:8">
      <c r="A117" s="1">
        <v>21347</v>
      </c>
      <c r="B117" t="s">
        <v>22</v>
      </c>
      <c r="C117" t="s">
        <v>62</v>
      </c>
      <c r="D117">
        <v>3</v>
      </c>
      <c r="E117">
        <v>2</v>
      </c>
      <c r="F117" t="s">
        <v>10</v>
      </c>
      <c r="G117" t="s">
        <v>77</v>
      </c>
      <c r="H117" t="s">
        <v>23</v>
      </c>
    </row>
    <row r="118" spans="1:8">
      <c r="A118" s="1">
        <v>21348</v>
      </c>
      <c r="B118" t="s">
        <v>23</v>
      </c>
      <c r="C118" t="s">
        <v>35</v>
      </c>
      <c r="D118">
        <v>2</v>
      </c>
      <c r="E118">
        <v>1</v>
      </c>
      <c r="F118" t="s">
        <v>10</v>
      </c>
      <c r="G118" t="s">
        <v>81</v>
      </c>
      <c r="H118" t="s">
        <v>23</v>
      </c>
    </row>
    <row r="119" spans="1:8">
      <c r="A119" s="1">
        <v>21351</v>
      </c>
      <c r="B119" t="s">
        <v>19</v>
      </c>
      <c r="C119" t="s">
        <v>32</v>
      </c>
      <c r="D119">
        <v>1</v>
      </c>
      <c r="E119">
        <v>6</v>
      </c>
      <c r="F119" t="s">
        <v>10</v>
      </c>
      <c r="G119" t="s">
        <v>83</v>
      </c>
      <c r="H119" t="s">
        <v>23</v>
      </c>
    </row>
    <row r="120" spans="1:8">
      <c r="A120" s="1">
        <v>21351</v>
      </c>
      <c r="B120" t="s">
        <v>26</v>
      </c>
      <c r="C120" t="s">
        <v>56</v>
      </c>
      <c r="D120">
        <v>2</v>
      </c>
      <c r="E120">
        <v>2</v>
      </c>
      <c r="F120" t="s">
        <v>10</v>
      </c>
      <c r="G120" t="s">
        <v>82</v>
      </c>
      <c r="H120" t="s">
        <v>23</v>
      </c>
    </row>
    <row r="121" spans="1:8">
      <c r="A121" s="1">
        <v>21351</v>
      </c>
      <c r="B121" t="s">
        <v>15</v>
      </c>
      <c r="C121" t="s">
        <v>75</v>
      </c>
      <c r="D121">
        <v>2</v>
      </c>
      <c r="E121">
        <v>0</v>
      </c>
      <c r="F121" t="s">
        <v>10</v>
      </c>
      <c r="G121" t="s">
        <v>76</v>
      </c>
      <c r="H121" t="s">
        <v>23</v>
      </c>
    </row>
    <row r="122" spans="1:8">
      <c r="A122" s="1">
        <v>21351</v>
      </c>
      <c r="B122" t="s">
        <v>13</v>
      </c>
      <c r="C122" t="s">
        <v>62</v>
      </c>
      <c r="D122">
        <v>2</v>
      </c>
      <c r="E122">
        <v>1</v>
      </c>
      <c r="F122" t="s">
        <v>10</v>
      </c>
      <c r="G122" t="s">
        <v>84</v>
      </c>
      <c r="H122" t="s">
        <v>23</v>
      </c>
    </row>
    <row r="123" spans="1:8">
      <c r="A123" s="1">
        <v>21351</v>
      </c>
      <c r="B123" t="s">
        <v>28</v>
      </c>
      <c r="C123" t="s">
        <v>73</v>
      </c>
      <c r="D123">
        <v>2</v>
      </c>
      <c r="E123">
        <v>2</v>
      </c>
      <c r="F123" t="s">
        <v>10</v>
      </c>
      <c r="G123" t="s">
        <v>71</v>
      </c>
      <c r="H123" t="s">
        <v>23</v>
      </c>
    </row>
    <row r="124" spans="1:8">
      <c r="A124" s="1">
        <v>21351</v>
      </c>
      <c r="B124" t="s">
        <v>35</v>
      </c>
      <c r="C124" t="s">
        <v>14</v>
      </c>
      <c r="D124">
        <v>4</v>
      </c>
      <c r="E124">
        <v>0</v>
      </c>
      <c r="F124" t="s">
        <v>10</v>
      </c>
      <c r="G124" t="s">
        <v>79</v>
      </c>
      <c r="H124" t="s">
        <v>23</v>
      </c>
    </row>
    <row r="125" spans="1:8">
      <c r="A125" s="1">
        <v>21351</v>
      </c>
      <c r="B125" t="s">
        <v>22</v>
      </c>
      <c r="C125" t="s">
        <v>16</v>
      </c>
      <c r="D125">
        <v>3</v>
      </c>
      <c r="E125">
        <v>3</v>
      </c>
      <c r="F125" t="s">
        <v>10</v>
      </c>
      <c r="G125" t="s">
        <v>85</v>
      </c>
      <c r="H125" t="s">
        <v>23</v>
      </c>
    </row>
    <row r="126" spans="1:8">
      <c r="A126" s="1">
        <v>21351</v>
      </c>
      <c r="B126" t="s">
        <v>23</v>
      </c>
      <c r="C126" t="s">
        <v>78</v>
      </c>
      <c r="D126">
        <v>0</v>
      </c>
      <c r="E126">
        <v>0</v>
      </c>
      <c r="F126" t="s">
        <v>10</v>
      </c>
      <c r="G126" t="s">
        <v>81</v>
      </c>
      <c r="H126" t="s">
        <v>23</v>
      </c>
    </row>
    <row r="127" spans="1:8">
      <c r="A127" s="1">
        <v>21353</v>
      </c>
      <c r="B127" t="s">
        <v>32</v>
      </c>
      <c r="C127" t="s">
        <v>73</v>
      </c>
      <c r="D127">
        <v>1</v>
      </c>
      <c r="E127">
        <v>2</v>
      </c>
      <c r="F127" t="s">
        <v>10</v>
      </c>
      <c r="G127" t="s">
        <v>71</v>
      </c>
      <c r="H127" t="s">
        <v>23</v>
      </c>
    </row>
    <row r="128" spans="1:8">
      <c r="A128" s="1">
        <v>21353</v>
      </c>
      <c r="B128" t="s">
        <v>56</v>
      </c>
      <c r="C128" t="s">
        <v>75</v>
      </c>
      <c r="D128">
        <v>0</v>
      </c>
      <c r="E128">
        <v>1</v>
      </c>
      <c r="F128" t="s">
        <v>10</v>
      </c>
      <c r="G128" t="s">
        <v>76</v>
      </c>
      <c r="H128" t="s">
        <v>23</v>
      </c>
    </row>
    <row r="129" spans="1:8">
      <c r="A129" s="1">
        <v>21353</v>
      </c>
      <c r="B129" t="s">
        <v>35</v>
      </c>
      <c r="C129" t="s">
        <v>78</v>
      </c>
      <c r="D129">
        <v>1</v>
      </c>
      <c r="E129">
        <v>2</v>
      </c>
      <c r="F129" t="s">
        <v>10</v>
      </c>
      <c r="G129" t="s">
        <v>81</v>
      </c>
      <c r="H129" t="s">
        <v>23</v>
      </c>
    </row>
    <row r="130" spans="1:8">
      <c r="A130" s="1">
        <v>21355</v>
      </c>
      <c r="B130" t="s">
        <v>15</v>
      </c>
      <c r="C130" t="s">
        <v>78</v>
      </c>
      <c r="D130">
        <v>1</v>
      </c>
      <c r="E130">
        <v>0</v>
      </c>
      <c r="F130" t="s">
        <v>10</v>
      </c>
      <c r="G130" t="s">
        <v>76</v>
      </c>
      <c r="H130" t="s">
        <v>23</v>
      </c>
    </row>
    <row r="131" spans="1:8">
      <c r="A131" s="1">
        <v>21355</v>
      </c>
      <c r="B131" t="s">
        <v>13</v>
      </c>
      <c r="C131" t="s">
        <v>73</v>
      </c>
      <c r="D131">
        <v>4</v>
      </c>
      <c r="E131">
        <v>0</v>
      </c>
      <c r="F131" t="s">
        <v>10</v>
      </c>
      <c r="G131" t="s">
        <v>77</v>
      </c>
      <c r="H131" t="s">
        <v>23</v>
      </c>
    </row>
    <row r="132" spans="1:8">
      <c r="A132" s="1">
        <v>21355</v>
      </c>
      <c r="B132" t="s">
        <v>28</v>
      </c>
      <c r="C132" t="s">
        <v>16</v>
      </c>
      <c r="D132">
        <v>1</v>
      </c>
      <c r="E132">
        <v>0</v>
      </c>
      <c r="F132" t="s">
        <v>10</v>
      </c>
      <c r="G132" t="s">
        <v>71</v>
      </c>
      <c r="H132" t="s">
        <v>23</v>
      </c>
    </row>
    <row r="133" spans="1:8">
      <c r="A133" s="1">
        <v>21355</v>
      </c>
      <c r="B133" t="s">
        <v>23</v>
      </c>
      <c r="C133" t="s">
        <v>75</v>
      </c>
      <c r="D133">
        <v>2</v>
      </c>
      <c r="E133">
        <v>0</v>
      </c>
      <c r="F133" t="s">
        <v>10</v>
      </c>
      <c r="G133" t="s">
        <v>81</v>
      </c>
      <c r="H133" t="s">
        <v>23</v>
      </c>
    </row>
    <row r="134" spans="1:8">
      <c r="A134" s="1">
        <v>21360</v>
      </c>
      <c r="B134" t="s">
        <v>15</v>
      </c>
      <c r="C134" t="s">
        <v>13</v>
      </c>
      <c r="D134">
        <v>5</v>
      </c>
      <c r="E134">
        <v>2</v>
      </c>
      <c r="F134" t="s">
        <v>10</v>
      </c>
      <c r="G134" t="s">
        <v>81</v>
      </c>
      <c r="H134" t="s">
        <v>23</v>
      </c>
    </row>
    <row r="135" spans="1:8">
      <c r="A135" s="1">
        <v>21360</v>
      </c>
      <c r="B135" t="s">
        <v>23</v>
      </c>
      <c r="C135" t="s">
        <v>28</v>
      </c>
      <c r="D135">
        <v>3</v>
      </c>
      <c r="E135">
        <v>1</v>
      </c>
      <c r="F135" t="s">
        <v>10</v>
      </c>
      <c r="G135" t="s">
        <v>76</v>
      </c>
      <c r="H135" t="s">
        <v>23</v>
      </c>
    </row>
    <row r="136" spans="1:8">
      <c r="A136" s="1">
        <v>21364</v>
      </c>
      <c r="B136" t="s">
        <v>13</v>
      </c>
      <c r="C136" t="s">
        <v>28</v>
      </c>
      <c r="D136">
        <v>6</v>
      </c>
      <c r="E136">
        <v>3</v>
      </c>
      <c r="F136" t="s">
        <v>10</v>
      </c>
      <c r="G136" t="s">
        <v>76</v>
      </c>
      <c r="H136" t="s">
        <v>23</v>
      </c>
    </row>
    <row r="137" spans="1:8">
      <c r="A137" s="1">
        <v>21365</v>
      </c>
      <c r="B137" t="s">
        <v>23</v>
      </c>
      <c r="C137" t="s">
        <v>15</v>
      </c>
      <c r="D137">
        <v>2</v>
      </c>
      <c r="E137">
        <v>5</v>
      </c>
      <c r="F137" t="s">
        <v>10</v>
      </c>
      <c r="G137" t="s">
        <v>81</v>
      </c>
      <c r="H137" t="s">
        <v>23</v>
      </c>
    </row>
    <row r="138" spans="1:8">
      <c r="A138" s="1">
        <v>22796</v>
      </c>
      <c r="B138" t="s">
        <v>19</v>
      </c>
      <c r="C138" t="s">
        <v>86</v>
      </c>
      <c r="D138">
        <v>1</v>
      </c>
      <c r="E138">
        <v>0</v>
      </c>
      <c r="F138" t="s">
        <v>10</v>
      </c>
      <c r="G138" t="s">
        <v>87</v>
      </c>
      <c r="H138" t="s">
        <v>20</v>
      </c>
    </row>
    <row r="139" spans="1:8">
      <c r="A139" s="1">
        <v>22796</v>
      </c>
      <c r="B139" t="s">
        <v>15</v>
      </c>
      <c r="C139" t="s">
        <v>14</v>
      </c>
      <c r="D139">
        <v>2</v>
      </c>
      <c r="E139">
        <v>0</v>
      </c>
      <c r="F139" t="s">
        <v>10</v>
      </c>
      <c r="G139" t="s">
        <v>88</v>
      </c>
      <c r="H139" t="s">
        <v>20</v>
      </c>
    </row>
    <row r="140" spans="1:8">
      <c r="A140" s="1">
        <v>22796</v>
      </c>
      <c r="B140" t="s">
        <v>20</v>
      </c>
      <c r="C140" t="s">
        <v>39</v>
      </c>
      <c r="D140">
        <v>3</v>
      </c>
      <c r="E140">
        <v>1</v>
      </c>
      <c r="F140" t="s">
        <v>10</v>
      </c>
      <c r="G140" t="s">
        <v>89</v>
      </c>
      <c r="H140" t="s">
        <v>20</v>
      </c>
    </row>
    <row r="141" spans="1:8">
      <c r="A141" s="1">
        <v>22796</v>
      </c>
      <c r="B141" t="s">
        <v>90</v>
      </c>
      <c r="C141" t="s">
        <v>12</v>
      </c>
      <c r="D141">
        <v>1</v>
      </c>
      <c r="E141">
        <v>2</v>
      </c>
      <c r="F141" t="s">
        <v>10</v>
      </c>
      <c r="G141" t="s">
        <v>91</v>
      </c>
      <c r="H141" t="s">
        <v>20</v>
      </c>
    </row>
    <row r="142" spans="1:8">
      <c r="A142" s="1">
        <v>22797</v>
      </c>
      <c r="B142" t="s">
        <v>32</v>
      </c>
      <c r="C142" t="s">
        <v>30</v>
      </c>
      <c r="D142">
        <v>1</v>
      </c>
      <c r="E142">
        <v>0</v>
      </c>
      <c r="F142" t="s">
        <v>10</v>
      </c>
      <c r="G142" t="s">
        <v>88</v>
      </c>
      <c r="H142" t="s">
        <v>20</v>
      </c>
    </row>
    <row r="143" spans="1:8">
      <c r="A143" s="1">
        <v>22797</v>
      </c>
      <c r="B143" t="s">
        <v>56</v>
      </c>
      <c r="C143" t="s">
        <v>35</v>
      </c>
      <c r="D143">
        <v>1</v>
      </c>
      <c r="E143">
        <v>2</v>
      </c>
      <c r="F143" t="s">
        <v>10</v>
      </c>
      <c r="G143" t="s">
        <v>87</v>
      </c>
      <c r="H143" t="s">
        <v>20</v>
      </c>
    </row>
    <row r="144" spans="1:8">
      <c r="A144" s="1">
        <v>22797</v>
      </c>
      <c r="B144" t="s">
        <v>28</v>
      </c>
      <c r="C144" t="s">
        <v>25</v>
      </c>
      <c r="D144">
        <v>0</v>
      </c>
      <c r="E144">
        <v>0</v>
      </c>
      <c r="F144" t="s">
        <v>10</v>
      </c>
      <c r="G144" t="s">
        <v>89</v>
      </c>
      <c r="H144" t="s">
        <v>20</v>
      </c>
    </row>
    <row r="145" spans="1:8">
      <c r="A145" s="1">
        <v>22797</v>
      </c>
      <c r="B145" t="s">
        <v>75</v>
      </c>
      <c r="C145" t="s">
        <v>16</v>
      </c>
      <c r="D145">
        <v>2</v>
      </c>
      <c r="E145">
        <v>0</v>
      </c>
      <c r="F145" t="s">
        <v>10</v>
      </c>
      <c r="G145" t="s">
        <v>91</v>
      </c>
      <c r="H145" t="s">
        <v>20</v>
      </c>
    </row>
    <row r="146" spans="1:8">
      <c r="A146" s="1">
        <v>22799</v>
      </c>
      <c r="B146" t="s">
        <v>19</v>
      </c>
      <c r="C146" t="s">
        <v>56</v>
      </c>
      <c r="D146">
        <v>1</v>
      </c>
      <c r="E146">
        <v>3</v>
      </c>
      <c r="F146" t="s">
        <v>10</v>
      </c>
      <c r="G146" t="s">
        <v>87</v>
      </c>
      <c r="H146" t="s">
        <v>20</v>
      </c>
    </row>
    <row r="147" spans="1:8">
      <c r="A147" s="1">
        <v>22799</v>
      </c>
      <c r="B147" t="s">
        <v>15</v>
      </c>
      <c r="C147" t="s">
        <v>32</v>
      </c>
      <c r="D147">
        <v>0</v>
      </c>
      <c r="E147">
        <v>0</v>
      </c>
      <c r="F147" t="s">
        <v>10</v>
      </c>
      <c r="G147" t="s">
        <v>88</v>
      </c>
      <c r="H147" t="s">
        <v>20</v>
      </c>
    </row>
    <row r="148" spans="1:8">
      <c r="A148" s="1">
        <v>22799</v>
      </c>
      <c r="B148" t="s">
        <v>20</v>
      </c>
      <c r="C148" t="s">
        <v>25</v>
      </c>
      <c r="D148">
        <v>2</v>
      </c>
      <c r="E148">
        <v>0</v>
      </c>
      <c r="F148" t="s">
        <v>10</v>
      </c>
      <c r="G148" t="s">
        <v>89</v>
      </c>
      <c r="H148" t="s">
        <v>20</v>
      </c>
    </row>
    <row r="149" spans="1:8">
      <c r="A149" s="1">
        <v>22799</v>
      </c>
      <c r="B149" t="s">
        <v>12</v>
      </c>
      <c r="C149" t="s">
        <v>16</v>
      </c>
      <c r="D149">
        <v>1</v>
      </c>
      <c r="E149">
        <v>3</v>
      </c>
      <c r="F149" t="s">
        <v>10</v>
      </c>
      <c r="G149" t="s">
        <v>91</v>
      </c>
      <c r="H149" t="s">
        <v>20</v>
      </c>
    </row>
    <row r="150" spans="1:8">
      <c r="A150" s="1">
        <v>22800</v>
      </c>
      <c r="B150" t="s">
        <v>86</v>
      </c>
      <c r="C150" t="s">
        <v>35</v>
      </c>
      <c r="D150">
        <v>1</v>
      </c>
      <c r="E150">
        <v>6</v>
      </c>
      <c r="F150" t="s">
        <v>10</v>
      </c>
      <c r="G150" t="s">
        <v>87</v>
      </c>
      <c r="H150" t="s">
        <v>20</v>
      </c>
    </row>
    <row r="151" spans="1:8">
      <c r="A151" s="1">
        <v>22800</v>
      </c>
      <c r="B151" t="s">
        <v>90</v>
      </c>
      <c r="C151" t="s">
        <v>75</v>
      </c>
      <c r="D151">
        <v>4</v>
      </c>
      <c r="E151">
        <v>4</v>
      </c>
      <c r="F151" t="s">
        <v>10</v>
      </c>
      <c r="G151" t="s">
        <v>91</v>
      </c>
      <c r="H151" t="s">
        <v>20</v>
      </c>
    </row>
    <row r="152" spans="1:8">
      <c r="A152" s="1">
        <v>22800</v>
      </c>
      <c r="B152" t="s">
        <v>28</v>
      </c>
      <c r="C152" t="s">
        <v>39</v>
      </c>
      <c r="D152">
        <v>2</v>
      </c>
      <c r="E152">
        <v>1</v>
      </c>
      <c r="F152" t="s">
        <v>10</v>
      </c>
      <c r="G152" t="s">
        <v>89</v>
      </c>
      <c r="H152" t="s">
        <v>20</v>
      </c>
    </row>
    <row r="153" spans="1:8">
      <c r="A153" s="1">
        <v>22800</v>
      </c>
      <c r="B153" t="s">
        <v>14</v>
      </c>
      <c r="C153" t="s">
        <v>30</v>
      </c>
      <c r="D153">
        <v>0</v>
      </c>
      <c r="E153">
        <v>1</v>
      </c>
      <c r="F153" t="s">
        <v>10</v>
      </c>
      <c r="G153" t="s">
        <v>88</v>
      </c>
      <c r="H153" t="s">
        <v>20</v>
      </c>
    </row>
    <row r="154" spans="1:8">
      <c r="A154" s="1">
        <v>22803</v>
      </c>
      <c r="B154" t="s">
        <v>19</v>
      </c>
      <c r="C154" t="s">
        <v>35</v>
      </c>
      <c r="D154">
        <v>0</v>
      </c>
      <c r="E154">
        <v>0</v>
      </c>
      <c r="F154" t="s">
        <v>10</v>
      </c>
      <c r="G154" t="s">
        <v>87</v>
      </c>
      <c r="H154" t="s">
        <v>20</v>
      </c>
    </row>
    <row r="155" spans="1:8">
      <c r="A155" s="1">
        <v>22803</v>
      </c>
      <c r="B155" t="s">
        <v>15</v>
      </c>
      <c r="C155" t="s">
        <v>30</v>
      </c>
      <c r="D155">
        <v>2</v>
      </c>
      <c r="E155">
        <v>1</v>
      </c>
      <c r="F155" t="s">
        <v>10</v>
      </c>
      <c r="G155" t="s">
        <v>88</v>
      </c>
      <c r="H155" t="s">
        <v>20</v>
      </c>
    </row>
    <row r="156" spans="1:8">
      <c r="A156" s="1">
        <v>22803</v>
      </c>
      <c r="B156" t="s">
        <v>20</v>
      </c>
      <c r="C156" t="s">
        <v>28</v>
      </c>
      <c r="D156">
        <v>0</v>
      </c>
      <c r="E156">
        <v>2</v>
      </c>
      <c r="F156" t="s">
        <v>10</v>
      </c>
      <c r="G156" t="s">
        <v>89</v>
      </c>
      <c r="H156" t="s">
        <v>20</v>
      </c>
    </row>
    <row r="157" spans="1:8">
      <c r="A157" s="1">
        <v>22803</v>
      </c>
      <c r="B157" t="s">
        <v>75</v>
      </c>
      <c r="C157" t="s">
        <v>12</v>
      </c>
      <c r="D157">
        <v>2</v>
      </c>
      <c r="E157">
        <v>1</v>
      </c>
      <c r="F157" t="s">
        <v>10</v>
      </c>
      <c r="G157" t="s">
        <v>91</v>
      </c>
      <c r="H157" t="s">
        <v>20</v>
      </c>
    </row>
    <row r="158" spans="1:8">
      <c r="A158" s="1">
        <v>22804</v>
      </c>
      <c r="B158" t="s">
        <v>86</v>
      </c>
      <c r="C158" t="s">
        <v>56</v>
      </c>
      <c r="D158">
        <v>0</v>
      </c>
      <c r="E158">
        <v>0</v>
      </c>
      <c r="F158" t="s">
        <v>10</v>
      </c>
      <c r="G158" t="s">
        <v>87</v>
      </c>
      <c r="H158" t="s">
        <v>20</v>
      </c>
    </row>
    <row r="159" spans="1:8">
      <c r="A159" s="1">
        <v>22804</v>
      </c>
      <c r="B159" t="s">
        <v>90</v>
      </c>
      <c r="C159" t="s">
        <v>16</v>
      </c>
      <c r="D159">
        <v>0</v>
      </c>
      <c r="E159">
        <v>5</v>
      </c>
      <c r="F159" t="s">
        <v>10</v>
      </c>
      <c r="G159" t="s">
        <v>91</v>
      </c>
      <c r="H159" t="s">
        <v>20</v>
      </c>
    </row>
    <row r="160" spans="1:8">
      <c r="A160" s="1">
        <v>22804</v>
      </c>
      <c r="B160" t="s">
        <v>32</v>
      </c>
      <c r="C160" t="s">
        <v>14</v>
      </c>
      <c r="D160">
        <v>1</v>
      </c>
      <c r="E160">
        <v>3</v>
      </c>
      <c r="F160" t="s">
        <v>10</v>
      </c>
      <c r="G160" t="s">
        <v>88</v>
      </c>
      <c r="H160" t="s">
        <v>20</v>
      </c>
    </row>
    <row r="161" spans="1:8">
      <c r="A161" s="1">
        <v>22804</v>
      </c>
      <c r="B161" t="s">
        <v>25</v>
      </c>
      <c r="C161" t="s">
        <v>39</v>
      </c>
      <c r="D161">
        <v>3</v>
      </c>
      <c r="E161">
        <v>0</v>
      </c>
      <c r="F161" t="s">
        <v>10</v>
      </c>
      <c r="G161" t="s">
        <v>89</v>
      </c>
      <c r="H161" t="s">
        <v>20</v>
      </c>
    </row>
    <row r="162" spans="1:8">
      <c r="A162" s="1">
        <v>22807</v>
      </c>
      <c r="B162" t="s">
        <v>15</v>
      </c>
      <c r="C162" t="s">
        <v>56</v>
      </c>
      <c r="D162">
        <v>3</v>
      </c>
      <c r="E162">
        <v>1</v>
      </c>
      <c r="F162" t="s">
        <v>10</v>
      </c>
      <c r="G162" t="s">
        <v>88</v>
      </c>
      <c r="H162" t="s">
        <v>20</v>
      </c>
    </row>
    <row r="163" spans="1:8">
      <c r="A163" s="1">
        <v>22807</v>
      </c>
      <c r="B163" t="s">
        <v>20</v>
      </c>
      <c r="C163" t="s">
        <v>75</v>
      </c>
      <c r="D163">
        <v>2</v>
      </c>
      <c r="E163">
        <v>1</v>
      </c>
      <c r="F163" t="s">
        <v>10</v>
      </c>
      <c r="G163" t="s">
        <v>91</v>
      </c>
      <c r="H163" t="s">
        <v>20</v>
      </c>
    </row>
    <row r="164" spans="1:8">
      <c r="A164" s="1">
        <v>22807</v>
      </c>
      <c r="B164" t="s">
        <v>32</v>
      </c>
      <c r="C164" t="s">
        <v>35</v>
      </c>
      <c r="D164">
        <v>1</v>
      </c>
      <c r="E164">
        <v>0</v>
      </c>
      <c r="F164" t="s">
        <v>10</v>
      </c>
      <c r="G164" t="s">
        <v>87</v>
      </c>
      <c r="H164" t="s">
        <v>20</v>
      </c>
    </row>
    <row r="165" spans="1:8">
      <c r="A165" s="1">
        <v>22807</v>
      </c>
      <c r="B165" t="s">
        <v>28</v>
      </c>
      <c r="C165" t="s">
        <v>16</v>
      </c>
      <c r="D165">
        <v>0</v>
      </c>
      <c r="E165">
        <v>1</v>
      </c>
      <c r="F165" t="s">
        <v>10</v>
      </c>
      <c r="G165" t="s">
        <v>89</v>
      </c>
      <c r="H165" t="s">
        <v>20</v>
      </c>
    </row>
    <row r="166" spans="1:8">
      <c r="A166" s="1">
        <v>22810</v>
      </c>
      <c r="B166" t="s">
        <v>20</v>
      </c>
      <c r="C166" t="s">
        <v>15</v>
      </c>
      <c r="D166">
        <v>2</v>
      </c>
      <c r="E166">
        <v>4</v>
      </c>
      <c r="F166" t="s">
        <v>10</v>
      </c>
      <c r="G166" t="s">
        <v>89</v>
      </c>
      <c r="H166" t="s">
        <v>20</v>
      </c>
    </row>
    <row r="167" spans="1:8">
      <c r="A167" s="1">
        <v>22810</v>
      </c>
      <c r="B167" t="s">
        <v>32</v>
      </c>
      <c r="C167" t="s">
        <v>16</v>
      </c>
      <c r="D167">
        <v>3</v>
      </c>
      <c r="E167">
        <v>1</v>
      </c>
      <c r="F167" t="s">
        <v>10</v>
      </c>
      <c r="G167" t="s">
        <v>88</v>
      </c>
      <c r="H167" t="s">
        <v>20</v>
      </c>
    </row>
    <row r="168" spans="1:8">
      <c r="A168" s="1">
        <v>22813</v>
      </c>
      <c r="B168" t="s">
        <v>20</v>
      </c>
      <c r="C168" t="s">
        <v>16</v>
      </c>
      <c r="D168">
        <v>1</v>
      </c>
      <c r="E168">
        <v>0</v>
      </c>
      <c r="F168" t="s">
        <v>10</v>
      </c>
      <c r="G168" t="s">
        <v>89</v>
      </c>
      <c r="H168" t="s">
        <v>20</v>
      </c>
    </row>
    <row r="169" spans="1:8">
      <c r="A169" s="1">
        <v>22814</v>
      </c>
      <c r="B169" t="s">
        <v>15</v>
      </c>
      <c r="C169" t="s">
        <v>32</v>
      </c>
      <c r="D169">
        <v>3</v>
      </c>
      <c r="E169">
        <v>1</v>
      </c>
      <c r="F169" t="s">
        <v>10</v>
      </c>
      <c r="G169" t="s">
        <v>89</v>
      </c>
      <c r="H169" t="s">
        <v>20</v>
      </c>
    </row>
    <row r="170" spans="1:8">
      <c r="A170" s="1">
        <v>24299</v>
      </c>
      <c r="B170" t="s">
        <v>56</v>
      </c>
      <c r="C170" t="s">
        <v>12</v>
      </c>
      <c r="D170">
        <v>0</v>
      </c>
      <c r="E170">
        <v>0</v>
      </c>
      <c r="F170" t="s">
        <v>10</v>
      </c>
      <c r="G170" t="s">
        <v>92</v>
      </c>
      <c r="H170" t="s">
        <v>56</v>
      </c>
    </row>
    <row r="171" spans="1:8">
      <c r="A171" s="1">
        <v>24300</v>
      </c>
      <c r="B171" t="s">
        <v>15</v>
      </c>
      <c r="C171" t="s">
        <v>86</v>
      </c>
      <c r="D171">
        <v>2</v>
      </c>
      <c r="E171">
        <v>0</v>
      </c>
      <c r="F171" t="s">
        <v>10</v>
      </c>
      <c r="G171" t="s">
        <v>93</v>
      </c>
      <c r="H171" t="s">
        <v>56</v>
      </c>
    </row>
    <row r="172" spans="1:8">
      <c r="A172" s="1">
        <v>24300</v>
      </c>
      <c r="B172" t="s">
        <v>28</v>
      </c>
      <c r="C172" t="s">
        <v>39</v>
      </c>
      <c r="D172">
        <v>5</v>
      </c>
      <c r="E172">
        <v>0</v>
      </c>
      <c r="F172" t="s">
        <v>10</v>
      </c>
      <c r="G172" t="s">
        <v>94</v>
      </c>
      <c r="H172" t="s">
        <v>56</v>
      </c>
    </row>
    <row r="173" spans="1:8">
      <c r="A173" s="1">
        <v>24300</v>
      </c>
      <c r="B173" t="s">
        <v>95</v>
      </c>
      <c r="C173" t="s">
        <v>75</v>
      </c>
      <c r="D173">
        <v>0</v>
      </c>
      <c r="E173">
        <v>3</v>
      </c>
      <c r="F173" t="s">
        <v>10</v>
      </c>
      <c r="G173" t="s">
        <v>96</v>
      </c>
      <c r="H173" t="s">
        <v>56</v>
      </c>
    </row>
    <row r="174" spans="1:8">
      <c r="A174" s="1">
        <v>24301</v>
      </c>
      <c r="B174" t="s">
        <v>19</v>
      </c>
      <c r="C174" t="s">
        <v>30</v>
      </c>
      <c r="D174">
        <v>2</v>
      </c>
      <c r="E174">
        <v>1</v>
      </c>
      <c r="F174" t="s">
        <v>10</v>
      </c>
      <c r="G174" t="s">
        <v>97</v>
      </c>
      <c r="H174" t="s">
        <v>56</v>
      </c>
    </row>
    <row r="175" spans="1:8">
      <c r="A175" s="1">
        <v>24301</v>
      </c>
      <c r="B175" t="s">
        <v>20</v>
      </c>
      <c r="C175" t="s">
        <v>25</v>
      </c>
      <c r="D175">
        <v>0</v>
      </c>
      <c r="E175">
        <v>2</v>
      </c>
      <c r="F175" t="s">
        <v>10</v>
      </c>
      <c r="G175" t="s">
        <v>98</v>
      </c>
      <c r="H175" t="s">
        <v>56</v>
      </c>
    </row>
    <row r="176" spans="1:8">
      <c r="A176" s="1">
        <v>24301</v>
      </c>
      <c r="B176" t="s">
        <v>13</v>
      </c>
      <c r="C176" t="s">
        <v>14</v>
      </c>
      <c r="D176">
        <v>1</v>
      </c>
      <c r="E176">
        <v>1</v>
      </c>
      <c r="F176" t="s">
        <v>10</v>
      </c>
      <c r="G176" t="s">
        <v>92</v>
      </c>
      <c r="H176" t="s">
        <v>56</v>
      </c>
    </row>
    <row r="177" spans="1:8">
      <c r="A177" s="1">
        <v>24301</v>
      </c>
      <c r="B177" t="s">
        <v>35</v>
      </c>
      <c r="C177" t="s">
        <v>99</v>
      </c>
      <c r="D177">
        <v>1</v>
      </c>
      <c r="E177">
        <v>3</v>
      </c>
      <c r="F177" t="s">
        <v>10</v>
      </c>
      <c r="G177" t="s">
        <v>100</v>
      </c>
      <c r="H177" t="s">
        <v>56</v>
      </c>
    </row>
    <row r="178" spans="1:8">
      <c r="A178" s="1">
        <v>24303</v>
      </c>
      <c r="B178" t="s">
        <v>15</v>
      </c>
      <c r="C178" t="s">
        <v>35</v>
      </c>
      <c r="D178">
        <v>1</v>
      </c>
      <c r="E178">
        <v>3</v>
      </c>
      <c r="F178" t="s">
        <v>10</v>
      </c>
      <c r="G178" t="s">
        <v>93</v>
      </c>
      <c r="H178" t="s">
        <v>56</v>
      </c>
    </row>
    <row r="179" spans="1:8">
      <c r="A179" s="1">
        <v>24303</v>
      </c>
      <c r="B179" t="s">
        <v>20</v>
      </c>
      <c r="C179" t="s">
        <v>95</v>
      </c>
      <c r="D179">
        <v>1</v>
      </c>
      <c r="E179">
        <v>1</v>
      </c>
      <c r="F179" t="s">
        <v>10</v>
      </c>
      <c r="G179" t="s">
        <v>96</v>
      </c>
      <c r="H179" t="s">
        <v>56</v>
      </c>
    </row>
    <row r="180" spans="1:8">
      <c r="A180" s="1">
        <v>24303</v>
      </c>
      <c r="B180" t="s">
        <v>13</v>
      </c>
      <c r="C180" t="s">
        <v>12</v>
      </c>
      <c r="D180">
        <v>1</v>
      </c>
      <c r="E180">
        <v>2</v>
      </c>
      <c r="F180" t="s">
        <v>10</v>
      </c>
      <c r="G180" t="s">
        <v>92</v>
      </c>
      <c r="H180" t="s">
        <v>56</v>
      </c>
    </row>
    <row r="181" spans="1:8">
      <c r="A181" s="1">
        <v>24303</v>
      </c>
      <c r="B181" t="s">
        <v>30</v>
      </c>
      <c r="C181" t="s">
        <v>39</v>
      </c>
      <c r="D181">
        <v>2</v>
      </c>
      <c r="E181">
        <v>1</v>
      </c>
      <c r="F181" t="s">
        <v>10</v>
      </c>
      <c r="G181" t="s">
        <v>94</v>
      </c>
      <c r="H181" t="s">
        <v>56</v>
      </c>
    </row>
    <row r="182" spans="1:8">
      <c r="A182" s="1">
        <v>24304</v>
      </c>
      <c r="B182" t="s">
        <v>19</v>
      </c>
      <c r="C182" t="s">
        <v>28</v>
      </c>
      <c r="D182">
        <v>0</v>
      </c>
      <c r="E182">
        <v>0</v>
      </c>
      <c r="F182" t="s">
        <v>10</v>
      </c>
      <c r="G182" t="s">
        <v>97</v>
      </c>
      <c r="H182" t="s">
        <v>56</v>
      </c>
    </row>
    <row r="183" spans="1:8">
      <c r="A183" s="1">
        <v>24304</v>
      </c>
      <c r="B183" t="s">
        <v>86</v>
      </c>
      <c r="C183" t="s">
        <v>99</v>
      </c>
      <c r="D183">
        <v>0</v>
      </c>
      <c r="E183">
        <v>3</v>
      </c>
      <c r="F183" t="s">
        <v>10</v>
      </c>
      <c r="G183" t="s">
        <v>100</v>
      </c>
      <c r="H183" t="s">
        <v>56</v>
      </c>
    </row>
    <row r="184" spans="1:8">
      <c r="A184" s="1">
        <v>24304</v>
      </c>
      <c r="B184" t="s">
        <v>56</v>
      </c>
      <c r="C184" t="s">
        <v>14</v>
      </c>
      <c r="D184">
        <v>2</v>
      </c>
      <c r="E184">
        <v>0</v>
      </c>
      <c r="F184" t="s">
        <v>10</v>
      </c>
      <c r="G184" t="s">
        <v>92</v>
      </c>
      <c r="H184" t="s">
        <v>56</v>
      </c>
    </row>
    <row r="185" spans="1:8">
      <c r="A185" s="1">
        <v>24304</v>
      </c>
      <c r="B185" t="s">
        <v>25</v>
      </c>
      <c r="C185" t="s">
        <v>75</v>
      </c>
      <c r="D185">
        <v>0</v>
      </c>
      <c r="E185">
        <v>1</v>
      </c>
      <c r="F185" t="s">
        <v>10</v>
      </c>
      <c r="G185" t="s">
        <v>98</v>
      </c>
      <c r="H185" t="s">
        <v>56</v>
      </c>
    </row>
    <row r="186" spans="1:8">
      <c r="A186" s="1">
        <v>24307</v>
      </c>
      <c r="B186" t="s">
        <v>19</v>
      </c>
      <c r="C186" t="s">
        <v>39</v>
      </c>
      <c r="D186">
        <v>2</v>
      </c>
      <c r="E186">
        <v>0</v>
      </c>
      <c r="F186" t="s">
        <v>10</v>
      </c>
      <c r="G186" t="s">
        <v>94</v>
      </c>
      <c r="H186" t="s">
        <v>56</v>
      </c>
    </row>
    <row r="187" spans="1:8">
      <c r="A187" s="1">
        <v>24307</v>
      </c>
      <c r="B187" t="s">
        <v>15</v>
      </c>
      <c r="C187" t="s">
        <v>99</v>
      </c>
      <c r="D187">
        <v>1</v>
      </c>
      <c r="E187">
        <v>3</v>
      </c>
      <c r="F187" t="s">
        <v>10</v>
      </c>
      <c r="G187" t="s">
        <v>93</v>
      </c>
      <c r="H187" t="s">
        <v>56</v>
      </c>
    </row>
    <row r="188" spans="1:8">
      <c r="A188" s="1">
        <v>24307</v>
      </c>
      <c r="B188" t="s">
        <v>25</v>
      </c>
      <c r="C188" t="s">
        <v>95</v>
      </c>
      <c r="D188">
        <v>0</v>
      </c>
      <c r="E188">
        <v>1</v>
      </c>
      <c r="F188" t="s">
        <v>10</v>
      </c>
      <c r="G188" t="s">
        <v>96</v>
      </c>
      <c r="H188" t="s">
        <v>56</v>
      </c>
    </row>
    <row r="189" spans="1:8">
      <c r="A189" s="1">
        <v>24307</v>
      </c>
      <c r="B189" t="s">
        <v>14</v>
      </c>
      <c r="C189" t="s">
        <v>12</v>
      </c>
      <c r="D189">
        <v>0</v>
      </c>
      <c r="E189">
        <v>0</v>
      </c>
      <c r="F189" t="s">
        <v>10</v>
      </c>
      <c r="G189" t="s">
        <v>92</v>
      </c>
      <c r="H189" t="s">
        <v>56</v>
      </c>
    </row>
    <row r="190" spans="1:8">
      <c r="A190" s="1">
        <v>24308</v>
      </c>
      <c r="B190" t="s">
        <v>86</v>
      </c>
      <c r="C190" t="s">
        <v>35</v>
      </c>
      <c r="D190">
        <v>1</v>
      </c>
      <c r="E190">
        <v>3</v>
      </c>
      <c r="F190" t="s">
        <v>10</v>
      </c>
      <c r="G190" t="s">
        <v>100</v>
      </c>
      <c r="H190" t="s">
        <v>56</v>
      </c>
    </row>
    <row r="191" spans="1:8">
      <c r="A191" s="1">
        <v>24308</v>
      </c>
      <c r="B191" t="s">
        <v>20</v>
      </c>
      <c r="C191" t="s">
        <v>75</v>
      </c>
      <c r="D191">
        <v>1</v>
      </c>
      <c r="E191">
        <v>2</v>
      </c>
      <c r="F191" t="s">
        <v>10</v>
      </c>
      <c r="G191" t="s">
        <v>98</v>
      </c>
      <c r="H191" t="s">
        <v>56</v>
      </c>
    </row>
    <row r="192" spans="1:8">
      <c r="A192" s="1">
        <v>24308</v>
      </c>
      <c r="B192" t="s">
        <v>56</v>
      </c>
      <c r="C192" t="s">
        <v>13</v>
      </c>
      <c r="D192">
        <v>2</v>
      </c>
      <c r="E192">
        <v>0</v>
      </c>
      <c r="F192" t="s">
        <v>10</v>
      </c>
      <c r="G192" t="s">
        <v>92</v>
      </c>
      <c r="H192" t="s">
        <v>56</v>
      </c>
    </row>
    <row r="193" spans="1:8">
      <c r="A193" s="1">
        <v>24308</v>
      </c>
      <c r="B193" t="s">
        <v>28</v>
      </c>
      <c r="C193" t="s">
        <v>30</v>
      </c>
      <c r="D193">
        <v>2</v>
      </c>
      <c r="E193">
        <v>1</v>
      </c>
      <c r="F193" t="s">
        <v>10</v>
      </c>
      <c r="G193" t="s">
        <v>97</v>
      </c>
      <c r="H193" t="s">
        <v>56</v>
      </c>
    </row>
    <row r="194" spans="1:8">
      <c r="A194" s="1">
        <v>24311</v>
      </c>
      <c r="B194" t="s">
        <v>56</v>
      </c>
      <c r="C194" t="s">
        <v>19</v>
      </c>
      <c r="D194">
        <v>1</v>
      </c>
      <c r="E194">
        <v>0</v>
      </c>
      <c r="F194" t="s">
        <v>10</v>
      </c>
      <c r="G194" t="s">
        <v>92</v>
      </c>
      <c r="H194" t="s">
        <v>56</v>
      </c>
    </row>
    <row r="195" spans="1:8">
      <c r="A195" s="1">
        <v>24311</v>
      </c>
      <c r="B195" t="s">
        <v>28</v>
      </c>
      <c r="C195" t="s">
        <v>12</v>
      </c>
      <c r="D195">
        <v>4</v>
      </c>
      <c r="E195">
        <v>0</v>
      </c>
      <c r="F195" t="s">
        <v>10</v>
      </c>
      <c r="G195" t="s">
        <v>94</v>
      </c>
      <c r="H195" t="s">
        <v>56</v>
      </c>
    </row>
    <row r="196" spans="1:8">
      <c r="A196" s="1">
        <v>24311</v>
      </c>
      <c r="B196" t="s">
        <v>35</v>
      </c>
      <c r="C196" t="s">
        <v>75</v>
      </c>
      <c r="D196">
        <v>1</v>
      </c>
      <c r="E196">
        <v>2</v>
      </c>
      <c r="F196" t="s">
        <v>10</v>
      </c>
      <c r="G196" t="s">
        <v>98</v>
      </c>
      <c r="H196" t="s">
        <v>56</v>
      </c>
    </row>
    <row r="197" spans="1:8">
      <c r="A197" s="1">
        <v>24311</v>
      </c>
      <c r="B197" t="s">
        <v>95</v>
      </c>
      <c r="C197" t="s">
        <v>99</v>
      </c>
      <c r="D197">
        <v>3</v>
      </c>
      <c r="E197">
        <v>5</v>
      </c>
      <c r="F197" t="s">
        <v>10</v>
      </c>
      <c r="G197" t="s">
        <v>93</v>
      </c>
      <c r="H197" t="s">
        <v>56</v>
      </c>
    </row>
    <row r="198" spans="1:8">
      <c r="A198" s="1">
        <v>24313</v>
      </c>
      <c r="B198" t="s">
        <v>28</v>
      </c>
      <c r="C198" t="s">
        <v>75</v>
      </c>
      <c r="D198">
        <v>2</v>
      </c>
      <c r="E198">
        <v>1</v>
      </c>
      <c r="F198" t="s">
        <v>10</v>
      </c>
      <c r="G198" t="s">
        <v>93</v>
      </c>
      <c r="H198" t="s">
        <v>56</v>
      </c>
    </row>
    <row r="199" spans="1:8">
      <c r="A199" s="1">
        <v>24314</v>
      </c>
      <c r="B199" t="s">
        <v>56</v>
      </c>
      <c r="C199" t="s">
        <v>99</v>
      </c>
      <c r="D199">
        <v>2</v>
      </c>
      <c r="E199">
        <v>1</v>
      </c>
      <c r="F199" t="s">
        <v>10</v>
      </c>
      <c r="G199" t="s">
        <v>92</v>
      </c>
      <c r="H199" t="s">
        <v>56</v>
      </c>
    </row>
    <row r="200" spans="1:8">
      <c r="A200" s="1">
        <v>24316</v>
      </c>
      <c r="B200" t="s">
        <v>99</v>
      </c>
      <c r="C200" t="s">
        <v>75</v>
      </c>
      <c r="D200">
        <v>2</v>
      </c>
      <c r="E200">
        <v>1</v>
      </c>
      <c r="F200" t="s">
        <v>10</v>
      </c>
      <c r="G200" t="s">
        <v>92</v>
      </c>
      <c r="H200" t="s">
        <v>56</v>
      </c>
    </row>
    <row r="201" spans="1:8">
      <c r="A201" s="1">
        <v>24318</v>
      </c>
      <c r="B201" t="s">
        <v>56</v>
      </c>
      <c r="C201" t="s">
        <v>28</v>
      </c>
      <c r="D201">
        <v>4</v>
      </c>
      <c r="E201">
        <v>2</v>
      </c>
      <c r="F201" t="s">
        <v>10</v>
      </c>
      <c r="G201" t="s">
        <v>92</v>
      </c>
      <c r="H201" t="s">
        <v>56</v>
      </c>
    </row>
    <row r="202" spans="1:8">
      <c r="A202" s="1">
        <v>25719</v>
      </c>
      <c r="B202" t="s">
        <v>14</v>
      </c>
      <c r="C202" t="s">
        <v>75</v>
      </c>
      <c r="D202">
        <v>0</v>
      </c>
      <c r="E202">
        <v>0</v>
      </c>
      <c r="F202" t="s">
        <v>10</v>
      </c>
      <c r="G202" t="s">
        <v>101</v>
      </c>
      <c r="H202" t="s">
        <v>14</v>
      </c>
    </row>
    <row r="203" spans="1:8">
      <c r="A203" s="1">
        <v>25721</v>
      </c>
      <c r="B203" t="s">
        <v>86</v>
      </c>
      <c r="C203" t="s">
        <v>17</v>
      </c>
      <c r="D203">
        <v>2</v>
      </c>
      <c r="E203">
        <v>3</v>
      </c>
      <c r="F203" t="s">
        <v>10</v>
      </c>
      <c r="G203" t="s">
        <v>102</v>
      </c>
      <c r="H203" t="s">
        <v>14</v>
      </c>
    </row>
    <row r="204" spans="1:8">
      <c r="A204" s="1">
        <v>25721</v>
      </c>
      <c r="B204" t="s">
        <v>56</v>
      </c>
      <c r="C204" t="s">
        <v>18</v>
      </c>
      <c r="D204">
        <v>1</v>
      </c>
      <c r="E204">
        <v>0</v>
      </c>
      <c r="F204" t="s">
        <v>10</v>
      </c>
      <c r="G204" t="s">
        <v>103</v>
      </c>
      <c r="H204" t="s">
        <v>14</v>
      </c>
    </row>
    <row r="205" spans="1:8">
      <c r="A205" s="1">
        <v>25721</v>
      </c>
      <c r="B205" t="s">
        <v>104</v>
      </c>
      <c r="C205" t="s">
        <v>12</v>
      </c>
      <c r="D205">
        <v>0</v>
      </c>
      <c r="E205">
        <v>2</v>
      </c>
      <c r="F205" t="s">
        <v>10</v>
      </c>
      <c r="G205" t="s">
        <v>105</v>
      </c>
      <c r="H205" t="s">
        <v>14</v>
      </c>
    </row>
    <row r="206" spans="1:8">
      <c r="A206" s="1">
        <v>25722</v>
      </c>
      <c r="B206" t="s">
        <v>8</v>
      </c>
      <c r="C206" t="s">
        <v>106</v>
      </c>
      <c r="D206">
        <v>3</v>
      </c>
      <c r="E206">
        <v>0</v>
      </c>
      <c r="F206" t="s">
        <v>10</v>
      </c>
      <c r="G206" t="s">
        <v>101</v>
      </c>
      <c r="H206" t="s">
        <v>14</v>
      </c>
    </row>
    <row r="207" spans="1:8">
      <c r="A207" s="1">
        <v>25722</v>
      </c>
      <c r="B207" t="s">
        <v>15</v>
      </c>
      <c r="C207" t="s">
        <v>32</v>
      </c>
      <c r="D207">
        <v>4</v>
      </c>
      <c r="E207">
        <v>1</v>
      </c>
      <c r="F207" t="s">
        <v>10</v>
      </c>
      <c r="G207" t="s">
        <v>103</v>
      </c>
      <c r="H207" t="s">
        <v>14</v>
      </c>
    </row>
    <row r="208" spans="1:8">
      <c r="A208" s="1">
        <v>25722</v>
      </c>
      <c r="B208" t="s">
        <v>28</v>
      </c>
      <c r="C208" t="s">
        <v>107</v>
      </c>
      <c r="D208">
        <v>2</v>
      </c>
      <c r="E208">
        <v>1</v>
      </c>
      <c r="F208" t="s">
        <v>10</v>
      </c>
      <c r="G208" t="s">
        <v>102</v>
      </c>
      <c r="H208" t="s">
        <v>14</v>
      </c>
    </row>
    <row r="209" spans="1:8">
      <c r="A209" s="1">
        <v>25722</v>
      </c>
      <c r="B209" t="s">
        <v>25</v>
      </c>
      <c r="C209" t="s">
        <v>23</v>
      </c>
      <c r="D209">
        <v>1</v>
      </c>
      <c r="E209">
        <v>0</v>
      </c>
      <c r="F209" t="s">
        <v>10</v>
      </c>
      <c r="G209" t="s">
        <v>108</v>
      </c>
      <c r="H209" t="s">
        <v>14</v>
      </c>
    </row>
    <row r="210" spans="1:8">
      <c r="A210" s="1">
        <v>25725</v>
      </c>
      <c r="B210" t="s">
        <v>8</v>
      </c>
      <c r="C210" t="s">
        <v>75</v>
      </c>
      <c r="D210">
        <v>1</v>
      </c>
      <c r="E210">
        <v>4</v>
      </c>
      <c r="F210" t="s">
        <v>10</v>
      </c>
      <c r="G210" t="s">
        <v>101</v>
      </c>
      <c r="H210" t="s">
        <v>14</v>
      </c>
    </row>
    <row r="211" spans="1:8">
      <c r="A211" s="1">
        <v>25725</v>
      </c>
      <c r="B211" t="s">
        <v>32</v>
      </c>
      <c r="C211" t="s">
        <v>18</v>
      </c>
      <c r="D211">
        <v>1</v>
      </c>
      <c r="E211">
        <v>2</v>
      </c>
      <c r="F211" t="s">
        <v>10</v>
      </c>
      <c r="G211" t="s">
        <v>103</v>
      </c>
      <c r="H211" t="s">
        <v>14</v>
      </c>
    </row>
    <row r="212" spans="1:8">
      <c r="A212" s="1">
        <v>25725</v>
      </c>
      <c r="B212" t="s">
        <v>25</v>
      </c>
      <c r="C212" t="s">
        <v>12</v>
      </c>
      <c r="D212">
        <v>0</v>
      </c>
      <c r="E212">
        <v>0</v>
      </c>
      <c r="F212" t="s">
        <v>10</v>
      </c>
      <c r="G212" t="s">
        <v>105</v>
      </c>
      <c r="H212" t="s">
        <v>14</v>
      </c>
    </row>
    <row r="213" spans="1:8">
      <c r="A213" s="1">
        <v>25725</v>
      </c>
      <c r="B213" t="s">
        <v>107</v>
      </c>
      <c r="C213" t="s">
        <v>17</v>
      </c>
      <c r="D213">
        <v>0</v>
      </c>
      <c r="E213">
        <v>3</v>
      </c>
      <c r="F213" t="s">
        <v>10</v>
      </c>
      <c r="G213" t="s">
        <v>102</v>
      </c>
      <c r="H213" t="s">
        <v>14</v>
      </c>
    </row>
    <row r="214" spans="1:8">
      <c r="A214" s="1">
        <v>25726</v>
      </c>
      <c r="B214" t="s">
        <v>15</v>
      </c>
      <c r="C214" t="s">
        <v>56</v>
      </c>
      <c r="D214">
        <v>1</v>
      </c>
      <c r="E214">
        <v>0</v>
      </c>
      <c r="F214" t="s">
        <v>10</v>
      </c>
      <c r="G214" t="s">
        <v>103</v>
      </c>
      <c r="H214" t="s">
        <v>14</v>
      </c>
    </row>
    <row r="215" spans="1:8">
      <c r="A215" s="1">
        <v>25726</v>
      </c>
      <c r="B215" t="s">
        <v>86</v>
      </c>
      <c r="C215" t="s">
        <v>28</v>
      </c>
      <c r="D215">
        <v>2</v>
      </c>
      <c r="E215">
        <v>5</v>
      </c>
      <c r="F215" t="s">
        <v>10</v>
      </c>
      <c r="G215" t="s">
        <v>102</v>
      </c>
      <c r="H215" t="s">
        <v>14</v>
      </c>
    </row>
    <row r="216" spans="1:8">
      <c r="A216" s="1">
        <v>25726</v>
      </c>
      <c r="B216" t="s">
        <v>104</v>
      </c>
      <c r="C216" t="s">
        <v>23</v>
      </c>
      <c r="D216">
        <v>1</v>
      </c>
      <c r="E216">
        <v>1</v>
      </c>
      <c r="F216" t="s">
        <v>10</v>
      </c>
      <c r="G216" t="s">
        <v>108</v>
      </c>
      <c r="H216" t="s">
        <v>14</v>
      </c>
    </row>
    <row r="217" spans="1:8">
      <c r="A217" s="1">
        <v>25726</v>
      </c>
      <c r="B217" t="s">
        <v>14</v>
      </c>
      <c r="C217" t="s">
        <v>106</v>
      </c>
      <c r="D217">
        <v>4</v>
      </c>
      <c r="E217">
        <v>0</v>
      </c>
      <c r="F217" t="s">
        <v>10</v>
      </c>
      <c r="G217" t="s">
        <v>101</v>
      </c>
      <c r="H217" t="s">
        <v>14</v>
      </c>
    </row>
    <row r="218" spans="1:8">
      <c r="A218" s="1">
        <v>25729</v>
      </c>
      <c r="B218" t="s">
        <v>15</v>
      </c>
      <c r="C218" t="s">
        <v>18</v>
      </c>
      <c r="D218">
        <v>3</v>
      </c>
      <c r="E218">
        <v>2</v>
      </c>
      <c r="F218" t="s">
        <v>10</v>
      </c>
      <c r="G218" t="s">
        <v>103</v>
      </c>
      <c r="H218" t="s">
        <v>14</v>
      </c>
    </row>
    <row r="219" spans="1:8">
      <c r="A219" s="1">
        <v>25729</v>
      </c>
      <c r="B219" t="s">
        <v>106</v>
      </c>
      <c r="C219" t="s">
        <v>75</v>
      </c>
      <c r="D219">
        <v>0</v>
      </c>
      <c r="E219">
        <v>2</v>
      </c>
      <c r="F219" t="s">
        <v>10</v>
      </c>
      <c r="G219" t="s">
        <v>101</v>
      </c>
      <c r="H219" t="s">
        <v>14</v>
      </c>
    </row>
    <row r="220" spans="1:8">
      <c r="A220" s="1">
        <v>25729</v>
      </c>
      <c r="B220" t="s">
        <v>28</v>
      </c>
      <c r="C220" t="s">
        <v>17</v>
      </c>
      <c r="D220">
        <v>3</v>
      </c>
      <c r="E220">
        <v>1</v>
      </c>
      <c r="F220" t="s">
        <v>10</v>
      </c>
      <c r="G220" t="s">
        <v>102</v>
      </c>
      <c r="H220" t="s">
        <v>14</v>
      </c>
    </row>
    <row r="221" spans="1:8">
      <c r="A221" s="1">
        <v>25729</v>
      </c>
      <c r="B221" t="s">
        <v>23</v>
      </c>
      <c r="C221" t="s">
        <v>12</v>
      </c>
      <c r="D221">
        <v>1</v>
      </c>
      <c r="E221">
        <v>0</v>
      </c>
      <c r="F221" t="s">
        <v>10</v>
      </c>
      <c r="G221" t="s">
        <v>105</v>
      </c>
      <c r="H221" t="s">
        <v>14</v>
      </c>
    </row>
    <row r="222" spans="1:8">
      <c r="A222" s="1">
        <v>25730</v>
      </c>
      <c r="B222" t="s">
        <v>86</v>
      </c>
      <c r="C222" t="s">
        <v>107</v>
      </c>
      <c r="D222">
        <v>1</v>
      </c>
      <c r="E222">
        <v>1</v>
      </c>
      <c r="F222" t="s">
        <v>10</v>
      </c>
      <c r="G222" t="s">
        <v>102</v>
      </c>
      <c r="H222" t="s">
        <v>14</v>
      </c>
    </row>
    <row r="223" spans="1:8">
      <c r="A223" s="1">
        <v>25730</v>
      </c>
      <c r="B223" t="s">
        <v>32</v>
      </c>
      <c r="C223" t="s">
        <v>56</v>
      </c>
      <c r="D223">
        <v>0</v>
      </c>
      <c r="E223">
        <v>1</v>
      </c>
      <c r="F223" t="s">
        <v>10</v>
      </c>
      <c r="G223" t="s">
        <v>103</v>
      </c>
      <c r="H223" t="s">
        <v>14</v>
      </c>
    </row>
    <row r="224" spans="1:8">
      <c r="A224" s="1">
        <v>25730</v>
      </c>
      <c r="B224" t="s">
        <v>104</v>
      </c>
      <c r="C224" t="s">
        <v>25</v>
      </c>
      <c r="D224">
        <v>0</v>
      </c>
      <c r="E224">
        <v>0</v>
      </c>
      <c r="F224" t="s">
        <v>10</v>
      </c>
      <c r="G224" t="s">
        <v>108</v>
      </c>
      <c r="H224" t="s">
        <v>14</v>
      </c>
    </row>
    <row r="225" spans="1:8">
      <c r="A225" s="1">
        <v>25730</v>
      </c>
      <c r="B225" t="s">
        <v>14</v>
      </c>
      <c r="C225" t="s">
        <v>8</v>
      </c>
      <c r="D225">
        <v>1</v>
      </c>
      <c r="E225">
        <v>0</v>
      </c>
      <c r="F225" t="s">
        <v>10</v>
      </c>
      <c r="G225" t="s">
        <v>101</v>
      </c>
      <c r="H225" t="s">
        <v>14</v>
      </c>
    </row>
    <row r="226" spans="1:8">
      <c r="A226" s="1">
        <v>25733</v>
      </c>
      <c r="B226" t="s">
        <v>15</v>
      </c>
      <c r="C226" t="s">
        <v>17</v>
      </c>
      <c r="D226">
        <v>4</v>
      </c>
      <c r="E226">
        <v>2</v>
      </c>
      <c r="F226" t="s">
        <v>10</v>
      </c>
      <c r="G226" t="s">
        <v>103</v>
      </c>
      <c r="H226" t="s">
        <v>14</v>
      </c>
    </row>
    <row r="227" spans="1:8">
      <c r="A227" s="1">
        <v>25733</v>
      </c>
      <c r="B227" t="s">
        <v>56</v>
      </c>
      <c r="C227" t="s">
        <v>28</v>
      </c>
      <c r="D227">
        <v>2</v>
      </c>
      <c r="E227">
        <v>3</v>
      </c>
      <c r="F227" t="s">
        <v>10</v>
      </c>
      <c r="G227" t="s">
        <v>102</v>
      </c>
      <c r="H227" t="s">
        <v>14</v>
      </c>
    </row>
    <row r="228" spans="1:8">
      <c r="A228" s="1">
        <v>25733</v>
      </c>
      <c r="B228" t="s">
        <v>14</v>
      </c>
      <c r="C228" t="s">
        <v>25</v>
      </c>
      <c r="D228">
        <v>1</v>
      </c>
      <c r="E228">
        <v>4</v>
      </c>
      <c r="F228" t="s">
        <v>10</v>
      </c>
      <c r="G228" t="s">
        <v>108</v>
      </c>
      <c r="H228" t="s">
        <v>14</v>
      </c>
    </row>
    <row r="229" spans="1:8">
      <c r="A229" s="1">
        <v>25733</v>
      </c>
      <c r="B229" t="s">
        <v>75</v>
      </c>
      <c r="C229" t="s">
        <v>12</v>
      </c>
      <c r="D229">
        <v>0</v>
      </c>
      <c r="E229">
        <v>1</v>
      </c>
      <c r="F229" t="s">
        <v>10</v>
      </c>
      <c r="G229" t="s">
        <v>101</v>
      </c>
      <c r="H229" t="s">
        <v>14</v>
      </c>
    </row>
    <row r="230" spans="1:8">
      <c r="A230" s="1">
        <v>25736</v>
      </c>
      <c r="B230" t="s">
        <v>15</v>
      </c>
      <c r="C230" t="s">
        <v>12</v>
      </c>
      <c r="D230">
        <v>3</v>
      </c>
      <c r="E230">
        <v>1</v>
      </c>
      <c r="F230" t="s">
        <v>10</v>
      </c>
      <c r="G230" t="s">
        <v>103</v>
      </c>
      <c r="H230" t="s">
        <v>14</v>
      </c>
    </row>
    <row r="231" spans="1:8">
      <c r="A231" s="1">
        <v>25736</v>
      </c>
      <c r="B231" t="s">
        <v>28</v>
      </c>
      <c r="C231" t="s">
        <v>25</v>
      </c>
      <c r="D231">
        <v>3</v>
      </c>
      <c r="E231">
        <v>4</v>
      </c>
      <c r="F231" t="s">
        <v>10</v>
      </c>
      <c r="G231" t="s">
        <v>101</v>
      </c>
      <c r="H231" t="s">
        <v>14</v>
      </c>
    </row>
    <row r="232" spans="1:8">
      <c r="A232" s="1">
        <v>25739</v>
      </c>
      <c r="B232" t="s">
        <v>28</v>
      </c>
      <c r="C232" t="s">
        <v>12</v>
      </c>
      <c r="D232">
        <v>1</v>
      </c>
      <c r="E232">
        <v>0</v>
      </c>
      <c r="F232" t="s">
        <v>10</v>
      </c>
      <c r="G232" t="s">
        <v>101</v>
      </c>
      <c r="H232" t="s">
        <v>14</v>
      </c>
    </row>
    <row r="233" spans="1:8">
      <c r="A233" s="1">
        <v>25740</v>
      </c>
      <c r="B233" t="s">
        <v>15</v>
      </c>
      <c r="C233" t="s">
        <v>25</v>
      </c>
      <c r="D233">
        <v>4</v>
      </c>
      <c r="E233">
        <v>1</v>
      </c>
      <c r="F233" t="s">
        <v>10</v>
      </c>
      <c r="G233" t="s">
        <v>101</v>
      </c>
      <c r="H233" t="s">
        <v>14</v>
      </c>
    </row>
    <row r="234" spans="1:8">
      <c r="A234" s="1">
        <v>27193</v>
      </c>
      <c r="B234" t="s">
        <v>15</v>
      </c>
      <c r="C234" t="s">
        <v>16</v>
      </c>
      <c r="D234">
        <v>0</v>
      </c>
      <c r="E234">
        <v>0</v>
      </c>
      <c r="F234" t="s">
        <v>10</v>
      </c>
      <c r="G234" t="s">
        <v>109</v>
      </c>
      <c r="H234" t="s">
        <v>28</v>
      </c>
    </row>
    <row r="235" spans="1:8">
      <c r="A235" s="1">
        <v>27194</v>
      </c>
      <c r="B235" t="s">
        <v>110</v>
      </c>
      <c r="C235" t="s">
        <v>62</v>
      </c>
      <c r="D235">
        <v>0</v>
      </c>
      <c r="E235">
        <v>2</v>
      </c>
      <c r="F235" t="s">
        <v>10</v>
      </c>
      <c r="G235" t="s">
        <v>111</v>
      </c>
      <c r="H235" t="s">
        <v>28</v>
      </c>
    </row>
    <row r="236" spans="1:8">
      <c r="A236" s="1">
        <v>27194</v>
      </c>
      <c r="B236" t="s">
        <v>112</v>
      </c>
      <c r="C236" t="s">
        <v>113</v>
      </c>
      <c r="D236">
        <v>2</v>
      </c>
      <c r="E236">
        <v>0</v>
      </c>
      <c r="F236" t="s">
        <v>10</v>
      </c>
      <c r="G236" t="s">
        <v>114</v>
      </c>
      <c r="H236" t="s">
        <v>28</v>
      </c>
    </row>
    <row r="237" spans="1:8">
      <c r="A237" s="1">
        <v>27194</v>
      </c>
      <c r="B237" t="s">
        <v>28</v>
      </c>
      <c r="C237" t="s">
        <v>20</v>
      </c>
      <c r="D237">
        <v>1</v>
      </c>
      <c r="E237">
        <v>0</v>
      </c>
      <c r="F237" t="s">
        <v>10</v>
      </c>
      <c r="G237" t="s">
        <v>115</v>
      </c>
      <c r="H237" t="s">
        <v>28</v>
      </c>
    </row>
    <row r="238" spans="1:8">
      <c r="A238" s="1">
        <v>27195</v>
      </c>
      <c r="B238" t="s">
        <v>25</v>
      </c>
      <c r="C238" t="s">
        <v>116</v>
      </c>
      <c r="D238">
        <v>3</v>
      </c>
      <c r="E238">
        <v>1</v>
      </c>
      <c r="F238" t="s">
        <v>10</v>
      </c>
      <c r="G238" t="s">
        <v>117</v>
      </c>
      <c r="H238" t="s">
        <v>28</v>
      </c>
    </row>
    <row r="239" spans="1:8">
      <c r="A239" s="1">
        <v>27195</v>
      </c>
      <c r="B239" t="s">
        <v>42</v>
      </c>
      <c r="C239" t="s">
        <v>19</v>
      </c>
      <c r="D239">
        <v>3</v>
      </c>
      <c r="E239">
        <v>2</v>
      </c>
      <c r="F239" t="s">
        <v>10</v>
      </c>
      <c r="G239" t="s">
        <v>118</v>
      </c>
      <c r="H239" t="s">
        <v>28</v>
      </c>
    </row>
    <row r="240" spans="1:8">
      <c r="A240" s="1">
        <v>27195</v>
      </c>
      <c r="B240" t="s">
        <v>23</v>
      </c>
      <c r="C240" t="s">
        <v>86</v>
      </c>
      <c r="D240">
        <v>0</v>
      </c>
      <c r="E240">
        <v>0</v>
      </c>
      <c r="F240" t="s">
        <v>10</v>
      </c>
      <c r="G240" t="s">
        <v>119</v>
      </c>
      <c r="H240" t="s">
        <v>28</v>
      </c>
    </row>
    <row r="241" spans="1:8">
      <c r="A241" s="1">
        <v>27195</v>
      </c>
      <c r="B241" t="s">
        <v>12</v>
      </c>
      <c r="C241" t="s">
        <v>38</v>
      </c>
      <c r="D241">
        <v>0</v>
      </c>
      <c r="E241">
        <v>2</v>
      </c>
      <c r="F241" t="s">
        <v>10</v>
      </c>
      <c r="G241" t="s">
        <v>120</v>
      </c>
      <c r="H241" t="s">
        <v>28</v>
      </c>
    </row>
    <row r="242" spans="1:8">
      <c r="A242" s="1">
        <v>27198</v>
      </c>
      <c r="B242" t="s">
        <v>113</v>
      </c>
      <c r="C242" t="s">
        <v>28</v>
      </c>
      <c r="D242">
        <v>0</v>
      </c>
      <c r="E242">
        <v>3</v>
      </c>
      <c r="F242" t="s">
        <v>10</v>
      </c>
      <c r="G242" t="s">
        <v>114</v>
      </c>
      <c r="H242" t="s">
        <v>28</v>
      </c>
    </row>
    <row r="243" spans="1:8">
      <c r="A243" s="1">
        <v>27198</v>
      </c>
      <c r="B243" t="s">
        <v>20</v>
      </c>
      <c r="C243" t="s">
        <v>112</v>
      </c>
      <c r="D243">
        <v>1</v>
      </c>
      <c r="E243">
        <v>1</v>
      </c>
      <c r="F243" t="s">
        <v>10</v>
      </c>
      <c r="G243" t="s">
        <v>115</v>
      </c>
      <c r="H243" t="s">
        <v>28</v>
      </c>
    </row>
    <row r="244" spans="1:8">
      <c r="A244" s="1">
        <v>27198</v>
      </c>
      <c r="B244" t="s">
        <v>62</v>
      </c>
      <c r="C244" t="s">
        <v>15</v>
      </c>
      <c r="D244">
        <v>0</v>
      </c>
      <c r="E244">
        <v>0</v>
      </c>
      <c r="F244" t="s">
        <v>10</v>
      </c>
      <c r="G244" t="s">
        <v>109</v>
      </c>
      <c r="H244" t="s">
        <v>28</v>
      </c>
    </row>
    <row r="245" spans="1:8">
      <c r="A245" s="1">
        <v>27198</v>
      </c>
      <c r="B245" t="s">
        <v>16</v>
      </c>
      <c r="C245" t="s">
        <v>110</v>
      </c>
      <c r="D245">
        <v>9</v>
      </c>
      <c r="E245">
        <v>0</v>
      </c>
      <c r="F245" t="s">
        <v>10</v>
      </c>
      <c r="G245" t="s">
        <v>121</v>
      </c>
      <c r="H245" t="s">
        <v>28</v>
      </c>
    </row>
    <row r="246" spans="1:8">
      <c r="A246" s="1">
        <v>27199</v>
      </c>
      <c r="B246" t="s">
        <v>19</v>
      </c>
      <c r="C246" t="s">
        <v>25</v>
      </c>
      <c r="D246">
        <v>1</v>
      </c>
      <c r="E246">
        <v>1</v>
      </c>
      <c r="F246" t="s">
        <v>10</v>
      </c>
      <c r="G246" t="s">
        <v>118</v>
      </c>
      <c r="H246" t="s">
        <v>28</v>
      </c>
    </row>
    <row r="247" spans="1:8">
      <c r="A247" s="1">
        <v>27199</v>
      </c>
      <c r="B247" t="s">
        <v>86</v>
      </c>
      <c r="C247" t="s">
        <v>12</v>
      </c>
      <c r="D247">
        <v>1</v>
      </c>
      <c r="E247">
        <v>1</v>
      </c>
      <c r="F247" t="s">
        <v>10</v>
      </c>
      <c r="G247" t="s">
        <v>120</v>
      </c>
      <c r="H247" t="s">
        <v>28</v>
      </c>
    </row>
    <row r="248" spans="1:8">
      <c r="A248" s="1">
        <v>27199</v>
      </c>
      <c r="B248" t="s">
        <v>116</v>
      </c>
      <c r="C248" t="s">
        <v>42</v>
      </c>
      <c r="D248">
        <v>0</v>
      </c>
      <c r="E248">
        <v>7</v>
      </c>
      <c r="F248" t="s">
        <v>10</v>
      </c>
      <c r="G248" t="s">
        <v>117</v>
      </c>
      <c r="H248" t="s">
        <v>28</v>
      </c>
    </row>
    <row r="249" spans="1:8">
      <c r="A249" s="1">
        <v>27199</v>
      </c>
      <c r="B249" t="s">
        <v>38</v>
      </c>
      <c r="C249" t="s">
        <v>23</v>
      </c>
      <c r="D249">
        <v>0</v>
      </c>
      <c r="E249">
        <v>0</v>
      </c>
      <c r="F249" t="s">
        <v>10</v>
      </c>
      <c r="G249" t="s">
        <v>111</v>
      </c>
      <c r="H249" t="s">
        <v>28</v>
      </c>
    </row>
    <row r="250" spans="1:8">
      <c r="A250" s="1">
        <v>27202</v>
      </c>
      <c r="B250" t="s">
        <v>113</v>
      </c>
      <c r="C250" t="s">
        <v>20</v>
      </c>
      <c r="D250">
        <v>0</v>
      </c>
      <c r="E250">
        <v>0</v>
      </c>
      <c r="F250" t="s">
        <v>10</v>
      </c>
      <c r="G250" t="s">
        <v>115</v>
      </c>
      <c r="H250" t="s">
        <v>28</v>
      </c>
    </row>
    <row r="251" spans="1:8">
      <c r="A251" s="1">
        <v>27202</v>
      </c>
      <c r="B251" t="s">
        <v>110</v>
      </c>
      <c r="C251" t="s">
        <v>15</v>
      </c>
      <c r="D251">
        <v>0</v>
      </c>
      <c r="E251">
        <v>3</v>
      </c>
      <c r="F251" t="s">
        <v>10</v>
      </c>
      <c r="G251" t="s">
        <v>121</v>
      </c>
      <c r="H251" t="s">
        <v>28</v>
      </c>
    </row>
    <row r="252" spans="1:8">
      <c r="A252" s="1">
        <v>27202</v>
      </c>
      <c r="B252" t="s">
        <v>112</v>
      </c>
      <c r="C252" t="s">
        <v>28</v>
      </c>
      <c r="D252">
        <v>1</v>
      </c>
      <c r="E252">
        <v>0</v>
      </c>
      <c r="F252" t="s">
        <v>10</v>
      </c>
      <c r="G252" t="s">
        <v>114</v>
      </c>
      <c r="H252" t="s">
        <v>28</v>
      </c>
    </row>
    <row r="253" spans="1:8">
      <c r="A253" s="1">
        <v>27202</v>
      </c>
      <c r="B253" t="s">
        <v>62</v>
      </c>
      <c r="C253" t="s">
        <v>16</v>
      </c>
      <c r="D253">
        <v>1</v>
      </c>
      <c r="E253">
        <v>1</v>
      </c>
      <c r="F253" t="s">
        <v>10</v>
      </c>
      <c r="G253" t="s">
        <v>109</v>
      </c>
      <c r="H253" t="s">
        <v>28</v>
      </c>
    </row>
    <row r="254" spans="1:8">
      <c r="A254" s="1">
        <v>27203</v>
      </c>
      <c r="B254" t="s">
        <v>19</v>
      </c>
      <c r="C254" t="s">
        <v>116</v>
      </c>
      <c r="D254">
        <v>4</v>
      </c>
      <c r="E254">
        <v>1</v>
      </c>
      <c r="F254" t="s">
        <v>10</v>
      </c>
      <c r="G254" t="s">
        <v>117</v>
      </c>
      <c r="H254" t="s">
        <v>28</v>
      </c>
    </row>
    <row r="255" spans="1:8">
      <c r="A255" s="1">
        <v>27203</v>
      </c>
      <c r="B255" t="s">
        <v>86</v>
      </c>
      <c r="C255" t="s">
        <v>38</v>
      </c>
      <c r="D255">
        <v>1</v>
      </c>
      <c r="E255">
        <v>4</v>
      </c>
      <c r="F255" t="s">
        <v>10</v>
      </c>
      <c r="G255" t="s">
        <v>111</v>
      </c>
      <c r="H255" t="s">
        <v>28</v>
      </c>
    </row>
    <row r="256" spans="1:8">
      <c r="A256" s="1">
        <v>27203</v>
      </c>
      <c r="B256" t="s">
        <v>42</v>
      </c>
      <c r="C256" t="s">
        <v>25</v>
      </c>
      <c r="D256">
        <v>2</v>
      </c>
      <c r="E256">
        <v>1</v>
      </c>
      <c r="F256" t="s">
        <v>10</v>
      </c>
      <c r="G256" t="s">
        <v>118</v>
      </c>
      <c r="H256" t="s">
        <v>28</v>
      </c>
    </row>
    <row r="257" spans="1:8">
      <c r="A257" s="1">
        <v>27203</v>
      </c>
      <c r="B257" t="s">
        <v>23</v>
      </c>
      <c r="C257" t="s">
        <v>12</v>
      </c>
      <c r="D257">
        <v>3</v>
      </c>
      <c r="E257">
        <v>0</v>
      </c>
      <c r="F257" t="s">
        <v>10</v>
      </c>
      <c r="G257" t="s">
        <v>119</v>
      </c>
      <c r="H257" t="s">
        <v>28</v>
      </c>
    </row>
    <row r="258" spans="1:8">
      <c r="A258" s="1">
        <v>27206</v>
      </c>
      <c r="B258" t="s">
        <v>15</v>
      </c>
      <c r="C258" t="s">
        <v>112</v>
      </c>
      <c r="D258">
        <v>1</v>
      </c>
      <c r="E258">
        <v>0</v>
      </c>
      <c r="F258" t="s">
        <v>10</v>
      </c>
      <c r="G258" t="s">
        <v>120</v>
      </c>
      <c r="H258" t="s">
        <v>28</v>
      </c>
    </row>
    <row r="259" spans="1:8">
      <c r="A259" s="1">
        <v>27206</v>
      </c>
      <c r="B259" t="s">
        <v>38</v>
      </c>
      <c r="C259" t="s">
        <v>19</v>
      </c>
      <c r="D259">
        <v>4</v>
      </c>
      <c r="E259">
        <v>0</v>
      </c>
      <c r="F259" t="s">
        <v>10</v>
      </c>
      <c r="G259" t="s">
        <v>121</v>
      </c>
      <c r="H259" t="s">
        <v>28</v>
      </c>
    </row>
    <row r="260" spans="1:8">
      <c r="A260" s="1">
        <v>27206</v>
      </c>
      <c r="B260" t="s">
        <v>23</v>
      </c>
      <c r="C260" t="s">
        <v>42</v>
      </c>
      <c r="D260">
        <v>0</v>
      </c>
      <c r="E260">
        <v>1</v>
      </c>
      <c r="F260" t="s">
        <v>10</v>
      </c>
      <c r="G260" t="s">
        <v>118</v>
      </c>
      <c r="H260" t="s">
        <v>28</v>
      </c>
    </row>
    <row r="261" spans="1:8">
      <c r="A261" s="1">
        <v>27206</v>
      </c>
      <c r="B261" t="s">
        <v>16</v>
      </c>
      <c r="C261" t="s">
        <v>28</v>
      </c>
      <c r="D261">
        <v>0</v>
      </c>
      <c r="E261">
        <v>2</v>
      </c>
      <c r="F261" t="s">
        <v>10</v>
      </c>
      <c r="G261" t="s">
        <v>119</v>
      </c>
      <c r="H261" t="s">
        <v>28</v>
      </c>
    </row>
    <row r="262" spans="1:8">
      <c r="A262" s="1">
        <v>27210</v>
      </c>
      <c r="B262" t="s">
        <v>19</v>
      </c>
      <c r="C262" t="s">
        <v>15</v>
      </c>
      <c r="D262">
        <v>1</v>
      </c>
      <c r="E262">
        <v>2</v>
      </c>
      <c r="F262" t="s">
        <v>10</v>
      </c>
      <c r="G262" t="s">
        <v>120</v>
      </c>
      <c r="H262" t="s">
        <v>28</v>
      </c>
    </row>
    <row r="263" spans="1:8">
      <c r="A263" s="1">
        <v>27210</v>
      </c>
      <c r="B263" t="s">
        <v>112</v>
      </c>
      <c r="C263" t="s">
        <v>38</v>
      </c>
      <c r="D263">
        <v>0</v>
      </c>
      <c r="E263">
        <v>2</v>
      </c>
      <c r="F263" t="s">
        <v>10</v>
      </c>
      <c r="G263" t="s">
        <v>121</v>
      </c>
      <c r="H263" t="s">
        <v>28</v>
      </c>
    </row>
    <row r="264" spans="1:8">
      <c r="A264" s="1">
        <v>27210</v>
      </c>
      <c r="B264" t="s">
        <v>28</v>
      </c>
      <c r="C264" t="s">
        <v>23</v>
      </c>
      <c r="D264">
        <v>4</v>
      </c>
      <c r="E264">
        <v>2</v>
      </c>
      <c r="F264" t="s">
        <v>10</v>
      </c>
      <c r="G264" t="s">
        <v>119</v>
      </c>
      <c r="H264" t="s">
        <v>28</v>
      </c>
    </row>
    <row r="265" spans="1:8">
      <c r="A265" s="1">
        <v>27210</v>
      </c>
      <c r="B265" t="s">
        <v>42</v>
      </c>
      <c r="C265" t="s">
        <v>16</v>
      </c>
      <c r="D265">
        <v>2</v>
      </c>
      <c r="E265">
        <v>1</v>
      </c>
      <c r="F265" t="s">
        <v>10</v>
      </c>
      <c r="G265" t="s">
        <v>109</v>
      </c>
      <c r="H265" t="s">
        <v>28</v>
      </c>
    </row>
    <row r="266" spans="1:8">
      <c r="A266" s="1">
        <v>27213</v>
      </c>
      <c r="B266" t="s">
        <v>19</v>
      </c>
      <c r="C266" t="s">
        <v>112</v>
      </c>
      <c r="D266">
        <v>1</v>
      </c>
      <c r="E266">
        <v>1</v>
      </c>
      <c r="F266" t="s">
        <v>10</v>
      </c>
      <c r="G266" t="s">
        <v>121</v>
      </c>
      <c r="H266" t="s">
        <v>28</v>
      </c>
    </row>
    <row r="267" spans="1:8">
      <c r="A267" s="1">
        <v>27213</v>
      </c>
      <c r="B267" t="s">
        <v>38</v>
      </c>
      <c r="C267" t="s">
        <v>15</v>
      </c>
      <c r="D267">
        <v>2</v>
      </c>
      <c r="E267">
        <v>0</v>
      </c>
      <c r="F267" t="s">
        <v>10</v>
      </c>
      <c r="G267" t="s">
        <v>111</v>
      </c>
      <c r="H267" t="s">
        <v>28</v>
      </c>
    </row>
    <row r="268" spans="1:8">
      <c r="A268" s="1">
        <v>27213</v>
      </c>
      <c r="B268" t="s">
        <v>42</v>
      </c>
      <c r="C268" t="s">
        <v>28</v>
      </c>
      <c r="D268">
        <v>0</v>
      </c>
      <c r="E268">
        <v>1</v>
      </c>
      <c r="F268" t="s">
        <v>10</v>
      </c>
      <c r="G268" t="s">
        <v>109</v>
      </c>
      <c r="H268" t="s">
        <v>28</v>
      </c>
    </row>
    <row r="269" spans="1:8">
      <c r="A269" s="1">
        <v>27213</v>
      </c>
      <c r="B269" t="s">
        <v>23</v>
      </c>
      <c r="C269" t="s">
        <v>16</v>
      </c>
      <c r="D269">
        <v>2</v>
      </c>
      <c r="E269">
        <v>1</v>
      </c>
      <c r="F269" t="s">
        <v>10</v>
      </c>
      <c r="G269" t="s">
        <v>119</v>
      </c>
      <c r="H269" t="s">
        <v>28</v>
      </c>
    </row>
    <row r="270" spans="1:8">
      <c r="A270" s="1">
        <v>27216</v>
      </c>
      <c r="B270" t="s">
        <v>15</v>
      </c>
      <c r="C270" t="s">
        <v>42</v>
      </c>
      <c r="D270">
        <v>0</v>
      </c>
      <c r="E270">
        <v>1</v>
      </c>
      <c r="F270" t="s">
        <v>10</v>
      </c>
      <c r="G270" t="s">
        <v>117</v>
      </c>
      <c r="H270" t="s">
        <v>28</v>
      </c>
    </row>
    <row r="271" spans="1:8">
      <c r="A271" s="1">
        <v>27217</v>
      </c>
      <c r="B271" t="s">
        <v>38</v>
      </c>
      <c r="C271" t="s">
        <v>28</v>
      </c>
      <c r="D271">
        <v>1</v>
      </c>
      <c r="E271">
        <v>2</v>
      </c>
      <c r="F271" t="s">
        <v>10</v>
      </c>
      <c r="G271" t="s">
        <v>117</v>
      </c>
      <c r="H271" t="s">
        <v>28</v>
      </c>
    </row>
    <row r="272" spans="1:8">
      <c r="A272" s="1">
        <v>28642</v>
      </c>
      <c r="B272" t="s">
        <v>28</v>
      </c>
      <c r="C272" t="s">
        <v>42</v>
      </c>
      <c r="D272">
        <v>0</v>
      </c>
      <c r="E272">
        <v>0</v>
      </c>
      <c r="F272" t="s">
        <v>10</v>
      </c>
      <c r="G272" t="s">
        <v>122</v>
      </c>
      <c r="H272" t="s">
        <v>19</v>
      </c>
    </row>
    <row r="273" spans="1:8">
      <c r="A273" s="1">
        <v>28643</v>
      </c>
      <c r="B273" t="s">
        <v>19</v>
      </c>
      <c r="C273" t="s">
        <v>35</v>
      </c>
      <c r="D273">
        <v>2</v>
      </c>
      <c r="E273">
        <v>1</v>
      </c>
      <c r="F273" t="s">
        <v>10</v>
      </c>
      <c r="G273" t="s">
        <v>122</v>
      </c>
      <c r="H273" t="s">
        <v>19</v>
      </c>
    </row>
    <row r="274" spans="1:8">
      <c r="A274" s="1">
        <v>28643</v>
      </c>
      <c r="B274" t="s">
        <v>13</v>
      </c>
      <c r="C274" t="s">
        <v>25</v>
      </c>
      <c r="D274">
        <v>1</v>
      </c>
      <c r="E274">
        <v>2</v>
      </c>
      <c r="F274" t="s">
        <v>10</v>
      </c>
      <c r="G274" t="s">
        <v>123</v>
      </c>
      <c r="H274" t="s">
        <v>19</v>
      </c>
    </row>
    <row r="275" spans="1:8">
      <c r="A275" s="1">
        <v>28643</v>
      </c>
      <c r="B275" t="s">
        <v>14</v>
      </c>
      <c r="C275" t="s">
        <v>124</v>
      </c>
      <c r="D275">
        <v>1</v>
      </c>
      <c r="E275">
        <v>3</v>
      </c>
      <c r="F275" t="s">
        <v>10</v>
      </c>
      <c r="G275" t="s">
        <v>125</v>
      </c>
      <c r="H275" t="s">
        <v>19</v>
      </c>
    </row>
    <row r="276" spans="1:8">
      <c r="A276" s="1">
        <v>28644</v>
      </c>
      <c r="B276" t="s">
        <v>26</v>
      </c>
      <c r="C276" t="s">
        <v>30</v>
      </c>
      <c r="D276">
        <v>2</v>
      </c>
      <c r="E276">
        <v>1</v>
      </c>
      <c r="F276" t="s">
        <v>10</v>
      </c>
      <c r="G276" t="s">
        <v>122</v>
      </c>
      <c r="H276" t="s">
        <v>19</v>
      </c>
    </row>
    <row r="277" spans="1:8">
      <c r="A277" s="1">
        <v>28644</v>
      </c>
      <c r="B277" t="s">
        <v>15</v>
      </c>
      <c r="C277" t="s">
        <v>23</v>
      </c>
      <c r="D277">
        <v>1</v>
      </c>
      <c r="E277">
        <v>1</v>
      </c>
      <c r="F277" t="s">
        <v>10</v>
      </c>
      <c r="G277" t="s">
        <v>123</v>
      </c>
      <c r="H277" t="s">
        <v>19</v>
      </c>
    </row>
    <row r="278" spans="1:8">
      <c r="A278" s="1">
        <v>28644</v>
      </c>
      <c r="B278" t="s">
        <v>126</v>
      </c>
      <c r="C278" t="s">
        <v>38</v>
      </c>
      <c r="D278">
        <v>0</v>
      </c>
      <c r="E278">
        <v>3</v>
      </c>
      <c r="F278" t="s">
        <v>10</v>
      </c>
      <c r="G278" t="s">
        <v>127</v>
      </c>
      <c r="H278" t="s">
        <v>19</v>
      </c>
    </row>
    <row r="279" spans="1:8">
      <c r="A279" s="1">
        <v>28644</v>
      </c>
      <c r="B279" t="s">
        <v>17</v>
      </c>
      <c r="C279" t="s">
        <v>62</v>
      </c>
      <c r="D279">
        <v>3</v>
      </c>
      <c r="E279">
        <v>1</v>
      </c>
      <c r="F279" t="s">
        <v>10</v>
      </c>
      <c r="G279" t="s">
        <v>128</v>
      </c>
      <c r="H279" t="s">
        <v>19</v>
      </c>
    </row>
    <row r="280" spans="1:8">
      <c r="A280" s="1">
        <v>28647</v>
      </c>
      <c r="B280" t="s">
        <v>19</v>
      </c>
      <c r="C280" t="s">
        <v>13</v>
      </c>
      <c r="D280">
        <v>2</v>
      </c>
      <c r="E280">
        <v>1</v>
      </c>
      <c r="F280" t="s">
        <v>10</v>
      </c>
      <c r="G280" t="s">
        <v>122</v>
      </c>
      <c r="H280" t="s">
        <v>19</v>
      </c>
    </row>
    <row r="281" spans="1:8">
      <c r="A281" s="1">
        <v>28647</v>
      </c>
      <c r="B281" t="s">
        <v>28</v>
      </c>
      <c r="C281" t="s">
        <v>14</v>
      </c>
      <c r="D281">
        <v>6</v>
      </c>
      <c r="E281">
        <v>0</v>
      </c>
      <c r="F281" t="s">
        <v>10</v>
      </c>
      <c r="G281" t="s">
        <v>128</v>
      </c>
      <c r="H281" t="s">
        <v>19</v>
      </c>
    </row>
    <row r="282" spans="1:8">
      <c r="A282" s="1">
        <v>28647</v>
      </c>
      <c r="B282" t="s">
        <v>35</v>
      </c>
      <c r="C282" t="s">
        <v>25</v>
      </c>
      <c r="D282">
        <v>1</v>
      </c>
      <c r="E282">
        <v>3</v>
      </c>
      <c r="F282" t="s">
        <v>10</v>
      </c>
      <c r="G282" t="s">
        <v>123</v>
      </c>
      <c r="H282" t="s">
        <v>19</v>
      </c>
    </row>
    <row r="283" spans="1:8">
      <c r="A283" s="1">
        <v>28647</v>
      </c>
      <c r="B283" t="s">
        <v>42</v>
      </c>
      <c r="C283" t="s">
        <v>124</v>
      </c>
      <c r="D283">
        <v>1</v>
      </c>
      <c r="E283">
        <v>0</v>
      </c>
      <c r="F283" t="s">
        <v>10</v>
      </c>
      <c r="G283" t="s">
        <v>125</v>
      </c>
      <c r="H283" t="s">
        <v>19</v>
      </c>
    </row>
    <row r="284" spans="1:8">
      <c r="A284" s="1">
        <v>28648</v>
      </c>
      <c r="B284" t="s">
        <v>26</v>
      </c>
      <c r="C284" t="s">
        <v>23</v>
      </c>
      <c r="D284">
        <v>1</v>
      </c>
      <c r="E284">
        <v>0</v>
      </c>
      <c r="F284" t="s">
        <v>10</v>
      </c>
      <c r="G284" t="s">
        <v>122</v>
      </c>
      <c r="H284" t="s">
        <v>19</v>
      </c>
    </row>
    <row r="285" spans="1:8">
      <c r="A285" s="1">
        <v>28648</v>
      </c>
      <c r="B285" t="s">
        <v>15</v>
      </c>
      <c r="C285" t="s">
        <v>30</v>
      </c>
      <c r="D285">
        <v>0</v>
      </c>
      <c r="E285">
        <v>0</v>
      </c>
      <c r="F285" t="s">
        <v>10</v>
      </c>
      <c r="G285" t="s">
        <v>123</v>
      </c>
      <c r="H285" t="s">
        <v>19</v>
      </c>
    </row>
    <row r="286" spans="1:8">
      <c r="A286" s="1">
        <v>28648</v>
      </c>
      <c r="B286" t="s">
        <v>126</v>
      </c>
      <c r="C286" t="s">
        <v>62</v>
      </c>
      <c r="D286">
        <v>1</v>
      </c>
      <c r="E286">
        <v>1</v>
      </c>
      <c r="F286" t="s">
        <v>10</v>
      </c>
      <c r="G286" t="s">
        <v>128</v>
      </c>
      <c r="H286" t="s">
        <v>19</v>
      </c>
    </row>
    <row r="287" spans="1:8">
      <c r="A287" s="1">
        <v>28648</v>
      </c>
      <c r="B287" t="s">
        <v>38</v>
      </c>
      <c r="C287" t="s">
        <v>17</v>
      </c>
      <c r="D287">
        <v>0</v>
      </c>
      <c r="E287">
        <v>0</v>
      </c>
      <c r="F287" t="s">
        <v>10</v>
      </c>
      <c r="G287" t="s">
        <v>127</v>
      </c>
      <c r="H287" t="s">
        <v>19</v>
      </c>
    </row>
    <row r="288" spans="1:8">
      <c r="A288" s="1">
        <v>28651</v>
      </c>
      <c r="B288" t="s">
        <v>19</v>
      </c>
      <c r="C288" t="s">
        <v>25</v>
      </c>
      <c r="D288">
        <v>0</v>
      </c>
      <c r="E288">
        <v>1</v>
      </c>
      <c r="F288" t="s">
        <v>10</v>
      </c>
      <c r="G288" t="s">
        <v>122</v>
      </c>
      <c r="H288" t="s">
        <v>19</v>
      </c>
    </row>
    <row r="289" spans="1:8">
      <c r="A289" s="1">
        <v>28651</v>
      </c>
      <c r="B289" t="s">
        <v>13</v>
      </c>
      <c r="C289" t="s">
        <v>35</v>
      </c>
      <c r="D289">
        <v>3</v>
      </c>
      <c r="E289">
        <v>1</v>
      </c>
      <c r="F289" t="s">
        <v>10</v>
      </c>
      <c r="G289" t="s">
        <v>123</v>
      </c>
      <c r="H289" t="s">
        <v>19</v>
      </c>
    </row>
    <row r="290" spans="1:8">
      <c r="A290" s="1">
        <v>28651</v>
      </c>
      <c r="B290" t="s">
        <v>28</v>
      </c>
      <c r="C290" t="s">
        <v>124</v>
      </c>
      <c r="D290">
        <v>0</v>
      </c>
      <c r="E290">
        <v>0</v>
      </c>
      <c r="F290" t="s">
        <v>10</v>
      </c>
      <c r="G290" t="s">
        <v>128</v>
      </c>
      <c r="H290" t="s">
        <v>19</v>
      </c>
    </row>
    <row r="291" spans="1:8">
      <c r="A291" s="1">
        <v>28651</v>
      </c>
      <c r="B291" t="s">
        <v>14</v>
      </c>
      <c r="C291" t="s">
        <v>42</v>
      </c>
      <c r="D291">
        <v>1</v>
      </c>
      <c r="E291">
        <v>3</v>
      </c>
      <c r="F291" t="s">
        <v>10</v>
      </c>
      <c r="G291" t="s">
        <v>125</v>
      </c>
      <c r="H291" t="s">
        <v>19</v>
      </c>
    </row>
    <row r="292" spans="1:8">
      <c r="A292" s="1">
        <v>28652</v>
      </c>
      <c r="B292" t="s">
        <v>26</v>
      </c>
      <c r="C292" t="s">
        <v>15</v>
      </c>
      <c r="D292">
        <v>0</v>
      </c>
      <c r="E292">
        <v>1</v>
      </c>
      <c r="F292" t="s">
        <v>10</v>
      </c>
      <c r="G292" t="s">
        <v>123</v>
      </c>
      <c r="H292" t="s">
        <v>19</v>
      </c>
    </row>
    <row r="293" spans="1:8">
      <c r="A293" s="1">
        <v>28652</v>
      </c>
      <c r="B293" t="s">
        <v>126</v>
      </c>
      <c r="C293" t="s">
        <v>17</v>
      </c>
      <c r="D293">
        <v>1</v>
      </c>
      <c r="E293">
        <v>4</v>
      </c>
      <c r="F293" t="s">
        <v>10</v>
      </c>
      <c r="G293" t="s">
        <v>128</v>
      </c>
      <c r="H293" t="s">
        <v>19</v>
      </c>
    </row>
    <row r="294" spans="1:8">
      <c r="A294" s="1">
        <v>28652</v>
      </c>
      <c r="B294" t="s">
        <v>38</v>
      </c>
      <c r="C294" t="s">
        <v>62</v>
      </c>
      <c r="D294">
        <v>2</v>
      </c>
      <c r="E294">
        <v>3</v>
      </c>
      <c r="F294" t="s">
        <v>10</v>
      </c>
      <c r="G294" t="s">
        <v>127</v>
      </c>
      <c r="H294" t="s">
        <v>19</v>
      </c>
    </row>
    <row r="295" spans="1:8">
      <c r="A295" s="1">
        <v>28652</v>
      </c>
      <c r="B295" t="s">
        <v>30</v>
      </c>
      <c r="C295" t="s">
        <v>23</v>
      </c>
      <c r="D295">
        <v>1</v>
      </c>
      <c r="E295">
        <v>0</v>
      </c>
      <c r="F295" t="s">
        <v>10</v>
      </c>
      <c r="G295" t="s">
        <v>122</v>
      </c>
      <c r="H295" t="s">
        <v>19</v>
      </c>
    </row>
    <row r="296" spans="1:8">
      <c r="A296" s="1">
        <v>28655</v>
      </c>
      <c r="B296" t="s">
        <v>19</v>
      </c>
      <c r="C296" t="s">
        <v>42</v>
      </c>
      <c r="D296">
        <v>2</v>
      </c>
      <c r="E296">
        <v>0</v>
      </c>
      <c r="F296" t="s">
        <v>10</v>
      </c>
      <c r="G296" t="s">
        <v>125</v>
      </c>
      <c r="H296" t="s">
        <v>19</v>
      </c>
    </row>
    <row r="297" spans="1:8">
      <c r="A297" s="1">
        <v>28655</v>
      </c>
      <c r="B297" t="s">
        <v>26</v>
      </c>
      <c r="C297" t="s">
        <v>38</v>
      </c>
      <c r="D297">
        <v>1</v>
      </c>
      <c r="E297">
        <v>5</v>
      </c>
      <c r="F297" t="s">
        <v>10</v>
      </c>
      <c r="G297" t="s">
        <v>128</v>
      </c>
      <c r="H297" t="s">
        <v>19</v>
      </c>
    </row>
    <row r="298" spans="1:8">
      <c r="A298" s="1">
        <v>28655</v>
      </c>
      <c r="B298" t="s">
        <v>15</v>
      </c>
      <c r="C298" t="s">
        <v>17</v>
      </c>
      <c r="D298">
        <v>3</v>
      </c>
      <c r="E298">
        <v>0</v>
      </c>
      <c r="F298" t="s">
        <v>10</v>
      </c>
      <c r="G298" t="s">
        <v>127</v>
      </c>
      <c r="H298" t="s">
        <v>19</v>
      </c>
    </row>
    <row r="299" spans="1:8">
      <c r="A299" s="1">
        <v>28655</v>
      </c>
      <c r="B299" t="s">
        <v>28</v>
      </c>
      <c r="C299" t="s">
        <v>25</v>
      </c>
      <c r="D299">
        <v>0</v>
      </c>
      <c r="E299">
        <v>0</v>
      </c>
      <c r="F299" t="s">
        <v>10</v>
      </c>
      <c r="G299" t="s">
        <v>122</v>
      </c>
      <c r="H299" t="s">
        <v>19</v>
      </c>
    </row>
    <row r="300" spans="1:8">
      <c r="A300" s="1">
        <v>28659</v>
      </c>
      <c r="B300" t="s">
        <v>19</v>
      </c>
      <c r="C300" t="s">
        <v>15</v>
      </c>
      <c r="D300">
        <v>0</v>
      </c>
      <c r="E300">
        <v>0</v>
      </c>
      <c r="F300" t="s">
        <v>10</v>
      </c>
      <c r="G300" t="s">
        <v>125</v>
      </c>
      <c r="H300" t="s">
        <v>19</v>
      </c>
    </row>
    <row r="301" spans="1:8">
      <c r="A301" s="1">
        <v>28659</v>
      </c>
      <c r="B301" t="s">
        <v>26</v>
      </c>
      <c r="C301" t="s">
        <v>25</v>
      </c>
      <c r="D301">
        <v>0</v>
      </c>
      <c r="E301">
        <v>1</v>
      </c>
      <c r="F301" t="s">
        <v>10</v>
      </c>
      <c r="G301" t="s">
        <v>122</v>
      </c>
      <c r="H301" t="s">
        <v>19</v>
      </c>
    </row>
    <row r="302" spans="1:8">
      <c r="A302" s="1">
        <v>28659</v>
      </c>
      <c r="B302" t="s">
        <v>28</v>
      </c>
      <c r="C302" t="s">
        <v>38</v>
      </c>
      <c r="D302">
        <v>2</v>
      </c>
      <c r="E302">
        <v>2</v>
      </c>
      <c r="F302" t="s">
        <v>10</v>
      </c>
      <c r="G302" t="s">
        <v>128</v>
      </c>
      <c r="H302" t="s">
        <v>19</v>
      </c>
    </row>
    <row r="303" spans="1:8">
      <c r="A303" s="1">
        <v>28659</v>
      </c>
      <c r="B303" t="s">
        <v>17</v>
      </c>
      <c r="C303" t="s">
        <v>42</v>
      </c>
      <c r="D303">
        <v>0</v>
      </c>
      <c r="E303">
        <v>1</v>
      </c>
      <c r="F303" t="s">
        <v>10</v>
      </c>
      <c r="G303" t="s">
        <v>127</v>
      </c>
      <c r="H303" t="s">
        <v>19</v>
      </c>
    </row>
    <row r="304" spans="1:8">
      <c r="A304" s="1">
        <v>28662</v>
      </c>
      <c r="B304" t="s">
        <v>19</v>
      </c>
      <c r="C304" t="s">
        <v>17</v>
      </c>
      <c r="D304">
        <v>6</v>
      </c>
      <c r="E304">
        <v>0</v>
      </c>
      <c r="F304" t="s">
        <v>10</v>
      </c>
      <c r="G304" t="s">
        <v>125</v>
      </c>
      <c r="H304" t="s">
        <v>19</v>
      </c>
    </row>
    <row r="305" spans="1:8">
      <c r="A305" s="1">
        <v>28662</v>
      </c>
      <c r="B305" t="s">
        <v>26</v>
      </c>
      <c r="C305" t="s">
        <v>28</v>
      </c>
      <c r="D305">
        <v>3</v>
      </c>
      <c r="E305">
        <v>2</v>
      </c>
      <c r="F305" t="s">
        <v>10</v>
      </c>
      <c r="G305" t="s">
        <v>128</v>
      </c>
      <c r="H305" t="s">
        <v>19</v>
      </c>
    </row>
    <row r="306" spans="1:8">
      <c r="A306" s="1">
        <v>28662</v>
      </c>
      <c r="B306" t="s">
        <v>15</v>
      </c>
      <c r="C306" t="s">
        <v>42</v>
      </c>
      <c r="D306">
        <v>3</v>
      </c>
      <c r="E306">
        <v>1</v>
      </c>
      <c r="F306" t="s">
        <v>10</v>
      </c>
      <c r="G306" t="s">
        <v>127</v>
      </c>
      <c r="H306" t="s">
        <v>19</v>
      </c>
    </row>
    <row r="307" spans="1:8">
      <c r="A307" s="1">
        <v>28662</v>
      </c>
      <c r="B307" t="s">
        <v>25</v>
      </c>
      <c r="C307" t="s">
        <v>38</v>
      </c>
      <c r="D307">
        <v>1</v>
      </c>
      <c r="E307">
        <v>2</v>
      </c>
      <c r="F307" t="s">
        <v>10</v>
      </c>
      <c r="G307" t="s">
        <v>122</v>
      </c>
      <c r="H307" t="s">
        <v>19</v>
      </c>
    </row>
    <row r="308" spans="1:8">
      <c r="A308" s="1">
        <v>28665</v>
      </c>
      <c r="B308" t="s">
        <v>15</v>
      </c>
      <c r="C308" t="s">
        <v>25</v>
      </c>
      <c r="D308">
        <v>2</v>
      </c>
      <c r="E308">
        <v>1</v>
      </c>
      <c r="F308" t="s">
        <v>10</v>
      </c>
      <c r="G308" t="s">
        <v>122</v>
      </c>
      <c r="H308" t="s">
        <v>19</v>
      </c>
    </row>
    <row r="309" spans="1:8">
      <c r="A309" s="1">
        <v>28666</v>
      </c>
      <c r="B309" t="s">
        <v>19</v>
      </c>
      <c r="C309" t="s">
        <v>38</v>
      </c>
      <c r="D309">
        <v>3</v>
      </c>
      <c r="E309">
        <v>1</v>
      </c>
      <c r="F309" t="s">
        <v>10</v>
      </c>
      <c r="G309" t="s">
        <v>122</v>
      </c>
      <c r="H309" t="s">
        <v>19</v>
      </c>
    </row>
    <row r="310" spans="1:8">
      <c r="A310" s="1">
        <v>30115</v>
      </c>
      <c r="B310" t="s">
        <v>19</v>
      </c>
      <c r="C310" t="s">
        <v>8</v>
      </c>
      <c r="D310">
        <v>0</v>
      </c>
      <c r="E310">
        <v>1</v>
      </c>
      <c r="F310" t="s">
        <v>10</v>
      </c>
      <c r="G310" t="s">
        <v>129</v>
      </c>
      <c r="H310" t="s">
        <v>30</v>
      </c>
    </row>
    <row r="311" spans="1:8">
      <c r="A311" s="1">
        <v>30116</v>
      </c>
      <c r="B311" t="s">
        <v>15</v>
      </c>
      <c r="C311" t="s">
        <v>75</v>
      </c>
      <c r="D311">
        <v>2</v>
      </c>
      <c r="E311">
        <v>1</v>
      </c>
      <c r="F311" t="s">
        <v>10</v>
      </c>
      <c r="G311" t="s">
        <v>130</v>
      </c>
      <c r="H311" t="s">
        <v>30</v>
      </c>
    </row>
    <row r="312" spans="1:8">
      <c r="A312" s="1">
        <v>30116</v>
      </c>
      <c r="B312" t="s">
        <v>25</v>
      </c>
      <c r="C312" t="s">
        <v>42</v>
      </c>
      <c r="D312">
        <v>0</v>
      </c>
      <c r="E312">
        <v>0</v>
      </c>
      <c r="F312" t="s">
        <v>10</v>
      </c>
      <c r="G312" t="s">
        <v>131</v>
      </c>
      <c r="H312" t="s">
        <v>30</v>
      </c>
    </row>
    <row r="313" spans="1:8">
      <c r="A313" s="1">
        <v>30117</v>
      </c>
      <c r="B313" t="s">
        <v>35</v>
      </c>
      <c r="C313" t="s">
        <v>106</v>
      </c>
      <c r="D313">
        <v>10</v>
      </c>
      <c r="E313">
        <v>1</v>
      </c>
      <c r="F313" t="s">
        <v>10</v>
      </c>
      <c r="G313" t="s">
        <v>132</v>
      </c>
      <c r="H313" t="s">
        <v>30</v>
      </c>
    </row>
    <row r="314" spans="1:8">
      <c r="A314" s="1">
        <v>30117</v>
      </c>
      <c r="B314" t="s">
        <v>17</v>
      </c>
      <c r="C314" t="s">
        <v>133</v>
      </c>
      <c r="D314">
        <v>0</v>
      </c>
      <c r="E314">
        <v>0</v>
      </c>
      <c r="F314" t="s">
        <v>10</v>
      </c>
      <c r="G314" t="s">
        <v>134</v>
      </c>
      <c r="H314" t="s">
        <v>30</v>
      </c>
    </row>
    <row r="315" spans="1:8">
      <c r="A315" s="1">
        <v>30117</v>
      </c>
      <c r="B315" t="s">
        <v>62</v>
      </c>
      <c r="C315" t="s">
        <v>135</v>
      </c>
      <c r="D315">
        <v>5</v>
      </c>
      <c r="E315">
        <v>2</v>
      </c>
      <c r="F315" t="s">
        <v>10</v>
      </c>
      <c r="G315" t="s">
        <v>136</v>
      </c>
      <c r="H315" t="s">
        <v>30</v>
      </c>
    </row>
    <row r="316" spans="1:8">
      <c r="A316" s="1">
        <v>30118</v>
      </c>
      <c r="B316" t="s">
        <v>56</v>
      </c>
      <c r="C316" t="s">
        <v>13</v>
      </c>
      <c r="D316">
        <v>3</v>
      </c>
      <c r="E316">
        <v>1</v>
      </c>
      <c r="F316" t="s">
        <v>10</v>
      </c>
      <c r="G316" t="s">
        <v>137</v>
      </c>
      <c r="H316" t="s">
        <v>30</v>
      </c>
    </row>
    <row r="317" spans="1:8">
      <c r="A317" s="1">
        <v>30118</v>
      </c>
      <c r="B317" t="s">
        <v>28</v>
      </c>
      <c r="C317" t="s">
        <v>138</v>
      </c>
      <c r="D317">
        <v>1</v>
      </c>
      <c r="E317">
        <v>2</v>
      </c>
      <c r="F317" t="s">
        <v>10</v>
      </c>
      <c r="G317" t="s">
        <v>139</v>
      </c>
      <c r="H317" t="s">
        <v>30</v>
      </c>
    </row>
    <row r="318" spans="1:8">
      <c r="A318" s="1">
        <v>30118</v>
      </c>
      <c r="B318" t="s">
        <v>30</v>
      </c>
      <c r="C318" t="s">
        <v>140</v>
      </c>
      <c r="D318">
        <v>1</v>
      </c>
      <c r="E318">
        <v>1</v>
      </c>
      <c r="F318" t="s">
        <v>10</v>
      </c>
      <c r="G318" t="s">
        <v>141</v>
      </c>
      <c r="H318" t="s">
        <v>30</v>
      </c>
    </row>
    <row r="319" spans="1:8">
      <c r="A319" s="1">
        <v>30119</v>
      </c>
      <c r="B319" t="s">
        <v>20</v>
      </c>
      <c r="C319" t="s">
        <v>26</v>
      </c>
      <c r="D319">
        <v>0</v>
      </c>
      <c r="E319">
        <v>1</v>
      </c>
      <c r="F319" t="s">
        <v>10</v>
      </c>
      <c r="G319" t="s">
        <v>142</v>
      </c>
      <c r="H319" t="s">
        <v>30</v>
      </c>
    </row>
    <row r="320" spans="1:8">
      <c r="A320" s="1">
        <v>30119</v>
      </c>
      <c r="B320" t="s">
        <v>32</v>
      </c>
      <c r="C320" t="s">
        <v>143</v>
      </c>
      <c r="D320">
        <v>1</v>
      </c>
      <c r="E320">
        <v>1</v>
      </c>
      <c r="F320" t="s">
        <v>10</v>
      </c>
      <c r="G320" t="s">
        <v>144</v>
      </c>
      <c r="H320" t="s">
        <v>30</v>
      </c>
    </row>
    <row r="321" spans="1:8">
      <c r="A321" s="1">
        <v>30119</v>
      </c>
      <c r="B321" t="s">
        <v>16</v>
      </c>
      <c r="C321" t="s">
        <v>73</v>
      </c>
      <c r="D321">
        <v>0</v>
      </c>
      <c r="E321">
        <v>0</v>
      </c>
      <c r="F321" t="s">
        <v>10</v>
      </c>
      <c r="G321" t="s">
        <v>145</v>
      </c>
      <c r="H321" t="s">
        <v>30</v>
      </c>
    </row>
    <row r="322" spans="1:8">
      <c r="A322" s="1">
        <v>30120</v>
      </c>
      <c r="B322" t="s">
        <v>19</v>
      </c>
      <c r="C322" t="s">
        <v>35</v>
      </c>
      <c r="D322">
        <v>4</v>
      </c>
      <c r="E322">
        <v>1</v>
      </c>
      <c r="F322" t="s">
        <v>10</v>
      </c>
      <c r="G322" t="s">
        <v>146</v>
      </c>
      <c r="H322" t="s">
        <v>30</v>
      </c>
    </row>
    <row r="323" spans="1:8">
      <c r="A323" s="1">
        <v>30120</v>
      </c>
      <c r="B323" t="s">
        <v>15</v>
      </c>
      <c r="C323" t="s">
        <v>62</v>
      </c>
      <c r="D323">
        <v>4</v>
      </c>
      <c r="E323">
        <v>1</v>
      </c>
      <c r="F323" t="s">
        <v>10</v>
      </c>
      <c r="G323" t="s">
        <v>130</v>
      </c>
      <c r="H323" t="s">
        <v>30</v>
      </c>
    </row>
    <row r="324" spans="1:8">
      <c r="A324" s="1">
        <v>30120</v>
      </c>
      <c r="B324" t="s">
        <v>25</v>
      </c>
      <c r="C324" t="s">
        <v>17</v>
      </c>
      <c r="D324">
        <v>1</v>
      </c>
      <c r="E324">
        <v>1</v>
      </c>
      <c r="F324" t="s">
        <v>10</v>
      </c>
      <c r="G324" t="s">
        <v>131</v>
      </c>
      <c r="H324" t="s">
        <v>30</v>
      </c>
    </row>
    <row r="325" spans="1:8">
      <c r="A325" s="1">
        <v>30121</v>
      </c>
      <c r="B325" t="s">
        <v>8</v>
      </c>
      <c r="C325" t="s">
        <v>106</v>
      </c>
      <c r="D325">
        <v>1</v>
      </c>
      <c r="E325">
        <v>0</v>
      </c>
      <c r="F325" t="s">
        <v>10</v>
      </c>
      <c r="G325" t="s">
        <v>132</v>
      </c>
      <c r="H325" t="s">
        <v>30</v>
      </c>
    </row>
    <row r="326" spans="1:8">
      <c r="A326" s="1">
        <v>30121</v>
      </c>
      <c r="B326" t="s">
        <v>42</v>
      </c>
      <c r="C326" t="s">
        <v>133</v>
      </c>
      <c r="D326">
        <v>0</v>
      </c>
      <c r="E326">
        <v>0</v>
      </c>
      <c r="F326" t="s">
        <v>10</v>
      </c>
      <c r="G326" t="s">
        <v>134</v>
      </c>
      <c r="H326" t="s">
        <v>30</v>
      </c>
    </row>
    <row r="327" spans="1:8">
      <c r="A327" s="1">
        <v>30121</v>
      </c>
      <c r="B327" t="s">
        <v>75</v>
      </c>
      <c r="C327" t="s">
        <v>135</v>
      </c>
      <c r="D327">
        <v>3</v>
      </c>
      <c r="E327">
        <v>0</v>
      </c>
      <c r="F327" t="s">
        <v>10</v>
      </c>
      <c r="G327" t="s">
        <v>136</v>
      </c>
      <c r="H327" t="s">
        <v>30</v>
      </c>
    </row>
    <row r="328" spans="1:8">
      <c r="A328" s="1">
        <v>30122</v>
      </c>
      <c r="B328" t="s">
        <v>56</v>
      </c>
      <c r="C328" t="s">
        <v>32</v>
      </c>
      <c r="D328">
        <v>2</v>
      </c>
      <c r="E328">
        <v>0</v>
      </c>
      <c r="F328" t="s">
        <v>10</v>
      </c>
      <c r="G328" t="s">
        <v>137</v>
      </c>
      <c r="H328" t="s">
        <v>30</v>
      </c>
    </row>
    <row r="329" spans="1:8">
      <c r="A329" s="1">
        <v>30122</v>
      </c>
      <c r="B329" t="s">
        <v>28</v>
      </c>
      <c r="C329" t="s">
        <v>20</v>
      </c>
      <c r="D329">
        <v>4</v>
      </c>
      <c r="E329">
        <v>1</v>
      </c>
      <c r="F329" t="s">
        <v>10</v>
      </c>
      <c r="G329" t="s">
        <v>139</v>
      </c>
      <c r="H329" t="s">
        <v>30</v>
      </c>
    </row>
    <row r="330" spans="1:8">
      <c r="A330" s="1">
        <v>30122</v>
      </c>
      <c r="B330" t="s">
        <v>30</v>
      </c>
      <c r="C330" t="s">
        <v>16</v>
      </c>
      <c r="D330">
        <v>2</v>
      </c>
      <c r="E330">
        <v>1</v>
      </c>
      <c r="F330" t="s">
        <v>10</v>
      </c>
      <c r="G330" t="s">
        <v>141</v>
      </c>
      <c r="H330" t="s">
        <v>30</v>
      </c>
    </row>
    <row r="331" spans="1:8">
      <c r="A331" s="1">
        <v>30123</v>
      </c>
      <c r="B331" t="s">
        <v>138</v>
      </c>
      <c r="C331" t="s">
        <v>26</v>
      </c>
      <c r="D331">
        <v>0</v>
      </c>
      <c r="E331">
        <v>2</v>
      </c>
      <c r="F331" t="s">
        <v>10</v>
      </c>
      <c r="G331" t="s">
        <v>142</v>
      </c>
      <c r="H331" t="s">
        <v>30</v>
      </c>
    </row>
    <row r="332" spans="1:8">
      <c r="A332" s="1">
        <v>30123</v>
      </c>
      <c r="B332" t="s">
        <v>13</v>
      </c>
      <c r="C332" t="s">
        <v>143</v>
      </c>
      <c r="D332">
        <v>4</v>
      </c>
      <c r="E332">
        <v>1</v>
      </c>
      <c r="F332" t="s">
        <v>10</v>
      </c>
      <c r="G332" t="s">
        <v>144</v>
      </c>
      <c r="H332" t="s">
        <v>30</v>
      </c>
    </row>
    <row r="333" spans="1:8">
      <c r="A333" s="1">
        <v>30123</v>
      </c>
      <c r="B333" t="s">
        <v>140</v>
      </c>
      <c r="C333" t="s">
        <v>73</v>
      </c>
      <c r="D333">
        <v>1</v>
      </c>
      <c r="E333">
        <v>1</v>
      </c>
      <c r="F333" t="s">
        <v>10</v>
      </c>
      <c r="G333" t="s">
        <v>145</v>
      </c>
      <c r="H333" t="s">
        <v>30</v>
      </c>
    </row>
    <row r="334" spans="1:8">
      <c r="A334" s="1">
        <v>30124</v>
      </c>
      <c r="B334" t="s">
        <v>8</v>
      </c>
      <c r="C334" t="s">
        <v>35</v>
      </c>
      <c r="D334">
        <v>1</v>
      </c>
      <c r="E334">
        <v>1</v>
      </c>
      <c r="F334" t="s">
        <v>10</v>
      </c>
      <c r="G334" t="s">
        <v>132</v>
      </c>
      <c r="H334" t="s">
        <v>30</v>
      </c>
    </row>
    <row r="335" spans="1:8">
      <c r="A335" s="1">
        <v>30124</v>
      </c>
      <c r="B335" t="s">
        <v>42</v>
      </c>
      <c r="C335" t="s">
        <v>17</v>
      </c>
      <c r="D335">
        <v>5</v>
      </c>
      <c r="E335">
        <v>1</v>
      </c>
      <c r="F335" t="s">
        <v>10</v>
      </c>
      <c r="G335" t="s">
        <v>134</v>
      </c>
      <c r="H335" t="s">
        <v>30</v>
      </c>
    </row>
    <row r="336" spans="1:8">
      <c r="A336" s="1">
        <v>30124</v>
      </c>
      <c r="B336" t="s">
        <v>75</v>
      </c>
      <c r="C336" t="s">
        <v>62</v>
      </c>
      <c r="D336">
        <v>2</v>
      </c>
      <c r="E336">
        <v>2</v>
      </c>
      <c r="F336" t="s">
        <v>10</v>
      </c>
      <c r="G336" t="s">
        <v>136</v>
      </c>
      <c r="H336" t="s">
        <v>30</v>
      </c>
    </row>
    <row r="337" spans="1:8">
      <c r="A337" s="1">
        <v>30125</v>
      </c>
      <c r="B337" t="s">
        <v>19</v>
      </c>
      <c r="C337" t="s">
        <v>106</v>
      </c>
      <c r="D337">
        <v>2</v>
      </c>
      <c r="E337">
        <v>0</v>
      </c>
      <c r="F337" t="s">
        <v>10</v>
      </c>
      <c r="G337" t="s">
        <v>146</v>
      </c>
      <c r="H337" t="s">
        <v>30</v>
      </c>
    </row>
    <row r="338" spans="1:8">
      <c r="A338" s="1">
        <v>30125</v>
      </c>
      <c r="B338" t="s">
        <v>15</v>
      </c>
      <c r="C338" t="s">
        <v>135</v>
      </c>
      <c r="D338">
        <v>4</v>
      </c>
      <c r="E338">
        <v>0</v>
      </c>
      <c r="F338" t="s">
        <v>10</v>
      </c>
      <c r="G338" t="s">
        <v>130</v>
      </c>
      <c r="H338" t="s">
        <v>30</v>
      </c>
    </row>
    <row r="339" spans="1:8">
      <c r="A339" s="1">
        <v>30125</v>
      </c>
      <c r="B339" t="s">
        <v>25</v>
      </c>
      <c r="C339" t="s">
        <v>133</v>
      </c>
      <c r="D339">
        <v>1</v>
      </c>
      <c r="E339">
        <v>1</v>
      </c>
      <c r="F339" t="s">
        <v>10</v>
      </c>
      <c r="G339" t="s">
        <v>131</v>
      </c>
      <c r="H339" t="s">
        <v>30</v>
      </c>
    </row>
    <row r="340" spans="1:8">
      <c r="A340" s="1">
        <v>30126</v>
      </c>
      <c r="B340" t="s">
        <v>138</v>
      </c>
      <c r="C340" t="s">
        <v>20</v>
      </c>
      <c r="D340">
        <v>3</v>
      </c>
      <c r="E340">
        <v>2</v>
      </c>
      <c r="F340" t="s">
        <v>10</v>
      </c>
      <c r="G340" t="s">
        <v>142</v>
      </c>
      <c r="H340" t="s">
        <v>30</v>
      </c>
    </row>
    <row r="341" spans="1:8">
      <c r="A341" s="1">
        <v>30126</v>
      </c>
      <c r="B341" t="s">
        <v>13</v>
      </c>
      <c r="C341" t="s">
        <v>32</v>
      </c>
      <c r="D341">
        <v>1</v>
      </c>
      <c r="E341">
        <v>1</v>
      </c>
      <c r="F341" t="s">
        <v>10</v>
      </c>
      <c r="G341" t="s">
        <v>144</v>
      </c>
      <c r="H341" t="s">
        <v>30</v>
      </c>
    </row>
    <row r="342" spans="1:8">
      <c r="A342" s="1">
        <v>30126</v>
      </c>
      <c r="B342" t="s">
        <v>140</v>
      </c>
      <c r="C342" t="s">
        <v>16</v>
      </c>
      <c r="D342">
        <v>0</v>
      </c>
      <c r="E342">
        <v>1</v>
      </c>
      <c r="F342" t="s">
        <v>10</v>
      </c>
      <c r="G342" t="s">
        <v>145</v>
      </c>
      <c r="H342" t="s">
        <v>30</v>
      </c>
    </row>
    <row r="343" spans="1:8">
      <c r="A343" s="1">
        <v>30127</v>
      </c>
      <c r="B343" t="s">
        <v>56</v>
      </c>
      <c r="C343" t="s">
        <v>143</v>
      </c>
      <c r="D343">
        <v>1</v>
      </c>
      <c r="E343">
        <v>0</v>
      </c>
      <c r="F343" t="s">
        <v>10</v>
      </c>
      <c r="G343" t="s">
        <v>137</v>
      </c>
      <c r="H343" t="s">
        <v>30</v>
      </c>
    </row>
    <row r="344" spans="1:8">
      <c r="A344" s="1">
        <v>30127</v>
      </c>
      <c r="B344" t="s">
        <v>28</v>
      </c>
      <c r="C344" t="s">
        <v>26</v>
      </c>
      <c r="D344">
        <v>1</v>
      </c>
      <c r="E344">
        <v>0</v>
      </c>
      <c r="F344" t="s">
        <v>10</v>
      </c>
      <c r="G344" t="s">
        <v>139</v>
      </c>
      <c r="H344" t="s">
        <v>30</v>
      </c>
    </row>
    <row r="345" spans="1:8">
      <c r="A345" s="1">
        <v>30127</v>
      </c>
      <c r="B345" t="s">
        <v>73</v>
      </c>
      <c r="C345" t="s">
        <v>30</v>
      </c>
      <c r="D345">
        <v>1</v>
      </c>
      <c r="E345">
        <v>0</v>
      </c>
      <c r="F345" t="s">
        <v>10</v>
      </c>
      <c r="G345" t="s">
        <v>141</v>
      </c>
      <c r="H345" t="s">
        <v>30</v>
      </c>
    </row>
    <row r="346" spans="1:8">
      <c r="A346" s="1">
        <v>30130</v>
      </c>
      <c r="B346" t="s">
        <v>26</v>
      </c>
      <c r="C346" t="s">
        <v>13</v>
      </c>
      <c r="D346">
        <v>0</v>
      </c>
      <c r="E346">
        <v>1</v>
      </c>
      <c r="F346" t="s">
        <v>10</v>
      </c>
      <c r="G346" t="s">
        <v>147</v>
      </c>
      <c r="H346" t="s">
        <v>30</v>
      </c>
    </row>
    <row r="347" spans="1:8">
      <c r="A347" s="1">
        <v>30130</v>
      </c>
      <c r="B347" t="s">
        <v>42</v>
      </c>
      <c r="C347" t="s">
        <v>8</v>
      </c>
      <c r="D347">
        <v>3</v>
      </c>
      <c r="E347">
        <v>0</v>
      </c>
      <c r="F347" t="s">
        <v>10</v>
      </c>
      <c r="G347" t="s">
        <v>129</v>
      </c>
      <c r="H347" t="s">
        <v>30</v>
      </c>
    </row>
    <row r="348" spans="1:8">
      <c r="A348" s="1">
        <v>30131</v>
      </c>
      <c r="B348" t="s">
        <v>28</v>
      </c>
      <c r="C348" t="s">
        <v>56</v>
      </c>
      <c r="D348">
        <v>0</v>
      </c>
      <c r="E348">
        <v>0</v>
      </c>
      <c r="F348" t="s">
        <v>10</v>
      </c>
      <c r="G348" t="s">
        <v>147</v>
      </c>
      <c r="H348" t="s">
        <v>30</v>
      </c>
    </row>
    <row r="349" spans="1:8">
      <c r="A349" s="1">
        <v>30131</v>
      </c>
      <c r="B349" t="s">
        <v>25</v>
      </c>
      <c r="C349" t="s">
        <v>19</v>
      </c>
      <c r="D349">
        <v>2</v>
      </c>
      <c r="E349">
        <v>1</v>
      </c>
      <c r="F349" t="s">
        <v>10</v>
      </c>
      <c r="G349" t="s">
        <v>129</v>
      </c>
      <c r="H349" t="s">
        <v>30</v>
      </c>
    </row>
    <row r="350" spans="1:8">
      <c r="A350" s="1">
        <v>30133</v>
      </c>
      <c r="B350" t="s">
        <v>26</v>
      </c>
      <c r="C350" t="s">
        <v>73</v>
      </c>
      <c r="D350">
        <v>2</v>
      </c>
      <c r="E350">
        <v>2</v>
      </c>
      <c r="F350" t="s">
        <v>10</v>
      </c>
      <c r="G350" t="s">
        <v>147</v>
      </c>
      <c r="H350" t="s">
        <v>30</v>
      </c>
    </row>
    <row r="351" spans="1:8">
      <c r="A351" s="1">
        <v>30133</v>
      </c>
      <c r="B351" t="s">
        <v>8</v>
      </c>
      <c r="C351" t="s">
        <v>75</v>
      </c>
      <c r="D351">
        <v>0</v>
      </c>
      <c r="E351">
        <v>1</v>
      </c>
      <c r="F351" t="s">
        <v>10</v>
      </c>
      <c r="G351" t="s">
        <v>129</v>
      </c>
      <c r="H351" t="s">
        <v>30</v>
      </c>
    </row>
    <row r="352" spans="1:8">
      <c r="A352" s="1">
        <v>30134</v>
      </c>
      <c r="B352" t="s">
        <v>19</v>
      </c>
      <c r="C352" t="s">
        <v>15</v>
      </c>
      <c r="D352">
        <v>1</v>
      </c>
      <c r="E352">
        <v>3</v>
      </c>
      <c r="F352" t="s">
        <v>10</v>
      </c>
      <c r="G352" t="s">
        <v>129</v>
      </c>
      <c r="H352" t="s">
        <v>30</v>
      </c>
    </row>
    <row r="353" spans="1:8">
      <c r="A353" s="1">
        <v>30134</v>
      </c>
      <c r="B353" t="s">
        <v>28</v>
      </c>
      <c r="C353" t="s">
        <v>30</v>
      </c>
      <c r="D353">
        <v>2</v>
      </c>
      <c r="E353">
        <v>1</v>
      </c>
      <c r="F353" t="s">
        <v>10</v>
      </c>
      <c r="G353" t="s">
        <v>147</v>
      </c>
      <c r="H353" t="s">
        <v>30</v>
      </c>
    </row>
    <row r="354" spans="1:8">
      <c r="A354" s="1">
        <v>30136</v>
      </c>
      <c r="B354" t="s">
        <v>13</v>
      </c>
      <c r="C354" t="s">
        <v>73</v>
      </c>
      <c r="D354">
        <v>4</v>
      </c>
      <c r="E354">
        <v>1</v>
      </c>
      <c r="F354" t="s">
        <v>10</v>
      </c>
      <c r="G354" t="s">
        <v>147</v>
      </c>
      <c r="H354" t="s">
        <v>30</v>
      </c>
    </row>
    <row r="355" spans="1:8">
      <c r="A355" s="1">
        <v>30136</v>
      </c>
      <c r="B355" t="s">
        <v>42</v>
      </c>
      <c r="C355" t="s">
        <v>75</v>
      </c>
      <c r="D355">
        <v>0</v>
      </c>
      <c r="E355">
        <v>0</v>
      </c>
      <c r="F355" t="s">
        <v>10</v>
      </c>
      <c r="G355" t="s">
        <v>129</v>
      </c>
      <c r="H355" t="s">
        <v>30</v>
      </c>
    </row>
    <row r="356" spans="1:8">
      <c r="A356" s="1">
        <v>30137</v>
      </c>
      <c r="B356" t="s">
        <v>25</v>
      </c>
      <c r="C356" t="s">
        <v>15</v>
      </c>
      <c r="D356">
        <v>3</v>
      </c>
      <c r="E356">
        <v>2</v>
      </c>
      <c r="F356" t="s">
        <v>10</v>
      </c>
      <c r="G356" t="s">
        <v>129</v>
      </c>
      <c r="H356" t="s">
        <v>30</v>
      </c>
    </row>
    <row r="357" spans="1:8">
      <c r="A357" s="1">
        <v>30137</v>
      </c>
      <c r="B357" t="s">
        <v>30</v>
      </c>
      <c r="C357" t="s">
        <v>56</v>
      </c>
      <c r="D357">
        <v>0</v>
      </c>
      <c r="E357">
        <v>0</v>
      </c>
      <c r="F357" t="s">
        <v>10</v>
      </c>
      <c r="G357" t="s">
        <v>147</v>
      </c>
      <c r="H357" t="s">
        <v>30</v>
      </c>
    </row>
    <row r="358" spans="1:8">
      <c r="A358" s="1">
        <v>30140</v>
      </c>
      <c r="B358" t="s">
        <v>28</v>
      </c>
      <c r="C358" t="s">
        <v>13</v>
      </c>
      <c r="D358">
        <v>3</v>
      </c>
      <c r="E358">
        <v>3</v>
      </c>
      <c r="F358" t="s">
        <v>10</v>
      </c>
      <c r="G358" t="s">
        <v>130</v>
      </c>
      <c r="H358" t="s">
        <v>30</v>
      </c>
    </row>
    <row r="359" spans="1:8">
      <c r="A359" s="1">
        <v>30140</v>
      </c>
      <c r="B359" t="s">
        <v>42</v>
      </c>
      <c r="C359" t="s">
        <v>25</v>
      </c>
      <c r="D359">
        <v>0</v>
      </c>
      <c r="E359">
        <v>2</v>
      </c>
      <c r="F359" t="s">
        <v>10</v>
      </c>
      <c r="G359" t="s">
        <v>129</v>
      </c>
      <c r="H359" t="s">
        <v>30</v>
      </c>
    </row>
    <row r="360" spans="1:8">
      <c r="A360" s="1">
        <v>30142</v>
      </c>
      <c r="B360" t="s">
        <v>42</v>
      </c>
      <c r="C360" t="s">
        <v>13</v>
      </c>
      <c r="D360">
        <v>3</v>
      </c>
      <c r="E360">
        <v>2</v>
      </c>
      <c r="F360" t="s">
        <v>10</v>
      </c>
      <c r="G360" t="s">
        <v>146</v>
      </c>
      <c r="H360" t="s">
        <v>30</v>
      </c>
    </row>
    <row r="361" spans="1:8">
      <c r="A361" s="1">
        <v>30143</v>
      </c>
      <c r="B361" t="s">
        <v>25</v>
      </c>
      <c r="C361" t="s">
        <v>28</v>
      </c>
      <c r="D361">
        <v>3</v>
      </c>
      <c r="E361">
        <v>1</v>
      </c>
      <c r="F361" t="s">
        <v>10</v>
      </c>
      <c r="G361" t="s">
        <v>147</v>
      </c>
      <c r="H361" t="s">
        <v>30</v>
      </c>
    </row>
    <row r="362" spans="1:8">
      <c r="A362" s="1">
        <v>31563</v>
      </c>
      <c r="B362" t="s">
        <v>86</v>
      </c>
      <c r="C362" t="s">
        <v>25</v>
      </c>
      <c r="D362">
        <v>1</v>
      </c>
      <c r="E362">
        <v>1</v>
      </c>
      <c r="F362" t="s">
        <v>10</v>
      </c>
      <c r="G362" t="s">
        <v>101</v>
      </c>
      <c r="H362" t="s">
        <v>14</v>
      </c>
    </row>
    <row r="363" spans="1:8">
      <c r="A363" s="1">
        <v>31564</v>
      </c>
      <c r="B363" t="s">
        <v>148</v>
      </c>
      <c r="C363" t="s">
        <v>13</v>
      </c>
      <c r="D363">
        <v>0</v>
      </c>
      <c r="E363">
        <v>1</v>
      </c>
      <c r="F363" t="s">
        <v>10</v>
      </c>
      <c r="G363" t="s">
        <v>102</v>
      </c>
      <c r="H363" t="s">
        <v>14</v>
      </c>
    </row>
    <row r="364" spans="1:8">
      <c r="A364" s="1">
        <v>31564</v>
      </c>
      <c r="B364" t="s">
        <v>30</v>
      </c>
      <c r="C364" t="s">
        <v>15</v>
      </c>
      <c r="D364">
        <v>0</v>
      </c>
      <c r="E364">
        <v>1</v>
      </c>
      <c r="F364" t="s">
        <v>10</v>
      </c>
      <c r="G364" t="s">
        <v>103</v>
      </c>
      <c r="H364" t="s">
        <v>14</v>
      </c>
    </row>
    <row r="365" spans="1:8">
      <c r="A365" s="1">
        <v>31565</v>
      </c>
      <c r="B365" t="s">
        <v>19</v>
      </c>
      <c r="C365" t="s">
        <v>69</v>
      </c>
      <c r="D365">
        <v>3</v>
      </c>
      <c r="E365">
        <v>1</v>
      </c>
      <c r="F365" t="s">
        <v>10</v>
      </c>
      <c r="G365" t="s">
        <v>101</v>
      </c>
      <c r="H365" t="s">
        <v>14</v>
      </c>
    </row>
    <row r="366" spans="1:8">
      <c r="A366" s="1">
        <v>31565</v>
      </c>
      <c r="B366" t="s">
        <v>107</v>
      </c>
      <c r="C366" t="s">
        <v>42</v>
      </c>
      <c r="D366">
        <v>0</v>
      </c>
      <c r="E366">
        <v>0</v>
      </c>
      <c r="F366" t="s">
        <v>10</v>
      </c>
      <c r="G366" t="s">
        <v>149</v>
      </c>
      <c r="H366" t="s">
        <v>14</v>
      </c>
    </row>
    <row r="367" spans="1:8">
      <c r="A367" s="1">
        <v>31565</v>
      </c>
      <c r="B367" t="s">
        <v>75</v>
      </c>
      <c r="C367" t="s">
        <v>35</v>
      </c>
      <c r="D367">
        <v>6</v>
      </c>
      <c r="E367">
        <v>0</v>
      </c>
      <c r="F367" t="s">
        <v>10</v>
      </c>
      <c r="G367" t="s">
        <v>150</v>
      </c>
      <c r="H367" t="s">
        <v>14</v>
      </c>
    </row>
    <row r="368" spans="1:8">
      <c r="A368" s="1">
        <v>31566</v>
      </c>
      <c r="B368" t="s">
        <v>138</v>
      </c>
      <c r="C368" t="s">
        <v>73</v>
      </c>
      <c r="D368">
        <v>1</v>
      </c>
      <c r="E368">
        <v>1</v>
      </c>
      <c r="F368" t="s">
        <v>10</v>
      </c>
      <c r="G368" t="s">
        <v>103</v>
      </c>
      <c r="H368" t="s">
        <v>14</v>
      </c>
    </row>
    <row r="369" spans="1:8">
      <c r="A369" s="1">
        <v>31566</v>
      </c>
      <c r="B369" t="s">
        <v>8</v>
      </c>
      <c r="C369" t="s">
        <v>14</v>
      </c>
      <c r="D369">
        <v>1</v>
      </c>
      <c r="E369">
        <v>2</v>
      </c>
      <c r="F369" t="s">
        <v>10</v>
      </c>
      <c r="G369" t="s">
        <v>101</v>
      </c>
      <c r="H369" t="s">
        <v>14</v>
      </c>
    </row>
    <row r="370" spans="1:8">
      <c r="A370" s="1">
        <v>31566</v>
      </c>
      <c r="B370" t="s">
        <v>99</v>
      </c>
      <c r="C370" t="s">
        <v>56</v>
      </c>
      <c r="D370">
        <v>1</v>
      </c>
      <c r="E370">
        <v>0</v>
      </c>
      <c r="F370" t="s">
        <v>10</v>
      </c>
      <c r="G370" t="s">
        <v>149</v>
      </c>
      <c r="H370" t="s">
        <v>14</v>
      </c>
    </row>
    <row r="371" spans="1:8">
      <c r="A371" s="1">
        <v>31567</v>
      </c>
      <c r="B371" t="s">
        <v>22</v>
      </c>
      <c r="C371" t="s">
        <v>151</v>
      </c>
      <c r="D371">
        <v>1</v>
      </c>
      <c r="E371">
        <v>0</v>
      </c>
      <c r="F371" t="s">
        <v>10</v>
      </c>
      <c r="G371" t="s">
        <v>108</v>
      </c>
      <c r="H371" t="s">
        <v>14</v>
      </c>
    </row>
    <row r="372" spans="1:8">
      <c r="A372" s="1">
        <v>31567</v>
      </c>
      <c r="B372" t="s">
        <v>62</v>
      </c>
      <c r="C372" t="s">
        <v>152</v>
      </c>
      <c r="D372">
        <v>0</v>
      </c>
      <c r="E372">
        <v>1</v>
      </c>
      <c r="F372" t="s">
        <v>10</v>
      </c>
      <c r="G372" t="s">
        <v>153</v>
      </c>
      <c r="H372" t="s">
        <v>14</v>
      </c>
    </row>
    <row r="373" spans="1:8">
      <c r="A373" s="1">
        <v>31567</v>
      </c>
      <c r="B373" t="s">
        <v>12</v>
      </c>
      <c r="C373" t="s">
        <v>28</v>
      </c>
      <c r="D373">
        <v>1</v>
      </c>
      <c r="E373">
        <v>1</v>
      </c>
      <c r="F373" t="s">
        <v>10</v>
      </c>
      <c r="G373" t="s">
        <v>154</v>
      </c>
      <c r="H373" t="s">
        <v>14</v>
      </c>
    </row>
    <row r="374" spans="1:8">
      <c r="A374" s="1">
        <v>31568</v>
      </c>
      <c r="B374" t="s">
        <v>13</v>
      </c>
      <c r="C374" t="s">
        <v>75</v>
      </c>
      <c r="D374">
        <v>1</v>
      </c>
      <c r="E374">
        <v>1</v>
      </c>
      <c r="F374" t="s">
        <v>10</v>
      </c>
      <c r="G374" t="s">
        <v>102</v>
      </c>
      <c r="H374" t="s">
        <v>14</v>
      </c>
    </row>
    <row r="375" spans="1:8">
      <c r="A375" s="1">
        <v>31568</v>
      </c>
      <c r="B375" t="s">
        <v>25</v>
      </c>
      <c r="C375" t="s">
        <v>19</v>
      </c>
      <c r="D375">
        <v>1</v>
      </c>
      <c r="E375">
        <v>1</v>
      </c>
      <c r="F375" t="s">
        <v>10</v>
      </c>
      <c r="G375" t="s">
        <v>105</v>
      </c>
      <c r="H375" t="s">
        <v>14</v>
      </c>
    </row>
    <row r="376" spans="1:8">
      <c r="A376" s="1">
        <v>31568</v>
      </c>
      <c r="B376" t="s">
        <v>69</v>
      </c>
      <c r="C376" t="s">
        <v>86</v>
      </c>
      <c r="D376">
        <v>1</v>
      </c>
      <c r="E376">
        <v>1</v>
      </c>
      <c r="F376" t="s">
        <v>10</v>
      </c>
      <c r="G376" t="s">
        <v>101</v>
      </c>
      <c r="H376" t="s">
        <v>14</v>
      </c>
    </row>
    <row r="377" spans="1:8">
      <c r="A377" s="1">
        <v>31569</v>
      </c>
      <c r="B377" t="s">
        <v>15</v>
      </c>
      <c r="C377" t="s">
        <v>138</v>
      </c>
      <c r="D377">
        <v>1</v>
      </c>
      <c r="E377">
        <v>0</v>
      </c>
      <c r="F377" t="s">
        <v>10</v>
      </c>
      <c r="G377" t="s">
        <v>103</v>
      </c>
      <c r="H377" t="s">
        <v>14</v>
      </c>
    </row>
    <row r="378" spans="1:8">
      <c r="A378" s="1">
        <v>31569</v>
      </c>
      <c r="B378" t="s">
        <v>56</v>
      </c>
      <c r="C378" t="s">
        <v>107</v>
      </c>
      <c r="D378">
        <v>0</v>
      </c>
      <c r="E378">
        <v>0</v>
      </c>
      <c r="F378" t="s">
        <v>10</v>
      </c>
      <c r="G378" t="s">
        <v>149</v>
      </c>
      <c r="H378" t="s">
        <v>14</v>
      </c>
    </row>
    <row r="379" spans="1:8">
      <c r="A379" s="1">
        <v>31569</v>
      </c>
      <c r="B379" t="s">
        <v>35</v>
      </c>
      <c r="C379" t="s">
        <v>148</v>
      </c>
      <c r="D379">
        <v>2</v>
      </c>
      <c r="E379">
        <v>0</v>
      </c>
      <c r="F379" t="s">
        <v>10</v>
      </c>
      <c r="G379" t="s">
        <v>150</v>
      </c>
      <c r="H379" t="s">
        <v>14</v>
      </c>
    </row>
    <row r="380" spans="1:8">
      <c r="A380" s="1">
        <v>31570</v>
      </c>
      <c r="B380" t="s">
        <v>14</v>
      </c>
      <c r="C380" t="s">
        <v>22</v>
      </c>
      <c r="D380">
        <v>1</v>
      </c>
      <c r="E380">
        <v>1</v>
      </c>
      <c r="F380" t="s">
        <v>10</v>
      </c>
      <c r="G380" t="s">
        <v>101</v>
      </c>
      <c r="H380" t="s">
        <v>14</v>
      </c>
    </row>
    <row r="381" spans="1:8">
      <c r="A381" s="1">
        <v>31570</v>
      </c>
      <c r="B381" t="s">
        <v>73</v>
      </c>
      <c r="C381" t="s">
        <v>30</v>
      </c>
      <c r="D381">
        <v>1</v>
      </c>
      <c r="E381">
        <v>2</v>
      </c>
      <c r="F381" t="s">
        <v>10</v>
      </c>
      <c r="G381" t="s">
        <v>103</v>
      </c>
      <c r="H381" t="s">
        <v>14</v>
      </c>
    </row>
    <row r="382" spans="1:8">
      <c r="A382" s="1">
        <v>31570</v>
      </c>
      <c r="B382" t="s">
        <v>42</v>
      </c>
      <c r="C382" t="s">
        <v>99</v>
      </c>
      <c r="D382">
        <v>1</v>
      </c>
      <c r="E382">
        <v>0</v>
      </c>
      <c r="F382" t="s">
        <v>10</v>
      </c>
      <c r="G382" t="s">
        <v>149</v>
      </c>
      <c r="H382" t="s">
        <v>14</v>
      </c>
    </row>
    <row r="383" spans="1:8">
      <c r="A383" s="1">
        <v>31571</v>
      </c>
      <c r="B383" t="s">
        <v>152</v>
      </c>
      <c r="C383" t="s">
        <v>12</v>
      </c>
      <c r="D383">
        <v>6</v>
      </c>
      <c r="E383">
        <v>1</v>
      </c>
      <c r="F383" t="s">
        <v>10</v>
      </c>
      <c r="G383" t="s">
        <v>153</v>
      </c>
      <c r="H383" t="s">
        <v>14</v>
      </c>
    </row>
    <row r="384" spans="1:8">
      <c r="A384" s="1">
        <v>31571</v>
      </c>
      <c r="B384" t="s">
        <v>28</v>
      </c>
      <c r="C384" t="s">
        <v>62</v>
      </c>
      <c r="D384">
        <v>2</v>
      </c>
      <c r="E384">
        <v>1</v>
      </c>
      <c r="F384" t="s">
        <v>10</v>
      </c>
      <c r="G384" t="s">
        <v>154</v>
      </c>
      <c r="H384" t="s">
        <v>14</v>
      </c>
    </row>
    <row r="385" spans="1:8">
      <c r="A385" s="1">
        <v>31571</v>
      </c>
      <c r="B385" t="s">
        <v>151</v>
      </c>
      <c r="C385" t="s">
        <v>8</v>
      </c>
      <c r="D385">
        <v>1</v>
      </c>
      <c r="E385">
        <v>2</v>
      </c>
      <c r="F385" t="s">
        <v>10</v>
      </c>
      <c r="G385" t="s">
        <v>108</v>
      </c>
      <c r="H385" t="s">
        <v>14</v>
      </c>
    </row>
    <row r="386" spans="1:8">
      <c r="A386" s="1">
        <v>31572</v>
      </c>
      <c r="B386" t="s">
        <v>35</v>
      </c>
      <c r="C386" t="s">
        <v>13</v>
      </c>
      <c r="D386">
        <v>0</v>
      </c>
      <c r="E386">
        <v>3</v>
      </c>
      <c r="F386" t="s">
        <v>10</v>
      </c>
      <c r="G386" t="s">
        <v>102</v>
      </c>
      <c r="H386" t="s">
        <v>14</v>
      </c>
    </row>
    <row r="387" spans="1:8">
      <c r="A387" s="1">
        <v>31572</v>
      </c>
      <c r="B387" t="s">
        <v>75</v>
      </c>
      <c r="C387" t="s">
        <v>148</v>
      </c>
      <c r="D387">
        <v>2</v>
      </c>
      <c r="E387">
        <v>0</v>
      </c>
      <c r="F387" t="s">
        <v>10</v>
      </c>
      <c r="G387" t="s">
        <v>150</v>
      </c>
      <c r="H387" t="s">
        <v>14</v>
      </c>
    </row>
    <row r="388" spans="1:8">
      <c r="A388" s="1">
        <v>31573</v>
      </c>
      <c r="B388" t="s">
        <v>19</v>
      </c>
      <c r="C388" t="s">
        <v>86</v>
      </c>
      <c r="D388">
        <v>2</v>
      </c>
      <c r="E388">
        <v>0</v>
      </c>
      <c r="F388" t="s">
        <v>10</v>
      </c>
      <c r="G388" t="s">
        <v>101</v>
      </c>
      <c r="H388" t="s">
        <v>14</v>
      </c>
    </row>
    <row r="389" spans="1:8">
      <c r="A389" s="1">
        <v>31573</v>
      </c>
      <c r="B389" t="s">
        <v>69</v>
      </c>
      <c r="C389" t="s">
        <v>25</v>
      </c>
      <c r="D389">
        <v>2</v>
      </c>
      <c r="E389">
        <v>3</v>
      </c>
      <c r="F389" t="s">
        <v>10</v>
      </c>
      <c r="G389" t="s">
        <v>105</v>
      </c>
      <c r="H389" t="s">
        <v>14</v>
      </c>
    </row>
    <row r="390" spans="1:8">
      <c r="A390" s="1">
        <v>31574</v>
      </c>
      <c r="B390" t="s">
        <v>56</v>
      </c>
      <c r="C390" t="s">
        <v>42</v>
      </c>
      <c r="D390">
        <v>3</v>
      </c>
      <c r="E390">
        <v>0</v>
      </c>
      <c r="F390" t="s">
        <v>10</v>
      </c>
      <c r="G390" t="s">
        <v>149</v>
      </c>
      <c r="H390" t="s">
        <v>14</v>
      </c>
    </row>
    <row r="391" spans="1:8">
      <c r="A391" s="1">
        <v>31574</v>
      </c>
      <c r="B391" t="s">
        <v>151</v>
      </c>
      <c r="C391" t="s">
        <v>14</v>
      </c>
      <c r="D391">
        <v>0</v>
      </c>
      <c r="E391">
        <v>1</v>
      </c>
      <c r="F391" t="s">
        <v>10</v>
      </c>
      <c r="G391" t="s">
        <v>101</v>
      </c>
      <c r="H391" t="s">
        <v>14</v>
      </c>
    </row>
    <row r="392" spans="1:8">
      <c r="A392" s="1">
        <v>31574</v>
      </c>
      <c r="B392" t="s">
        <v>22</v>
      </c>
      <c r="C392" t="s">
        <v>8</v>
      </c>
      <c r="D392">
        <v>2</v>
      </c>
      <c r="E392">
        <v>2</v>
      </c>
      <c r="F392" t="s">
        <v>10</v>
      </c>
      <c r="G392" t="s">
        <v>108</v>
      </c>
      <c r="H392" t="s">
        <v>14</v>
      </c>
    </row>
    <row r="393" spans="1:8">
      <c r="A393" s="1">
        <v>31574</v>
      </c>
      <c r="B393" t="s">
        <v>99</v>
      </c>
      <c r="C393" t="s">
        <v>107</v>
      </c>
      <c r="D393">
        <v>1</v>
      </c>
      <c r="E393">
        <v>3</v>
      </c>
      <c r="F393" t="s">
        <v>10</v>
      </c>
      <c r="G393" t="s">
        <v>103</v>
      </c>
      <c r="H393" t="s">
        <v>14</v>
      </c>
    </row>
    <row r="394" spans="1:8">
      <c r="A394" s="1">
        <v>31575</v>
      </c>
      <c r="B394" t="s">
        <v>138</v>
      </c>
      <c r="C394" t="s">
        <v>30</v>
      </c>
      <c r="D394">
        <v>0</v>
      </c>
      <c r="E394">
        <v>3</v>
      </c>
      <c r="F394" t="s">
        <v>10</v>
      </c>
      <c r="G394" t="s">
        <v>149</v>
      </c>
      <c r="H394" t="s">
        <v>14</v>
      </c>
    </row>
    <row r="395" spans="1:8">
      <c r="A395" s="1">
        <v>31575</v>
      </c>
      <c r="B395" t="s">
        <v>73</v>
      </c>
      <c r="C395" t="s">
        <v>15</v>
      </c>
      <c r="D395">
        <v>0</v>
      </c>
      <c r="E395">
        <v>3</v>
      </c>
      <c r="F395" t="s">
        <v>10</v>
      </c>
      <c r="G395" t="s">
        <v>103</v>
      </c>
      <c r="H395" t="s">
        <v>14</v>
      </c>
    </row>
    <row r="396" spans="1:8">
      <c r="A396" s="1">
        <v>31576</v>
      </c>
      <c r="B396" t="s">
        <v>152</v>
      </c>
      <c r="C396" t="s">
        <v>28</v>
      </c>
      <c r="D396">
        <v>2</v>
      </c>
      <c r="E396">
        <v>0</v>
      </c>
      <c r="F396" t="s">
        <v>10</v>
      </c>
      <c r="G396" t="s">
        <v>154</v>
      </c>
      <c r="H396" t="s">
        <v>14</v>
      </c>
    </row>
    <row r="397" spans="1:8">
      <c r="A397" s="1">
        <v>31576</v>
      </c>
      <c r="B397" t="s">
        <v>62</v>
      </c>
      <c r="C397" t="s">
        <v>12</v>
      </c>
      <c r="D397">
        <v>0</v>
      </c>
      <c r="E397">
        <v>0</v>
      </c>
      <c r="F397" t="s">
        <v>10</v>
      </c>
      <c r="G397" t="s">
        <v>153</v>
      </c>
      <c r="H397" t="s">
        <v>14</v>
      </c>
    </row>
    <row r="398" spans="1:8">
      <c r="A398" s="1">
        <v>31578</v>
      </c>
      <c r="B398" t="s">
        <v>14</v>
      </c>
      <c r="C398" t="s">
        <v>86</v>
      </c>
      <c r="D398">
        <v>2</v>
      </c>
      <c r="E398">
        <v>0</v>
      </c>
      <c r="F398" t="s">
        <v>10</v>
      </c>
      <c r="G398" t="s">
        <v>101</v>
      </c>
      <c r="H398" t="s">
        <v>14</v>
      </c>
    </row>
    <row r="399" spans="1:8">
      <c r="A399" s="1">
        <v>31578</v>
      </c>
      <c r="B399" t="s">
        <v>75</v>
      </c>
      <c r="C399" t="s">
        <v>8</v>
      </c>
      <c r="D399">
        <v>3</v>
      </c>
      <c r="E399">
        <v>4</v>
      </c>
      <c r="F399" t="s">
        <v>10</v>
      </c>
      <c r="G399" t="s">
        <v>102</v>
      </c>
      <c r="H399" t="s">
        <v>14</v>
      </c>
    </row>
    <row r="400" spans="1:8">
      <c r="A400" s="1">
        <v>31579</v>
      </c>
      <c r="B400" t="s">
        <v>19</v>
      </c>
      <c r="C400" t="s">
        <v>12</v>
      </c>
      <c r="D400">
        <v>1</v>
      </c>
      <c r="E400">
        <v>0</v>
      </c>
      <c r="F400" t="s">
        <v>10</v>
      </c>
      <c r="G400" t="s">
        <v>105</v>
      </c>
      <c r="H400" t="s">
        <v>14</v>
      </c>
    </row>
    <row r="401" spans="1:8">
      <c r="A401" s="1">
        <v>31579</v>
      </c>
      <c r="B401" t="s">
        <v>15</v>
      </c>
      <c r="C401" t="s">
        <v>42</v>
      </c>
      <c r="D401">
        <v>4</v>
      </c>
      <c r="E401">
        <v>0</v>
      </c>
      <c r="F401" t="s">
        <v>10</v>
      </c>
      <c r="G401" t="s">
        <v>103</v>
      </c>
      <c r="H401" t="s">
        <v>14</v>
      </c>
    </row>
    <row r="402" spans="1:8">
      <c r="A402" s="1">
        <v>31580</v>
      </c>
      <c r="B402" t="s">
        <v>25</v>
      </c>
      <c r="C402" t="s">
        <v>13</v>
      </c>
      <c r="D402">
        <v>0</v>
      </c>
      <c r="E402">
        <v>2</v>
      </c>
      <c r="F402" t="s">
        <v>10</v>
      </c>
      <c r="G402" t="s">
        <v>101</v>
      </c>
      <c r="H402" t="s">
        <v>14</v>
      </c>
    </row>
    <row r="403" spans="1:8">
      <c r="A403" s="1">
        <v>31580</v>
      </c>
      <c r="B403" t="s">
        <v>107</v>
      </c>
      <c r="C403" t="s">
        <v>28</v>
      </c>
      <c r="D403">
        <v>0</v>
      </c>
      <c r="E403">
        <v>1</v>
      </c>
      <c r="F403" t="s">
        <v>10</v>
      </c>
      <c r="G403" t="s">
        <v>149</v>
      </c>
      <c r="H403" t="s">
        <v>14</v>
      </c>
    </row>
    <row r="404" spans="1:8">
      <c r="A404" s="1">
        <v>31581</v>
      </c>
      <c r="B404" t="s">
        <v>152</v>
      </c>
      <c r="C404" t="s">
        <v>30</v>
      </c>
      <c r="D404">
        <v>1</v>
      </c>
      <c r="E404">
        <v>5</v>
      </c>
      <c r="F404" t="s">
        <v>10</v>
      </c>
      <c r="G404" t="s">
        <v>154</v>
      </c>
      <c r="H404" t="s">
        <v>14</v>
      </c>
    </row>
    <row r="405" spans="1:8">
      <c r="A405" s="1">
        <v>31581</v>
      </c>
      <c r="B405" t="s">
        <v>56</v>
      </c>
      <c r="C405" t="s">
        <v>22</v>
      </c>
      <c r="D405">
        <v>3</v>
      </c>
      <c r="E405">
        <v>0</v>
      </c>
      <c r="F405" t="s">
        <v>10</v>
      </c>
      <c r="G405" t="s">
        <v>101</v>
      </c>
      <c r="H405" t="s">
        <v>14</v>
      </c>
    </row>
    <row r="406" spans="1:8">
      <c r="A406" s="1">
        <v>31584</v>
      </c>
      <c r="B406" t="s">
        <v>15</v>
      </c>
      <c r="C406" t="s">
        <v>13</v>
      </c>
      <c r="D406">
        <v>1</v>
      </c>
      <c r="E406">
        <v>1</v>
      </c>
      <c r="F406" t="s">
        <v>10</v>
      </c>
      <c r="G406" t="s">
        <v>103</v>
      </c>
      <c r="H406" t="s">
        <v>14</v>
      </c>
    </row>
    <row r="407" spans="1:8">
      <c r="A407" s="1">
        <v>31584</v>
      </c>
      <c r="B407" t="s">
        <v>28</v>
      </c>
      <c r="C407" t="s">
        <v>14</v>
      </c>
      <c r="D407">
        <v>0</v>
      </c>
      <c r="E407">
        <v>0</v>
      </c>
      <c r="F407" t="s">
        <v>10</v>
      </c>
      <c r="G407" t="s">
        <v>149</v>
      </c>
      <c r="H407" t="s">
        <v>14</v>
      </c>
    </row>
    <row r="408" spans="1:8">
      <c r="A408" s="1">
        <v>31585</v>
      </c>
      <c r="B408" t="s">
        <v>19</v>
      </c>
      <c r="C408" t="s">
        <v>56</v>
      </c>
      <c r="D408">
        <v>2</v>
      </c>
      <c r="E408">
        <v>1</v>
      </c>
      <c r="F408" t="s">
        <v>10</v>
      </c>
      <c r="G408" t="s">
        <v>101</v>
      </c>
      <c r="H408" t="s">
        <v>14</v>
      </c>
    </row>
    <row r="409" spans="1:8">
      <c r="A409" s="1">
        <v>31585</v>
      </c>
      <c r="B409" t="s">
        <v>30</v>
      </c>
      <c r="C409" t="s">
        <v>8</v>
      </c>
      <c r="D409">
        <v>1</v>
      </c>
      <c r="E409">
        <v>1</v>
      </c>
      <c r="F409" t="s">
        <v>10</v>
      </c>
      <c r="G409" t="s">
        <v>105</v>
      </c>
      <c r="H409" t="s">
        <v>14</v>
      </c>
    </row>
    <row r="410" spans="1:8">
      <c r="A410" s="1">
        <v>31588</v>
      </c>
      <c r="B410" t="s">
        <v>19</v>
      </c>
      <c r="C410" t="s">
        <v>8</v>
      </c>
      <c r="D410">
        <v>2</v>
      </c>
      <c r="E410">
        <v>0</v>
      </c>
      <c r="F410" t="s">
        <v>10</v>
      </c>
      <c r="G410" t="s">
        <v>101</v>
      </c>
      <c r="H410" t="s">
        <v>14</v>
      </c>
    </row>
    <row r="411" spans="1:8">
      <c r="A411" s="1">
        <v>31588</v>
      </c>
      <c r="B411" t="s">
        <v>13</v>
      </c>
      <c r="C411" t="s">
        <v>28</v>
      </c>
      <c r="D411">
        <v>0</v>
      </c>
      <c r="E411">
        <v>2</v>
      </c>
      <c r="F411" t="s">
        <v>10</v>
      </c>
      <c r="G411" t="s">
        <v>103</v>
      </c>
      <c r="H411" t="s">
        <v>14</v>
      </c>
    </row>
    <row r="412" spans="1:8">
      <c r="A412" s="1">
        <v>31591</v>
      </c>
      <c r="B412" t="s">
        <v>13</v>
      </c>
      <c r="C412" t="s">
        <v>8</v>
      </c>
      <c r="D412">
        <v>4</v>
      </c>
      <c r="E412">
        <v>2</v>
      </c>
      <c r="F412" t="s">
        <v>10</v>
      </c>
      <c r="G412" t="s">
        <v>105</v>
      </c>
      <c r="H412" t="s">
        <v>14</v>
      </c>
    </row>
    <row r="413" spans="1:8">
      <c r="A413" s="1">
        <v>31592</v>
      </c>
      <c r="B413" t="s">
        <v>19</v>
      </c>
      <c r="C413" t="s">
        <v>28</v>
      </c>
      <c r="D413">
        <v>3</v>
      </c>
      <c r="E413">
        <v>2</v>
      </c>
      <c r="F413" t="s">
        <v>10</v>
      </c>
      <c r="G413" t="s">
        <v>101</v>
      </c>
      <c r="H413" t="s">
        <v>14</v>
      </c>
    </row>
    <row r="414" spans="1:8">
      <c r="A414" s="1">
        <v>33032</v>
      </c>
      <c r="B414" t="s">
        <v>19</v>
      </c>
      <c r="C414" t="s">
        <v>133</v>
      </c>
      <c r="D414">
        <v>0</v>
      </c>
      <c r="E414">
        <v>1</v>
      </c>
      <c r="F414" t="s">
        <v>10</v>
      </c>
      <c r="G414" t="s">
        <v>40</v>
      </c>
      <c r="H414" t="s">
        <v>25</v>
      </c>
    </row>
    <row r="415" spans="1:8">
      <c r="A415" s="1">
        <v>33033</v>
      </c>
      <c r="B415" t="s">
        <v>25</v>
      </c>
      <c r="C415" t="s">
        <v>26</v>
      </c>
      <c r="D415">
        <v>1</v>
      </c>
      <c r="E415">
        <v>0</v>
      </c>
      <c r="F415" t="s">
        <v>10</v>
      </c>
      <c r="G415" t="s">
        <v>37</v>
      </c>
      <c r="H415" t="s">
        <v>25</v>
      </c>
    </row>
    <row r="416" spans="1:8">
      <c r="A416" s="1">
        <v>33033</v>
      </c>
      <c r="B416" t="s">
        <v>75</v>
      </c>
      <c r="C416" t="s">
        <v>18</v>
      </c>
      <c r="D416">
        <v>0</v>
      </c>
      <c r="E416">
        <v>2</v>
      </c>
      <c r="F416" t="s">
        <v>10</v>
      </c>
      <c r="G416" t="s">
        <v>155</v>
      </c>
      <c r="H416" t="s">
        <v>25</v>
      </c>
    </row>
    <row r="417" spans="1:8">
      <c r="A417" s="1">
        <v>33033</v>
      </c>
      <c r="B417" t="s">
        <v>156</v>
      </c>
      <c r="C417" t="s">
        <v>90</v>
      </c>
      <c r="D417">
        <v>0</v>
      </c>
      <c r="E417">
        <v>2</v>
      </c>
      <c r="F417" t="s">
        <v>10</v>
      </c>
      <c r="G417" t="s">
        <v>24</v>
      </c>
      <c r="H417" t="s">
        <v>25</v>
      </c>
    </row>
    <row r="418" spans="1:8">
      <c r="A418" s="1">
        <v>33034</v>
      </c>
      <c r="B418" t="s">
        <v>15</v>
      </c>
      <c r="C418" t="s">
        <v>23</v>
      </c>
      <c r="D418">
        <v>2</v>
      </c>
      <c r="E418">
        <v>1</v>
      </c>
      <c r="F418" t="s">
        <v>10</v>
      </c>
      <c r="G418" t="s">
        <v>27</v>
      </c>
      <c r="H418" t="s">
        <v>25</v>
      </c>
    </row>
    <row r="419" spans="1:8">
      <c r="A419" s="1">
        <v>33034</v>
      </c>
      <c r="B419" t="s">
        <v>28</v>
      </c>
      <c r="C419" t="s">
        <v>16</v>
      </c>
      <c r="D419">
        <v>4</v>
      </c>
      <c r="E419">
        <v>1</v>
      </c>
      <c r="F419" t="s">
        <v>10</v>
      </c>
      <c r="G419" t="s">
        <v>40</v>
      </c>
      <c r="H419" t="s">
        <v>25</v>
      </c>
    </row>
    <row r="420" spans="1:8">
      <c r="A420" s="1">
        <v>33034</v>
      </c>
      <c r="B420" t="s">
        <v>9</v>
      </c>
      <c r="C420" t="s">
        <v>32</v>
      </c>
      <c r="D420">
        <v>1</v>
      </c>
      <c r="E420">
        <v>5</v>
      </c>
      <c r="F420" t="s">
        <v>10</v>
      </c>
      <c r="G420" t="s">
        <v>29</v>
      </c>
      <c r="H420" t="s">
        <v>25</v>
      </c>
    </row>
    <row r="421" spans="1:8">
      <c r="A421" s="1">
        <v>33035</v>
      </c>
      <c r="B421" t="s">
        <v>157</v>
      </c>
      <c r="C421" t="s">
        <v>62</v>
      </c>
      <c r="D421">
        <v>1</v>
      </c>
      <c r="E421">
        <v>0</v>
      </c>
      <c r="F421" t="s">
        <v>10</v>
      </c>
      <c r="G421" t="s">
        <v>31</v>
      </c>
      <c r="H421" t="s">
        <v>25</v>
      </c>
    </row>
    <row r="422" spans="1:8">
      <c r="A422" s="1">
        <v>33035</v>
      </c>
      <c r="B422" t="s">
        <v>56</v>
      </c>
      <c r="C422" t="s">
        <v>158</v>
      </c>
      <c r="D422">
        <v>1</v>
      </c>
      <c r="E422">
        <v>1</v>
      </c>
      <c r="F422" t="s">
        <v>10</v>
      </c>
      <c r="G422" t="s">
        <v>159</v>
      </c>
      <c r="H422" t="s">
        <v>25</v>
      </c>
    </row>
    <row r="423" spans="1:8">
      <c r="A423" s="1">
        <v>33036</v>
      </c>
      <c r="B423" t="s">
        <v>8</v>
      </c>
      <c r="C423" t="s">
        <v>69</v>
      </c>
      <c r="D423">
        <v>2</v>
      </c>
      <c r="E423">
        <v>0</v>
      </c>
      <c r="F423" t="s">
        <v>10</v>
      </c>
      <c r="G423" t="s">
        <v>160</v>
      </c>
      <c r="H423" t="s">
        <v>25</v>
      </c>
    </row>
    <row r="424" spans="1:8">
      <c r="A424" s="1">
        <v>33036</v>
      </c>
      <c r="B424" t="s">
        <v>38</v>
      </c>
      <c r="C424" t="s">
        <v>34</v>
      </c>
      <c r="D424">
        <v>1</v>
      </c>
      <c r="E424">
        <v>1</v>
      </c>
      <c r="F424" t="s">
        <v>10</v>
      </c>
      <c r="G424" t="s">
        <v>161</v>
      </c>
      <c r="H424" t="s">
        <v>25</v>
      </c>
    </row>
    <row r="425" spans="1:8">
      <c r="A425" s="1">
        <v>33037</v>
      </c>
      <c r="B425" t="s">
        <v>19</v>
      </c>
      <c r="C425" t="s">
        <v>75</v>
      </c>
      <c r="D425">
        <v>2</v>
      </c>
      <c r="E425">
        <v>0</v>
      </c>
      <c r="F425" t="s">
        <v>10</v>
      </c>
      <c r="G425" t="s">
        <v>36</v>
      </c>
      <c r="H425" t="s">
        <v>25</v>
      </c>
    </row>
    <row r="426" spans="1:8">
      <c r="A426" s="1">
        <v>33037</v>
      </c>
      <c r="B426" t="s">
        <v>12</v>
      </c>
      <c r="C426" t="s">
        <v>30</v>
      </c>
      <c r="D426">
        <v>0</v>
      </c>
      <c r="E426">
        <v>0</v>
      </c>
      <c r="F426" t="s">
        <v>10</v>
      </c>
      <c r="G426" t="s">
        <v>162</v>
      </c>
      <c r="H426" t="s">
        <v>25</v>
      </c>
    </row>
    <row r="427" spans="1:8">
      <c r="A427" s="1">
        <v>33038</v>
      </c>
      <c r="B427" t="s">
        <v>133</v>
      </c>
      <c r="C427" t="s">
        <v>18</v>
      </c>
      <c r="D427">
        <v>2</v>
      </c>
      <c r="E427">
        <v>1</v>
      </c>
      <c r="F427" t="s">
        <v>10</v>
      </c>
      <c r="G427" t="s">
        <v>155</v>
      </c>
      <c r="H427" t="s">
        <v>25</v>
      </c>
    </row>
    <row r="428" spans="1:8">
      <c r="A428" s="1">
        <v>33038</v>
      </c>
      <c r="B428" t="s">
        <v>25</v>
      </c>
      <c r="C428" t="s">
        <v>9</v>
      </c>
      <c r="D428">
        <v>1</v>
      </c>
      <c r="E428">
        <v>0</v>
      </c>
      <c r="F428" t="s">
        <v>10</v>
      </c>
      <c r="G428" t="s">
        <v>37</v>
      </c>
      <c r="H428" t="s">
        <v>25</v>
      </c>
    </row>
    <row r="429" spans="1:8">
      <c r="A429" s="1">
        <v>33038</v>
      </c>
      <c r="B429" t="s">
        <v>16</v>
      </c>
      <c r="C429" t="s">
        <v>90</v>
      </c>
      <c r="D429">
        <v>1</v>
      </c>
      <c r="E429">
        <v>0</v>
      </c>
      <c r="F429" t="s">
        <v>10</v>
      </c>
      <c r="G429" t="s">
        <v>24</v>
      </c>
      <c r="H429" t="s">
        <v>25</v>
      </c>
    </row>
    <row r="430" spans="1:8">
      <c r="A430" s="1">
        <v>33039</v>
      </c>
      <c r="B430" t="s">
        <v>26</v>
      </c>
      <c r="C430" t="s">
        <v>32</v>
      </c>
      <c r="D430">
        <v>0</v>
      </c>
      <c r="E430">
        <v>1</v>
      </c>
      <c r="F430" t="s">
        <v>10</v>
      </c>
      <c r="G430" t="s">
        <v>29</v>
      </c>
      <c r="H430" t="s">
        <v>25</v>
      </c>
    </row>
    <row r="431" spans="1:8">
      <c r="A431" s="1">
        <v>33039</v>
      </c>
      <c r="B431" t="s">
        <v>28</v>
      </c>
      <c r="C431" t="s">
        <v>156</v>
      </c>
      <c r="D431">
        <v>5</v>
      </c>
      <c r="E431">
        <v>1</v>
      </c>
      <c r="F431" t="s">
        <v>10</v>
      </c>
      <c r="G431" t="s">
        <v>40</v>
      </c>
      <c r="H431" t="s">
        <v>25</v>
      </c>
    </row>
    <row r="432" spans="1:8">
      <c r="A432" s="1">
        <v>33040</v>
      </c>
      <c r="B432" t="s">
        <v>15</v>
      </c>
      <c r="C432" t="s">
        <v>157</v>
      </c>
      <c r="D432">
        <v>1</v>
      </c>
      <c r="E432">
        <v>0</v>
      </c>
      <c r="F432" t="s">
        <v>10</v>
      </c>
      <c r="G432" t="s">
        <v>27</v>
      </c>
      <c r="H432" t="s">
        <v>25</v>
      </c>
    </row>
    <row r="433" spans="1:8">
      <c r="A433" s="1">
        <v>33040</v>
      </c>
      <c r="B433" t="s">
        <v>56</v>
      </c>
      <c r="C433" t="s">
        <v>38</v>
      </c>
      <c r="D433">
        <v>0</v>
      </c>
      <c r="E433">
        <v>0</v>
      </c>
      <c r="F433" t="s">
        <v>10</v>
      </c>
      <c r="G433" t="s">
        <v>159</v>
      </c>
      <c r="H433" t="s">
        <v>25</v>
      </c>
    </row>
    <row r="434" spans="1:8">
      <c r="A434" s="1">
        <v>33040</v>
      </c>
      <c r="B434" t="s">
        <v>23</v>
      </c>
      <c r="C434" t="s">
        <v>62</v>
      </c>
      <c r="D434">
        <v>1</v>
      </c>
      <c r="E434">
        <v>2</v>
      </c>
      <c r="F434" t="s">
        <v>10</v>
      </c>
      <c r="G434" t="s">
        <v>31</v>
      </c>
      <c r="H434" t="s">
        <v>25</v>
      </c>
    </row>
    <row r="435" spans="1:8">
      <c r="A435" s="1">
        <v>33041</v>
      </c>
      <c r="B435" t="s">
        <v>8</v>
      </c>
      <c r="C435" t="s">
        <v>12</v>
      </c>
      <c r="D435">
        <v>3</v>
      </c>
      <c r="E435">
        <v>1</v>
      </c>
      <c r="F435" t="s">
        <v>10</v>
      </c>
      <c r="G435" t="s">
        <v>160</v>
      </c>
      <c r="H435" t="s">
        <v>25</v>
      </c>
    </row>
    <row r="436" spans="1:8">
      <c r="A436" s="1">
        <v>33041</v>
      </c>
      <c r="B436" t="s">
        <v>158</v>
      </c>
      <c r="C436" t="s">
        <v>34</v>
      </c>
      <c r="D436">
        <v>0</v>
      </c>
      <c r="E436">
        <v>0</v>
      </c>
      <c r="F436" t="s">
        <v>10</v>
      </c>
      <c r="G436" t="s">
        <v>161</v>
      </c>
      <c r="H436" t="s">
        <v>25</v>
      </c>
    </row>
    <row r="437" spans="1:8">
      <c r="A437" s="1">
        <v>33041</v>
      </c>
      <c r="B437" t="s">
        <v>69</v>
      </c>
      <c r="C437" t="s">
        <v>30</v>
      </c>
      <c r="D437">
        <v>1</v>
      </c>
      <c r="E437">
        <v>3</v>
      </c>
      <c r="F437" t="s">
        <v>10</v>
      </c>
      <c r="G437" t="s">
        <v>162</v>
      </c>
      <c r="H437" t="s">
        <v>25</v>
      </c>
    </row>
    <row r="438" spans="1:8">
      <c r="A438" s="1">
        <v>33042</v>
      </c>
      <c r="B438" t="s">
        <v>19</v>
      </c>
      <c r="C438" t="s">
        <v>18</v>
      </c>
      <c r="D438">
        <v>1</v>
      </c>
      <c r="E438">
        <v>1</v>
      </c>
      <c r="F438" t="s">
        <v>10</v>
      </c>
      <c r="G438" t="s">
        <v>36</v>
      </c>
      <c r="H438" t="s">
        <v>25</v>
      </c>
    </row>
    <row r="439" spans="1:8">
      <c r="A439" s="1">
        <v>33042</v>
      </c>
      <c r="B439" t="s">
        <v>133</v>
      </c>
      <c r="C439" t="s">
        <v>75</v>
      </c>
      <c r="D439">
        <v>0</v>
      </c>
      <c r="E439">
        <v>4</v>
      </c>
      <c r="F439" t="s">
        <v>10</v>
      </c>
      <c r="G439" t="s">
        <v>155</v>
      </c>
      <c r="H439" t="s">
        <v>25</v>
      </c>
    </row>
    <row r="440" spans="1:8">
      <c r="A440" s="1">
        <v>33043</v>
      </c>
      <c r="B440" t="s">
        <v>26</v>
      </c>
      <c r="C440" t="s">
        <v>9</v>
      </c>
      <c r="D440">
        <v>2</v>
      </c>
      <c r="E440">
        <v>1</v>
      </c>
      <c r="F440" t="s">
        <v>10</v>
      </c>
      <c r="G440" t="s">
        <v>29</v>
      </c>
      <c r="H440" t="s">
        <v>25</v>
      </c>
    </row>
    <row r="441" spans="1:8">
      <c r="A441" s="1">
        <v>33043</v>
      </c>
      <c r="B441" t="s">
        <v>28</v>
      </c>
      <c r="C441" t="s">
        <v>90</v>
      </c>
      <c r="D441">
        <v>1</v>
      </c>
      <c r="E441">
        <v>1</v>
      </c>
      <c r="F441" t="s">
        <v>10</v>
      </c>
      <c r="G441" t="s">
        <v>40</v>
      </c>
      <c r="H441" t="s">
        <v>25</v>
      </c>
    </row>
    <row r="442" spans="1:8">
      <c r="A442" s="1">
        <v>33043</v>
      </c>
      <c r="B442" t="s">
        <v>25</v>
      </c>
      <c r="C442" t="s">
        <v>32</v>
      </c>
      <c r="D442">
        <v>2</v>
      </c>
      <c r="E442">
        <v>0</v>
      </c>
      <c r="F442" t="s">
        <v>10</v>
      </c>
      <c r="G442" t="s">
        <v>37</v>
      </c>
      <c r="H442" t="s">
        <v>25</v>
      </c>
    </row>
    <row r="443" spans="1:8">
      <c r="A443" s="1">
        <v>33043</v>
      </c>
      <c r="B443" t="s">
        <v>16</v>
      </c>
      <c r="C443" t="s">
        <v>156</v>
      </c>
      <c r="D443">
        <v>4</v>
      </c>
      <c r="E443">
        <v>1</v>
      </c>
      <c r="F443" t="s">
        <v>10</v>
      </c>
      <c r="G443" t="s">
        <v>24</v>
      </c>
      <c r="H443" t="s">
        <v>25</v>
      </c>
    </row>
    <row r="444" spans="1:8">
      <c r="A444" s="1">
        <v>33044</v>
      </c>
      <c r="B444" t="s">
        <v>15</v>
      </c>
      <c r="C444" t="s">
        <v>62</v>
      </c>
      <c r="D444">
        <v>1</v>
      </c>
      <c r="E444">
        <v>0</v>
      </c>
      <c r="F444" t="s">
        <v>10</v>
      </c>
      <c r="G444" t="s">
        <v>27</v>
      </c>
      <c r="H444" t="s">
        <v>25</v>
      </c>
    </row>
    <row r="445" spans="1:8">
      <c r="A445" s="1">
        <v>33044</v>
      </c>
      <c r="B445" t="s">
        <v>23</v>
      </c>
      <c r="C445" t="s">
        <v>157</v>
      </c>
      <c r="D445">
        <v>1</v>
      </c>
      <c r="E445">
        <v>2</v>
      </c>
      <c r="F445" t="s">
        <v>10</v>
      </c>
      <c r="G445" t="s">
        <v>31</v>
      </c>
      <c r="H445" t="s">
        <v>25</v>
      </c>
    </row>
    <row r="446" spans="1:8">
      <c r="A446" s="1">
        <v>33045</v>
      </c>
      <c r="B446" t="s">
        <v>8</v>
      </c>
      <c r="C446" t="s">
        <v>30</v>
      </c>
      <c r="D446">
        <v>1</v>
      </c>
      <c r="E446">
        <v>2</v>
      </c>
      <c r="F446" t="s">
        <v>10</v>
      </c>
      <c r="G446" t="s">
        <v>160</v>
      </c>
      <c r="H446" t="s">
        <v>25</v>
      </c>
    </row>
    <row r="447" spans="1:8">
      <c r="A447" s="1">
        <v>33045</v>
      </c>
      <c r="B447" t="s">
        <v>56</v>
      </c>
      <c r="C447" t="s">
        <v>34</v>
      </c>
      <c r="D447">
        <v>1</v>
      </c>
      <c r="E447">
        <v>0</v>
      </c>
      <c r="F447" t="s">
        <v>10</v>
      </c>
      <c r="G447" t="s">
        <v>159</v>
      </c>
      <c r="H447" t="s">
        <v>25</v>
      </c>
    </row>
    <row r="448" spans="1:8">
      <c r="A448" s="1">
        <v>33045</v>
      </c>
      <c r="B448" t="s">
        <v>158</v>
      </c>
      <c r="C448" t="s">
        <v>38</v>
      </c>
      <c r="D448">
        <v>1</v>
      </c>
      <c r="E448">
        <v>1</v>
      </c>
      <c r="F448" t="s">
        <v>10</v>
      </c>
      <c r="G448" t="s">
        <v>161</v>
      </c>
      <c r="H448" t="s">
        <v>25</v>
      </c>
    </row>
    <row r="449" spans="1:8">
      <c r="A449" s="1">
        <v>33045</v>
      </c>
      <c r="B449" t="s">
        <v>69</v>
      </c>
      <c r="C449" t="s">
        <v>12</v>
      </c>
      <c r="D449">
        <v>0</v>
      </c>
      <c r="E449">
        <v>1</v>
      </c>
      <c r="F449" t="s">
        <v>10</v>
      </c>
      <c r="G449" t="s">
        <v>162</v>
      </c>
      <c r="H449" t="s">
        <v>25</v>
      </c>
    </row>
    <row r="450" spans="1:8">
      <c r="A450" s="1">
        <v>33047</v>
      </c>
      <c r="B450" t="s">
        <v>133</v>
      </c>
      <c r="C450" t="s">
        <v>90</v>
      </c>
      <c r="D450">
        <v>2</v>
      </c>
      <c r="E450">
        <v>1</v>
      </c>
      <c r="F450" t="s">
        <v>10</v>
      </c>
      <c r="G450" t="s">
        <v>36</v>
      </c>
      <c r="H450" t="s">
        <v>25</v>
      </c>
    </row>
    <row r="451" spans="1:8">
      <c r="A451" s="1">
        <v>33047</v>
      </c>
      <c r="B451" t="s">
        <v>32</v>
      </c>
      <c r="C451" t="s">
        <v>157</v>
      </c>
      <c r="D451">
        <v>4</v>
      </c>
      <c r="E451">
        <v>1</v>
      </c>
      <c r="F451" t="s">
        <v>10</v>
      </c>
      <c r="G451" t="s">
        <v>155</v>
      </c>
      <c r="H451" t="s">
        <v>25</v>
      </c>
    </row>
    <row r="452" spans="1:8">
      <c r="A452" s="1">
        <v>33048</v>
      </c>
      <c r="B452" t="s">
        <v>15</v>
      </c>
      <c r="C452" t="s">
        <v>19</v>
      </c>
      <c r="D452">
        <v>0</v>
      </c>
      <c r="E452">
        <v>1</v>
      </c>
      <c r="F452" t="s">
        <v>10</v>
      </c>
      <c r="G452" t="s">
        <v>27</v>
      </c>
      <c r="H452" t="s">
        <v>25</v>
      </c>
    </row>
    <row r="453" spans="1:8">
      <c r="A453" s="1">
        <v>33048</v>
      </c>
      <c r="B453" t="s">
        <v>28</v>
      </c>
      <c r="C453" t="s">
        <v>38</v>
      </c>
      <c r="D453">
        <v>2</v>
      </c>
      <c r="E453">
        <v>1</v>
      </c>
      <c r="F453" t="s">
        <v>10</v>
      </c>
      <c r="G453" t="s">
        <v>40</v>
      </c>
      <c r="H453" t="s">
        <v>25</v>
      </c>
    </row>
    <row r="454" spans="1:8">
      <c r="A454" s="1">
        <v>33049</v>
      </c>
      <c r="B454" t="s">
        <v>158</v>
      </c>
      <c r="C454" t="s">
        <v>18</v>
      </c>
      <c r="D454">
        <v>0</v>
      </c>
      <c r="E454">
        <v>0</v>
      </c>
      <c r="F454" t="s">
        <v>10</v>
      </c>
      <c r="G454" t="s">
        <v>31</v>
      </c>
      <c r="H454" t="s">
        <v>25</v>
      </c>
    </row>
    <row r="455" spans="1:8">
      <c r="A455" s="1">
        <v>33049</v>
      </c>
      <c r="B455" t="s">
        <v>25</v>
      </c>
      <c r="C455" t="s">
        <v>12</v>
      </c>
      <c r="D455">
        <v>2</v>
      </c>
      <c r="E455">
        <v>0</v>
      </c>
      <c r="F455" t="s">
        <v>10</v>
      </c>
      <c r="G455" t="s">
        <v>37</v>
      </c>
      <c r="H455" t="s">
        <v>25</v>
      </c>
    </row>
    <row r="456" spans="1:8">
      <c r="A456" s="1">
        <v>33050</v>
      </c>
      <c r="B456" t="s">
        <v>56</v>
      </c>
      <c r="C456" t="s">
        <v>8</v>
      </c>
      <c r="D456">
        <v>1</v>
      </c>
      <c r="E456">
        <v>0</v>
      </c>
      <c r="F456" t="s">
        <v>10</v>
      </c>
      <c r="G456" t="s">
        <v>24</v>
      </c>
      <c r="H456" t="s">
        <v>25</v>
      </c>
    </row>
    <row r="457" spans="1:8">
      <c r="A457" s="1">
        <v>33050</v>
      </c>
      <c r="B457" t="s">
        <v>30</v>
      </c>
      <c r="C457" t="s">
        <v>16</v>
      </c>
      <c r="D457">
        <v>1</v>
      </c>
      <c r="E457">
        <v>2</v>
      </c>
      <c r="F457" t="s">
        <v>10</v>
      </c>
      <c r="G457" t="s">
        <v>160</v>
      </c>
      <c r="H457" t="s">
        <v>25</v>
      </c>
    </row>
    <row r="458" spans="1:8">
      <c r="A458" s="1">
        <v>33054</v>
      </c>
      <c r="B458" t="s">
        <v>25</v>
      </c>
      <c r="C458" t="s">
        <v>158</v>
      </c>
      <c r="D458">
        <v>1</v>
      </c>
      <c r="E458">
        <v>0</v>
      </c>
      <c r="F458" t="s">
        <v>10</v>
      </c>
      <c r="G458" t="s">
        <v>37</v>
      </c>
      <c r="H458" t="s">
        <v>25</v>
      </c>
    </row>
    <row r="459" spans="1:8">
      <c r="A459" s="1">
        <v>33054</v>
      </c>
      <c r="B459" t="s">
        <v>16</v>
      </c>
      <c r="C459" t="s">
        <v>19</v>
      </c>
      <c r="D459">
        <v>0</v>
      </c>
      <c r="E459">
        <v>0</v>
      </c>
      <c r="F459" t="s">
        <v>10</v>
      </c>
      <c r="G459" t="s">
        <v>29</v>
      </c>
      <c r="H459" t="s">
        <v>25</v>
      </c>
    </row>
    <row r="460" spans="1:8">
      <c r="A460" s="1">
        <v>33055</v>
      </c>
      <c r="B460" t="s">
        <v>133</v>
      </c>
      <c r="C460" t="s">
        <v>56</v>
      </c>
      <c r="D460">
        <v>2</v>
      </c>
      <c r="E460">
        <v>3</v>
      </c>
      <c r="F460" t="s">
        <v>10</v>
      </c>
      <c r="G460" t="s">
        <v>36</v>
      </c>
      <c r="H460" t="s">
        <v>25</v>
      </c>
    </row>
    <row r="461" spans="1:8">
      <c r="A461" s="1">
        <v>33055</v>
      </c>
      <c r="B461" t="s">
        <v>28</v>
      </c>
      <c r="C461" t="s">
        <v>32</v>
      </c>
      <c r="D461">
        <v>1</v>
      </c>
      <c r="E461">
        <v>0</v>
      </c>
      <c r="F461" t="s">
        <v>10</v>
      </c>
      <c r="G461" t="s">
        <v>40</v>
      </c>
      <c r="H461" t="s">
        <v>25</v>
      </c>
    </row>
    <row r="462" spans="1:8">
      <c r="A462" s="1">
        <v>33057</v>
      </c>
      <c r="B462" t="s">
        <v>25</v>
      </c>
      <c r="C462" t="s">
        <v>19</v>
      </c>
      <c r="D462">
        <v>1</v>
      </c>
      <c r="E462">
        <v>1</v>
      </c>
      <c r="F462" t="s">
        <v>10</v>
      </c>
      <c r="G462" t="s">
        <v>36</v>
      </c>
      <c r="H462" t="s">
        <v>25</v>
      </c>
    </row>
    <row r="463" spans="1:8">
      <c r="A463" s="1">
        <v>33058</v>
      </c>
      <c r="B463" t="s">
        <v>28</v>
      </c>
      <c r="C463" t="s">
        <v>56</v>
      </c>
      <c r="D463">
        <v>1</v>
      </c>
      <c r="E463">
        <v>1</v>
      </c>
      <c r="F463" t="s">
        <v>10</v>
      </c>
      <c r="G463" t="s">
        <v>27</v>
      </c>
      <c r="H463" t="s">
        <v>25</v>
      </c>
    </row>
    <row r="464" spans="1:8">
      <c r="A464" s="1">
        <v>33061</v>
      </c>
      <c r="B464" t="s">
        <v>25</v>
      </c>
      <c r="C464" t="s">
        <v>56</v>
      </c>
      <c r="D464">
        <v>2</v>
      </c>
      <c r="E464">
        <v>1</v>
      </c>
      <c r="F464" t="s">
        <v>10</v>
      </c>
      <c r="G464" t="s">
        <v>155</v>
      </c>
      <c r="H464" t="s">
        <v>25</v>
      </c>
    </row>
    <row r="465" spans="1:8">
      <c r="A465" s="1">
        <v>33062</v>
      </c>
      <c r="B465" t="s">
        <v>28</v>
      </c>
      <c r="C465" t="s">
        <v>19</v>
      </c>
      <c r="D465">
        <v>1</v>
      </c>
      <c r="E465">
        <v>0</v>
      </c>
      <c r="F465" t="s">
        <v>10</v>
      </c>
      <c r="G465" t="s">
        <v>37</v>
      </c>
      <c r="H465" t="s">
        <v>25</v>
      </c>
    </row>
    <row r="466" spans="1:8">
      <c r="A466" s="1">
        <v>34502</v>
      </c>
      <c r="B466" t="s">
        <v>28</v>
      </c>
      <c r="C466" t="s">
        <v>21</v>
      </c>
      <c r="D466">
        <v>1</v>
      </c>
      <c r="E466">
        <v>0</v>
      </c>
      <c r="F466" t="s">
        <v>10</v>
      </c>
      <c r="G466" t="s">
        <v>163</v>
      </c>
      <c r="H466" t="s">
        <v>9</v>
      </c>
    </row>
    <row r="467" spans="1:8">
      <c r="A467" s="1">
        <v>34502</v>
      </c>
      <c r="B467" t="s">
        <v>30</v>
      </c>
      <c r="C467" t="s">
        <v>69</v>
      </c>
      <c r="D467">
        <v>2</v>
      </c>
      <c r="E467">
        <v>2</v>
      </c>
      <c r="F467" t="s">
        <v>10</v>
      </c>
      <c r="G467" t="s">
        <v>164</v>
      </c>
      <c r="H467" t="s">
        <v>9</v>
      </c>
    </row>
    <row r="468" spans="1:8">
      <c r="A468" s="1">
        <v>34503</v>
      </c>
      <c r="B468" t="s">
        <v>90</v>
      </c>
      <c r="C468" t="s">
        <v>18</v>
      </c>
      <c r="D468">
        <v>1</v>
      </c>
      <c r="E468">
        <v>3</v>
      </c>
      <c r="F468" t="s">
        <v>10</v>
      </c>
      <c r="G468" t="s">
        <v>165</v>
      </c>
      <c r="H468" t="s">
        <v>9</v>
      </c>
    </row>
    <row r="469" spans="1:8">
      <c r="A469" s="1">
        <v>34503</v>
      </c>
      <c r="B469" t="s">
        <v>25</v>
      </c>
      <c r="C469" t="s">
        <v>158</v>
      </c>
      <c r="D469">
        <v>0</v>
      </c>
      <c r="E469">
        <v>1</v>
      </c>
      <c r="F469" t="s">
        <v>10</v>
      </c>
      <c r="G469" t="s">
        <v>166</v>
      </c>
      <c r="H469" t="s">
        <v>9</v>
      </c>
    </row>
    <row r="470" spans="1:8">
      <c r="A470" s="1">
        <v>34503</v>
      </c>
      <c r="B470" t="s">
        <v>9</v>
      </c>
      <c r="C470" t="s">
        <v>39</v>
      </c>
      <c r="D470">
        <v>1</v>
      </c>
      <c r="E470">
        <v>1</v>
      </c>
      <c r="F470" t="s">
        <v>10</v>
      </c>
      <c r="G470" t="s">
        <v>167</v>
      </c>
      <c r="H470" t="s">
        <v>9</v>
      </c>
    </row>
    <row r="471" spans="1:8">
      <c r="A471" s="1">
        <v>34504</v>
      </c>
      <c r="B471" t="s">
        <v>8</v>
      </c>
      <c r="C471" t="s">
        <v>107</v>
      </c>
      <c r="D471">
        <v>1</v>
      </c>
      <c r="E471">
        <v>0</v>
      </c>
      <c r="F471" t="s">
        <v>10</v>
      </c>
      <c r="G471" t="s">
        <v>168</v>
      </c>
      <c r="H471" t="s">
        <v>9</v>
      </c>
    </row>
    <row r="472" spans="1:8">
      <c r="A472" s="1">
        <v>34504</v>
      </c>
      <c r="B472" t="s">
        <v>133</v>
      </c>
      <c r="C472" t="s">
        <v>23</v>
      </c>
      <c r="D472">
        <v>2</v>
      </c>
      <c r="E472">
        <v>2</v>
      </c>
      <c r="F472" t="s">
        <v>10</v>
      </c>
      <c r="G472" t="s">
        <v>165</v>
      </c>
      <c r="H472" t="s">
        <v>9</v>
      </c>
    </row>
    <row r="473" spans="1:8">
      <c r="A473" s="1">
        <v>34504</v>
      </c>
      <c r="B473" t="s">
        <v>50</v>
      </c>
      <c r="C473" t="s">
        <v>14</v>
      </c>
      <c r="D473">
        <v>1</v>
      </c>
      <c r="E473">
        <v>0</v>
      </c>
      <c r="F473" t="s">
        <v>10</v>
      </c>
      <c r="G473" t="s">
        <v>169</v>
      </c>
      <c r="H473" t="s">
        <v>9</v>
      </c>
    </row>
    <row r="474" spans="1:8">
      <c r="A474" s="1">
        <v>34505</v>
      </c>
      <c r="B474" t="s">
        <v>15</v>
      </c>
      <c r="C474" t="s">
        <v>75</v>
      </c>
      <c r="D474">
        <v>2</v>
      </c>
      <c r="E474">
        <v>0</v>
      </c>
      <c r="F474" t="s">
        <v>10</v>
      </c>
      <c r="G474" t="s">
        <v>170</v>
      </c>
      <c r="H474" t="s">
        <v>9</v>
      </c>
    </row>
    <row r="475" spans="1:8">
      <c r="A475" s="1">
        <v>34505</v>
      </c>
      <c r="B475" t="s">
        <v>38</v>
      </c>
      <c r="C475" t="s">
        <v>171</v>
      </c>
      <c r="D475">
        <v>2</v>
      </c>
      <c r="E475">
        <v>1</v>
      </c>
      <c r="F475" t="s">
        <v>10</v>
      </c>
      <c r="G475" t="s">
        <v>169</v>
      </c>
      <c r="H475" t="s">
        <v>9</v>
      </c>
    </row>
    <row r="476" spans="1:8">
      <c r="A476" s="1">
        <v>34506</v>
      </c>
      <c r="B476" t="s">
        <v>19</v>
      </c>
      <c r="C476" t="s">
        <v>172</v>
      </c>
      <c r="D476">
        <v>4</v>
      </c>
      <c r="E476">
        <v>0</v>
      </c>
      <c r="F476" t="s">
        <v>10</v>
      </c>
      <c r="G476" t="s">
        <v>173</v>
      </c>
      <c r="H476" t="s">
        <v>9</v>
      </c>
    </row>
    <row r="477" spans="1:8">
      <c r="A477" s="1">
        <v>34506</v>
      </c>
      <c r="B477" t="s">
        <v>28</v>
      </c>
      <c r="C477" t="s">
        <v>30</v>
      </c>
      <c r="D477">
        <v>1</v>
      </c>
      <c r="E477">
        <v>1</v>
      </c>
      <c r="F477" t="s">
        <v>10</v>
      </c>
      <c r="G477" t="s">
        <v>163</v>
      </c>
      <c r="H477" t="s">
        <v>9</v>
      </c>
    </row>
    <row r="478" spans="1:8">
      <c r="A478" s="1">
        <v>34506</v>
      </c>
      <c r="B478" t="s">
        <v>174</v>
      </c>
      <c r="C478" t="s">
        <v>86</v>
      </c>
      <c r="D478">
        <v>3</v>
      </c>
      <c r="E478">
        <v>0</v>
      </c>
      <c r="F478" t="s">
        <v>10</v>
      </c>
      <c r="G478" t="s">
        <v>164</v>
      </c>
      <c r="H478" t="s">
        <v>9</v>
      </c>
    </row>
    <row r="479" spans="1:8">
      <c r="A479" s="1">
        <v>34507</v>
      </c>
      <c r="B479" t="s">
        <v>18</v>
      </c>
      <c r="C479" t="s">
        <v>39</v>
      </c>
      <c r="D479">
        <v>1</v>
      </c>
      <c r="E479">
        <v>4</v>
      </c>
      <c r="F479" t="s">
        <v>10</v>
      </c>
      <c r="G479" t="s">
        <v>167</v>
      </c>
      <c r="H479" t="s">
        <v>9</v>
      </c>
    </row>
    <row r="480" spans="1:8">
      <c r="A480" s="1">
        <v>34507</v>
      </c>
      <c r="B480" t="s">
        <v>9</v>
      </c>
      <c r="C480" t="s">
        <v>90</v>
      </c>
      <c r="D480">
        <v>2</v>
      </c>
      <c r="E480">
        <v>1</v>
      </c>
      <c r="F480" t="s">
        <v>10</v>
      </c>
      <c r="G480" t="s">
        <v>165</v>
      </c>
      <c r="H480" t="s">
        <v>9</v>
      </c>
    </row>
    <row r="481" spans="1:8">
      <c r="A481" s="1">
        <v>34508</v>
      </c>
      <c r="B481" t="s">
        <v>25</v>
      </c>
      <c r="C481" t="s">
        <v>50</v>
      </c>
      <c r="D481">
        <v>1</v>
      </c>
      <c r="E481">
        <v>0</v>
      </c>
      <c r="F481" t="s">
        <v>10</v>
      </c>
      <c r="G481" t="s">
        <v>166</v>
      </c>
      <c r="H481" t="s">
        <v>9</v>
      </c>
    </row>
    <row r="482" spans="1:8">
      <c r="A482" s="1">
        <v>34508</v>
      </c>
      <c r="B482" t="s">
        <v>69</v>
      </c>
      <c r="C482" t="s">
        <v>21</v>
      </c>
      <c r="D482">
        <v>0</v>
      </c>
      <c r="E482">
        <v>0</v>
      </c>
      <c r="F482" t="s">
        <v>10</v>
      </c>
      <c r="G482" t="s">
        <v>173</v>
      </c>
      <c r="H482" t="s">
        <v>9</v>
      </c>
    </row>
    <row r="483" spans="1:8">
      <c r="A483" s="1">
        <v>34509</v>
      </c>
      <c r="B483" t="s">
        <v>15</v>
      </c>
      <c r="C483" t="s">
        <v>133</v>
      </c>
      <c r="D483">
        <v>3</v>
      </c>
      <c r="E483">
        <v>0</v>
      </c>
      <c r="F483" t="s">
        <v>10</v>
      </c>
      <c r="G483" t="s">
        <v>170</v>
      </c>
      <c r="H483" t="s">
        <v>9</v>
      </c>
    </row>
    <row r="484" spans="1:8">
      <c r="A484" s="1">
        <v>34509</v>
      </c>
      <c r="B484" t="s">
        <v>14</v>
      </c>
      <c r="C484" t="s">
        <v>158</v>
      </c>
      <c r="D484">
        <v>2</v>
      </c>
      <c r="E484">
        <v>1</v>
      </c>
      <c r="F484" t="s">
        <v>10</v>
      </c>
      <c r="G484" t="s">
        <v>168</v>
      </c>
      <c r="H484" t="s">
        <v>9</v>
      </c>
    </row>
    <row r="485" spans="1:8">
      <c r="A485" s="1">
        <v>34509</v>
      </c>
      <c r="B485" t="s">
        <v>23</v>
      </c>
      <c r="C485" t="s">
        <v>75</v>
      </c>
      <c r="D485">
        <v>3</v>
      </c>
      <c r="E485">
        <v>1</v>
      </c>
      <c r="F485" t="s">
        <v>10</v>
      </c>
      <c r="G485" t="s">
        <v>167</v>
      </c>
      <c r="H485" t="s">
        <v>9</v>
      </c>
    </row>
    <row r="486" spans="1:8">
      <c r="A486" s="1">
        <v>34510</v>
      </c>
      <c r="B486" t="s">
        <v>19</v>
      </c>
      <c r="C486" t="s">
        <v>174</v>
      </c>
      <c r="D486">
        <v>2</v>
      </c>
      <c r="E486">
        <v>1</v>
      </c>
      <c r="F486" t="s">
        <v>10</v>
      </c>
      <c r="G486" t="s">
        <v>173</v>
      </c>
      <c r="H486" t="s">
        <v>9</v>
      </c>
    </row>
    <row r="487" spans="1:8">
      <c r="A487" s="1">
        <v>34510</v>
      </c>
      <c r="B487" t="s">
        <v>8</v>
      </c>
      <c r="C487" t="s">
        <v>38</v>
      </c>
      <c r="D487">
        <v>1</v>
      </c>
      <c r="E487">
        <v>0</v>
      </c>
      <c r="F487" t="s">
        <v>10</v>
      </c>
      <c r="G487" t="s">
        <v>168</v>
      </c>
      <c r="H487" t="s">
        <v>9</v>
      </c>
    </row>
    <row r="488" spans="1:8">
      <c r="A488" s="1">
        <v>34510</v>
      </c>
      <c r="B488" t="s">
        <v>171</v>
      </c>
      <c r="C488" t="s">
        <v>107</v>
      </c>
      <c r="D488">
        <v>2</v>
      </c>
      <c r="E488">
        <v>1</v>
      </c>
      <c r="F488" t="s">
        <v>10</v>
      </c>
      <c r="G488" t="s">
        <v>166</v>
      </c>
      <c r="H488" t="s">
        <v>9</v>
      </c>
    </row>
    <row r="489" spans="1:8">
      <c r="A489" s="1">
        <v>34511</v>
      </c>
      <c r="B489" t="s">
        <v>86</v>
      </c>
      <c r="C489" t="s">
        <v>172</v>
      </c>
      <c r="D489">
        <v>4</v>
      </c>
      <c r="E489">
        <v>0</v>
      </c>
      <c r="F489" t="s">
        <v>10</v>
      </c>
      <c r="G489" t="s">
        <v>163</v>
      </c>
      <c r="H489" t="s">
        <v>9</v>
      </c>
    </row>
    <row r="490" spans="1:8">
      <c r="A490" s="1">
        <v>34511</v>
      </c>
      <c r="B490" t="s">
        <v>39</v>
      </c>
      <c r="C490" t="s">
        <v>90</v>
      </c>
      <c r="D490">
        <v>0</v>
      </c>
      <c r="E490">
        <v>2</v>
      </c>
      <c r="F490" t="s">
        <v>10</v>
      </c>
      <c r="G490" t="s">
        <v>170</v>
      </c>
      <c r="H490" t="s">
        <v>9</v>
      </c>
    </row>
    <row r="491" spans="1:8">
      <c r="A491" s="1">
        <v>34511</v>
      </c>
      <c r="B491" t="s">
        <v>9</v>
      </c>
      <c r="C491" t="s">
        <v>18</v>
      </c>
      <c r="D491">
        <v>0</v>
      </c>
      <c r="E491">
        <v>1</v>
      </c>
      <c r="F491" t="s">
        <v>10</v>
      </c>
      <c r="G491" t="s">
        <v>165</v>
      </c>
      <c r="H491" t="s">
        <v>9</v>
      </c>
    </row>
    <row r="492" spans="1:8">
      <c r="A492" s="1">
        <v>34512</v>
      </c>
      <c r="B492" t="s">
        <v>21</v>
      </c>
      <c r="C492" t="s">
        <v>30</v>
      </c>
      <c r="D492">
        <v>1</v>
      </c>
      <c r="E492">
        <v>3</v>
      </c>
      <c r="F492" t="s">
        <v>10</v>
      </c>
      <c r="G492" t="s">
        <v>163</v>
      </c>
      <c r="H492" t="s">
        <v>9</v>
      </c>
    </row>
    <row r="493" spans="1:8">
      <c r="A493" s="1">
        <v>34512</v>
      </c>
      <c r="B493" t="s">
        <v>28</v>
      </c>
      <c r="C493" t="s">
        <v>69</v>
      </c>
      <c r="D493">
        <v>3</v>
      </c>
      <c r="E493">
        <v>2</v>
      </c>
      <c r="F493" t="s">
        <v>10</v>
      </c>
      <c r="G493" t="s">
        <v>164</v>
      </c>
      <c r="H493" t="s">
        <v>9</v>
      </c>
    </row>
    <row r="494" spans="1:8">
      <c r="A494" s="1">
        <v>34513</v>
      </c>
      <c r="B494" t="s">
        <v>15</v>
      </c>
      <c r="C494" t="s">
        <v>23</v>
      </c>
      <c r="D494">
        <v>1</v>
      </c>
      <c r="E494">
        <v>1</v>
      </c>
      <c r="F494" t="s">
        <v>10</v>
      </c>
      <c r="G494" t="s">
        <v>167</v>
      </c>
      <c r="H494" t="s">
        <v>9</v>
      </c>
    </row>
    <row r="495" spans="1:8">
      <c r="A495" s="1">
        <v>34513</v>
      </c>
      <c r="B495" t="s">
        <v>158</v>
      </c>
      <c r="C495" t="s">
        <v>50</v>
      </c>
      <c r="D495">
        <v>0</v>
      </c>
      <c r="E495">
        <v>0</v>
      </c>
      <c r="F495" t="s">
        <v>10</v>
      </c>
      <c r="G495" t="s">
        <v>166</v>
      </c>
      <c r="H495" t="s">
        <v>9</v>
      </c>
    </row>
    <row r="496" spans="1:8">
      <c r="A496" s="1">
        <v>34513</v>
      </c>
      <c r="B496" t="s">
        <v>25</v>
      </c>
      <c r="C496" t="s">
        <v>14</v>
      </c>
      <c r="D496">
        <v>1</v>
      </c>
      <c r="E496">
        <v>1</v>
      </c>
      <c r="F496" t="s">
        <v>10</v>
      </c>
      <c r="G496" t="s">
        <v>169</v>
      </c>
      <c r="H496" t="s">
        <v>9</v>
      </c>
    </row>
    <row r="497" spans="1:8">
      <c r="A497" s="1">
        <v>34513</v>
      </c>
      <c r="B497" t="s">
        <v>75</v>
      </c>
      <c r="C497" t="s">
        <v>133</v>
      </c>
      <c r="D497">
        <v>6</v>
      </c>
      <c r="E497">
        <v>1</v>
      </c>
      <c r="F497" t="s">
        <v>10</v>
      </c>
      <c r="G497" t="s">
        <v>170</v>
      </c>
      <c r="H497" t="s">
        <v>9</v>
      </c>
    </row>
    <row r="498" spans="1:8">
      <c r="A498" s="1">
        <v>34514</v>
      </c>
      <c r="B498" t="s">
        <v>8</v>
      </c>
      <c r="C498" t="s">
        <v>171</v>
      </c>
      <c r="D498">
        <v>0</v>
      </c>
      <c r="E498">
        <v>1</v>
      </c>
      <c r="F498" t="s">
        <v>10</v>
      </c>
      <c r="G498" t="s">
        <v>169</v>
      </c>
      <c r="H498" t="s">
        <v>9</v>
      </c>
    </row>
    <row r="499" spans="1:8">
      <c r="A499" s="1">
        <v>34514</v>
      </c>
      <c r="B499" t="s">
        <v>107</v>
      </c>
      <c r="C499" t="s">
        <v>38</v>
      </c>
      <c r="D499">
        <v>1</v>
      </c>
      <c r="E499">
        <v>2</v>
      </c>
      <c r="F499" t="s">
        <v>10</v>
      </c>
      <c r="G499" t="s">
        <v>168</v>
      </c>
      <c r="H499" t="s">
        <v>9</v>
      </c>
    </row>
    <row r="500" spans="1:8">
      <c r="A500" s="1">
        <v>34515</v>
      </c>
      <c r="B500" t="s">
        <v>19</v>
      </c>
      <c r="C500" t="s">
        <v>86</v>
      </c>
      <c r="D500">
        <v>0</v>
      </c>
      <c r="E500">
        <v>2</v>
      </c>
      <c r="F500" t="s">
        <v>10</v>
      </c>
      <c r="G500" t="s">
        <v>164</v>
      </c>
      <c r="H500" t="s">
        <v>9</v>
      </c>
    </row>
    <row r="501" spans="1:8">
      <c r="A501" s="1">
        <v>34515</v>
      </c>
      <c r="B501" t="s">
        <v>172</v>
      </c>
      <c r="C501" t="s">
        <v>174</v>
      </c>
      <c r="D501">
        <v>0</v>
      </c>
      <c r="E501">
        <v>2</v>
      </c>
      <c r="F501" t="s">
        <v>10</v>
      </c>
      <c r="G501" t="s">
        <v>173</v>
      </c>
      <c r="H501" t="s">
        <v>9</v>
      </c>
    </row>
    <row r="502" spans="1:8">
      <c r="A502" s="1">
        <v>34517</v>
      </c>
      <c r="B502" t="s">
        <v>28</v>
      </c>
      <c r="C502" t="s">
        <v>8</v>
      </c>
      <c r="D502">
        <v>3</v>
      </c>
      <c r="E502">
        <v>2</v>
      </c>
      <c r="F502" t="s">
        <v>10</v>
      </c>
      <c r="G502" t="s">
        <v>163</v>
      </c>
      <c r="H502" t="s">
        <v>9</v>
      </c>
    </row>
    <row r="503" spans="1:8">
      <c r="A503" s="1">
        <v>34517</v>
      </c>
      <c r="B503" t="s">
        <v>30</v>
      </c>
      <c r="C503" t="s">
        <v>39</v>
      </c>
      <c r="D503">
        <v>3</v>
      </c>
      <c r="E503">
        <v>0</v>
      </c>
      <c r="F503" t="s">
        <v>10</v>
      </c>
      <c r="G503" t="s">
        <v>169</v>
      </c>
      <c r="H503" t="s">
        <v>9</v>
      </c>
    </row>
    <row r="504" spans="1:8">
      <c r="A504" s="1">
        <v>34518</v>
      </c>
      <c r="B504" t="s">
        <v>18</v>
      </c>
      <c r="C504" t="s">
        <v>19</v>
      </c>
      <c r="D504">
        <v>3</v>
      </c>
      <c r="E504">
        <v>2</v>
      </c>
      <c r="F504" t="s">
        <v>10</v>
      </c>
      <c r="G504" t="s">
        <v>165</v>
      </c>
      <c r="H504" t="s">
        <v>9</v>
      </c>
    </row>
    <row r="505" spans="1:8">
      <c r="A505" s="1">
        <v>34518</v>
      </c>
      <c r="B505" t="s">
        <v>171</v>
      </c>
      <c r="C505" t="s">
        <v>23</v>
      </c>
      <c r="D505">
        <v>1</v>
      </c>
      <c r="E505">
        <v>3</v>
      </c>
      <c r="F505" t="s">
        <v>10</v>
      </c>
      <c r="G505" t="s">
        <v>164</v>
      </c>
      <c r="H505" t="s">
        <v>9</v>
      </c>
    </row>
    <row r="506" spans="1:8">
      <c r="A506" s="1">
        <v>34519</v>
      </c>
      <c r="B506" t="s">
        <v>15</v>
      </c>
      <c r="C506" t="s">
        <v>9</v>
      </c>
      <c r="D506">
        <v>1</v>
      </c>
      <c r="E506">
        <v>0</v>
      </c>
      <c r="F506" t="s">
        <v>10</v>
      </c>
      <c r="G506" t="s">
        <v>170</v>
      </c>
      <c r="H506" t="s">
        <v>9</v>
      </c>
    </row>
    <row r="507" spans="1:8">
      <c r="A507" s="1">
        <v>34519</v>
      </c>
      <c r="B507" t="s">
        <v>38</v>
      </c>
      <c r="C507" t="s">
        <v>158</v>
      </c>
      <c r="D507">
        <v>2</v>
      </c>
      <c r="E507">
        <v>0</v>
      </c>
      <c r="F507" t="s">
        <v>10</v>
      </c>
      <c r="G507" t="s">
        <v>168</v>
      </c>
      <c r="H507" t="s">
        <v>9</v>
      </c>
    </row>
    <row r="508" spans="1:8">
      <c r="A508" s="1">
        <v>34520</v>
      </c>
      <c r="B508" t="s">
        <v>14</v>
      </c>
      <c r="C508" t="s">
        <v>86</v>
      </c>
      <c r="D508">
        <v>1</v>
      </c>
      <c r="E508">
        <v>1</v>
      </c>
      <c r="F508" t="s">
        <v>10</v>
      </c>
      <c r="G508" t="s">
        <v>166</v>
      </c>
      <c r="H508" t="s">
        <v>9</v>
      </c>
    </row>
    <row r="509" spans="1:8">
      <c r="A509" s="1">
        <v>34520</v>
      </c>
      <c r="B509" t="s">
        <v>174</v>
      </c>
      <c r="C509" t="s">
        <v>25</v>
      </c>
      <c r="D509">
        <v>1</v>
      </c>
      <c r="E509">
        <v>2</v>
      </c>
      <c r="F509" t="s">
        <v>10</v>
      </c>
      <c r="G509" t="s">
        <v>173</v>
      </c>
      <c r="H509" t="s">
        <v>9</v>
      </c>
    </row>
    <row r="510" spans="1:8">
      <c r="A510" s="1">
        <v>34524</v>
      </c>
      <c r="B510" t="s">
        <v>25</v>
      </c>
      <c r="C510" t="s">
        <v>30</v>
      </c>
      <c r="D510">
        <v>2</v>
      </c>
      <c r="E510">
        <v>1</v>
      </c>
      <c r="F510" t="s">
        <v>10</v>
      </c>
      <c r="G510" t="s">
        <v>173</v>
      </c>
      <c r="H510" t="s">
        <v>9</v>
      </c>
    </row>
    <row r="511" spans="1:8">
      <c r="A511" s="1">
        <v>34524</v>
      </c>
      <c r="B511" t="s">
        <v>38</v>
      </c>
      <c r="C511" t="s">
        <v>15</v>
      </c>
      <c r="D511">
        <v>2</v>
      </c>
      <c r="E511">
        <v>3</v>
      </c>
      <c r="F511" t="s">
        <v>10</v>
      </c>
      <c r="G511" t="s">
        <v>164</v>
      </c>
      <c r="H511" t="s">
        <v>9</v>
      </c>
    </row>
    <row r="512" spans="1:8">
      <c r="A512" s="1">
        <v>34525</v>
      </c>
      <c r="B512" t="s">
        <v>86</v>
      </c>
      <c r="C512" t="s">
        <v>28</v>
      </c>
      <c r="D512">
        <v>2</v>
      </c>
      <c r="E512">
        <v>1</v>
      </c>
      <c r="F512" t="s">
        <v>10</v>
      </c>
      <c r="G512" t="s">
        <v>166</v>
      </c>
      <c r="H512" t="s">
        <v>9</v>
      </c>
    </row>
    <row r="513" spans="1:8">
      <c r="A513" s="1">
        <v>34525</v>
      </c>
      <c r="B513" t="s">
        <v>18</v>
      </c>
      <c r="C513" t="s">
        <v>23</v>
      </c>
      <c r="D513">
        <v>2</v>
      </c>
      <c r="E513">
        <v>2</v>
      </c>
      <c r="F513" t="s">
        <v>10</v>
      </c>
      <c r="G513" t="s">
        <v>170</v>
      </c>
      <c r="H513" t="s">
        <v>9</v>
      </c>
    </row>
    <row r="514" spans="1:8">
      <c r="A514" s="1">
        <v>34528</v>
      </c>
      <c r="B514" t="s">
        <v>86</v>
      </c>
      <c r="C514" t="s">
        <v>25</v>
      </c>
      <c r="D514">
        <v>1</v>
      </c>
      <c r="E514">
        <v>2</v>
      </c>
      <c r="F514" t="s">
        <v>10</v>
      </c>
      <c r="G514" t="s">
        <v>166</v>
      </c>
      <c r="H514" t="s">
        <v>9</v>
      </c>
    </row>
    <row r="515" spans="1:8">
      <c r="A515" s="1">
        <v>34528</v>
      </c>
      <c r="B515" t="s">
        <v>23</v>
      </c>
      <c r="C515" t="s">
        <v>15</v>
      </c>
      <c r="D515">
        <v>0</v>
      </c>
      <c r="E515">
        <v>1</v>
      </c>
      <c r="F515" t="s">
        <v>10</v>
      </c>
      <c r="G515" t="s">
        <v>165</v>
      </c>
      <c r="H515" t="s">
        <v>9</v>
      </c>
    </row>
    <row r="516" spans="1:8">
      <c r="A516" s="1">
        <v>34531</v>
      </c>
      <c r="B516" t="s">
        <v>23</v>
      </c>
      <c r="C516" t="s">
        <v>86</v>
      </c>
      <c r="D516">
        <v>4</v>
      </c>
      <c r="E516">
        <v>0</v>
      </c>
      <c r="F516" t="s">
        <v>10</v>
      </c>
      <c r="G516" t="s">
        <v>165</v>
      </c>
      <c r="H516" t="s">
        <v>9</v>
      </c>
    </row>
    <row r="517" spans="1:8">
      <c r="A517" s="1">
        <v>34532</v>
      </c>
      <c r="B517" t="s">
        <v>15</v>
      </c>
      <c r="C517" t="s">
        <v>25</v>
      </c>
      <c r="D517">
        <v>0</v>
      </c>
      <c r="E517">
        <v>0</v>
      </c>
      <c r="F517" t="s">
        <v>10</v>
      </c>
      <c r="G517" t="s">
        <v>165</v>
      </c>
      <c r="H517" t="s">
        <v>9</v>
      </c>
    </row>
    <row r="518" spans="1:8">
      <c r="A518" s="1">
        <v>35956</v>
      </c>
      <c r="B518" t="s">
        <v>15</v>
      </c>
      <c r="C518" t="s">
        <v>62</v>
      </c>
      <c r="D518">
        <v>2</v>
      </c>
      <c r="E518">
        <v>1</v>
      </c>
      <c r="F518" t="s">
        <v>10</v>
      </c>
      <c r="G518" t="s">
        <v>175</v>
      </c>
      <c r="H518" t="s">
        <v>13</v>
      </c>
    </row>
    <row r="519" spans="1:8">
      <c r="A519" s="1">
        <v>35956</v>
      </c>
      <c r="B519" t="s">
        <v>107</v>
      </c>
      <c r="C519" t="s">
        <v>50</v>
      </c>
      <c r="D519">
        <v>2</v>
      </c>
      <c r="E519">
        <v>2</v>
      </c>
      <c r="F519" t="s">
        <v>10</v>
      </c>
      <c r="G519" t="s">
        <v>176</v>
      </c>
      <c r="H519" t="s">
        <v>13</v>
      </c>
    </row>
    <row r="520" spans="1:8">
      <c r="A520" s="1">
        <v>35957</v>
      </c>
      <c r="B520" t="s">
        <v>133</v>
      </c>
      <c r="C520" t="s">
        <v>26</v>
      </c>
      <c r="D520">
        <v>1</v>
      </c>
      <c r="E520">
        <v>1</v>
      </c>
      <c r="F520" t="s">
        <v>10</v>
      </c>
      <c r="G520" t="s">
        <v>45</v>
      </c>
      <c r="H520" t="s">
        <v>13</v>
      </c>
    </row>
    <row r="521" spans="1:8">
      <c r="A521" s="1">
        <v>35957</v>
      </c>
      <c r="B521" t="s">
        <v>25</v>
      </c>
      <c r="C521" t="s">
        <v>20</v>
      </c>
      <c r="D521">
        <v>2</v>
      </c>
      <c r="E521">
        <v>2</v>
      </c>
      <c r="F521" t="s">
        <v>10</v>
      </c>
      <c r="G521" t="s">
        <v>52</v>
      </c>
      <c r="H521" t="s">
        <v>13</v>
      </c>
    </row>
    <row r="522" spans="1:8">
      <c r="A522" s="1">
        <v>35958</v>
      </c>
      <c r="B522" t="s">
        <v>13</v>
      </c>
      <c r="C522" t="s">
        <v>177</v>
      </c>
      <c r="D522">
        <v>3</v>
      </c>
      <c r="E522">
        <v>0</v>
      </c>
      <c r="F522" t="s">
        <v>10</v>
      </c>
      <c r="G522" t="s">
        <v>51</v>
      </c>
      <c r="H522" t="s">
        <v>13</v>
      </c>
    </row>
    <row r="523" spans="1:8">
      <c r="A523" s="1">
        <v>35958</v>
      </c>
      <c r="B523" t="s">
        <v>22</v>
      </c>
      <c r="C523" t="s">
        <v>86</v>
      </c>
      <c r="D523">
        <v>0</v>
      </c>
      <c r="E523">
        <v>0</v>
      </c>
      <c r="F523" t="s">
        <v>10</v>
      </c>
      <c r="G523" t="s">
        <v>176</v>
      </c>
      <c r="H523" t="s">
        <v>13</v>
      </c>
    </row>
    <row r="524" spans="1:8">
      <c r="A524" s="1">
        <v>35958</v>
      </c>
      <c r="B524" t="s">
        <v>171</v>
      </c>
      <c r="C524" t="s">
        <v>152</v>
      </c>
      <c r="D524">
        <v>0</v>
      </c>
      <c r="E524">
        <v>1</v>
      </c>
      <c r="F524" t="s">
        <v>10</v>
      </c>
      <c r="G524" t="s">
        <v>178</v>
      </c>
      <c r="H524" t="s">
        <v>13</v>
      </c>
    </row>
    <row r="525" spans="1:8">
      <c r="A525" s="1">
        <v>35959</v>
      </c>
      <c r="B525" t="s">
        <v>69</v>
      </c>
      <c r="C525" t="s">
        <v>14</v>
      </c>
      <c r="D525">
        <v>1</v>
      </c>
      <c r="E525">
        <v>3</v>
      </c>
      <c r="F525" t="s">
        <v>10</v>
      </c>
      <c r="G525" t="s">
        <v>179</v>
      </c>
      <c r="H525" t="s">
        <v>13</v>
      </c>
    </row>
    <row r="526" spans="1:8">
      <c r="A526" s="1">
        <v>35959</v>
      </c>
      <c r="B526" t="s">
        <v>38</v>
      </c>
      <c r="C526" t="s">
        <v>8</v>
      </c>
      <c r="D526">
        <v>0</v>
      </c>
      <c r="E526">
        <v>0</v>
      </c>
      <c r="F526" t="s">
        <v>10</v>
      </c>
      <c r="G526" t="s">
        <v>175</v>
      </c>
      <c r="H526" t="s">
        <v>13</v>
      </c>
    </row>
    <row r="527" spans="1:8">
      <c r="A527" s="1">
        <v>35959</v>
      </c>
      <c r="B527" t="s">
        <v>30</v>
      </c>
      <c r="C527" t="s">
        <v>174</v>
      </c>
      <c r="D527">
        <v>2</v>
      </c>
      <c r="E527">
        <v>3</v>
      </c>
      <c r="F527" t="s">
        <v>10</v>
      </c>
      <c r="G527" t="s">
        <v>180</v>
      </c>
      <c r="H527" t="s">
        <v>13</v>
      </c>
    </row>
    <row r="528" spans="1:8">
      <c r="A528" s="1">
        <v>35960</v>
      </c>
      <c r="B528" t="s">
        <v>19</v>
      </c>
      <c r="C528" t="s">
        <v>181</v>
      </c>
      <c r="D528">
        <v>1</v>
      </c>
      <c r="E528">
        <v>0</v>
      </c>
      <c r="F528" t="s">
        <v>10</v>
      </c>
      <c r="G528" t="s">
        <v>45</v>
      </c>
      <c r="H528" t="s">
        <v>13</v>
      </c>
    </row>
    <row r="529" spans="1:8">
      <c r="A529" s="1">
        <v>35960</v>
      </c>
      <c r="B529" t="s">
        <v>182</v>
      </c>
      <c r="C529" t="s">
        <v>183</v>
      </c>
      <c r="D529">
        <v>1</v>
      </c>
      <c r="E529">
        <v>3</v>
      </c>
      <c r="F529" t="s">
        <v>10</v>
      </c>
      <c r="G529" t="s">
        <v>178</v>
      </c>
      <c r="H529" t="s">
        <v>13</v>
      </c>
    </row>
    <row r="530" spans="1:8">
      <c r="A530" s="1">
        <v>35960</v>
      </c>
      <c r="B530" t="s">
        <v>184</v>
      </c>
      <c r="C530" t="s">
        <v>126</v>
      </c>
      <c r="D530">
        <v>1</v>
      </c>
      <c r="E530">
        <v>0</v>
      </c>
      <c r="F530" t="s">
        <v>10</v>
      </c>
      <c r="G530" t="s">
        <v>185</v>
      </c>
      <c r="H530" t="s">
        <v>13</v>
      </c>
    </row>
    <row r="531" spans="1:8">
      <c r="A531" s="1">
        <v>35961</v>
      </c>
      <c r="B531" t="s">
        <v>56</v>
      </c>
      <c r="C531" t="s">
        <v>124</v>
      </c>
      <c r="D531">
        <v>2</v>
      </c>
      <c r="E531">
        <v>0</v>
      </c>
      <c r="F531" t="s">
        <v>10</v>
      </c>
      <c r="G531" t="s">
        <v>51</v>
      </c>
      <c r="H531" t="s">
        <v>13</v>
      </c>
    </row>
    <row r="532" spans="1:8">
      <c r="A532" s="1">
        <v>35961</v>
      </c>
      <c r="B532" t="s">
        <v>28</v>
      </c>
      <c r="C532" t="s">
        <v>9</v>
      </c>
      <c r="D532">
        <v>2</v>
      </c>
      <c r="E532">
        <v>0</v>
      </c>
      <c r="F532" t="s">
        <v>10</v>
      </c>
      <c r="G532" t="s">
        <v>41</v>
      </c>
      <c r="H532" t="s">
        <v>13</v>
      </c>
    </row>
    <row r="533" spans="1:8">
      <c r="A533" s="1">
        <v>35961</v>
      </c>
      <c r="B533" t="s">
        <v>18</v>
      </c>
      <c r="C533" t="s">
        <v>90</v>
      </c>
      <c r="D533">
        <v>1</v>
      </c>
      <c r="E533">
        <v>0</v>
      </c>
      <c r="F533" t="s">
        <v>10</v>
      </c>
      <c r="G533" t="s">
        <v>179</v>
      </c>
      <c r="H533" t="s">
        <v>13</v>
      </c>
    </row>
    <row r="534" spans="1:8">
      <c r="A534" s="1">
        <v>35962</v>
      </c>
      <c r="B534" t="s">
        <v>15</v>
      </c>
      <c r="C534" t="s">
        <v>107</v>
      </c>
      <c r="D534">
        <v>3</v>
      </c>
      <c r="E534">
        <v>0</v>
      </c>
      <c r="F534" t="s">
        <v>10</v>
      </c>
      <c r="G534" t="s">
        <v>180</v>
      </c>
      <c r="H534" t="s">
        <v>13</v>
      </c>
    </row>
    <row r="535" spans="1:8">
      <c r="A535" s="1">
        <v>35962</v>
      </c>
      <c r="B535" t="s">
        <v>62</v>
      </c>
      <c r="C535" t="s">
        <v>50</v>
      </c>
      <c r="D535">
        <v>1</v>
      </c>
      <c r="E535">
        <v>1</v>
      </c>
      <c r="F535" t="s">
        <v>10</v>
      </c>
      <c r="G535" t="s">
        <v>52</v>
      </c>
      <c r="H535" t="s">
        <v>13</v>
      </c>
    </row>
    <row r="536" spans="1:8">
      <c r="A536" s="1">
        <v>35963</v>
      </c>
      <c r="B536" t="s">
        <v>20</v>
      </c>
      <c r="C536" t="s">
        <v>26</v>
      </c>
      <c r="D536">
        <v>1</v>
      </c>
      <c r="E536">
        <v>1</v>
      </c>
      <c r="F536" t="s">
        <v>10</v>
      </c>
      <c r="G536" t="s">
        <v>185</v>
      </c>
      <c r="H536" t="s">
        <v>13</v>
      </c>
    </row>
    <row r="537" spans="1:8">
      <c r="A537" s="1">
        <v>35963</v>
      </c>
      <c r="B537" t="s">
        <v>25</v>
      </c>
      <c r="C537" t="s">
        <v>133</v>
      </c>
      <c r="D537">
        <v>3</v>
      </c>
      <c r="E537">
        <v>0</v>
      </c>
      <c r="F537" t="s">
        <v>10</v>
      </c>
      <c r="G537" t="s">
        <v>176</v>
      </c>
      <c r="H537" t="s">
        <v>13</v>
      </c>
    </row>
    <row r="538" spans="1:8">
      <c r="A538" s="1">
        <v>35964</v>
      </c>
      <c r="B538" t="s">
        <v>13</v>
      </c>
      <c r="C538" t="s">
        <v>171</v>
      </c>
      <c r="D538">
        <v>4</v>
      </c>
      <c r="E538">
        <v>0</v>
      </c>
      <c r="F538" t="s">
        <v>10</v>
      </c>
      <c r="G538" t="s">
        <v>175</v>
      </c>
      <c r="H538" t="s">
        <v>13</v>
      </c>
    </row>
    <row r="539" spans="1:8">
      <c r="A539" s="1">
        <v>35964</v>
      </c>
      <c r="B539" t="s">
        <v>177</v>
      </c>
      <c r="C539" t="s">
        <v>152</v>
      </c>
      <c r="D539">
        <v>1</v>
      </c>
      <c r="E539">
        <v>1</v>
      </c>
      <c r="F539" t="s">
        <v>10</v>
      </c>
      <c r="G539" t="s">
        <v>45</v>
      </c>
      <c r="H539" t="s">
        <v>13</v>
      </c>
    </row>
    <row r="540" spans="1:8">
      <c r="A540" s="1">
        <v>35965</v>
      </c>
      <c r="B540" t="s">
        <v>174</v>
      </c>
      <c r="C540" t="s">
        <v>86</v>
      </c>
      <c r="D540">
        <v>1</v>
      </c>
      <c r="E540">
        <v>0</v>
      </c>
      <c r="F540" t="s">
        <v>10</v>
      </c>
      <c r="G540" t="s">
        <v>41</v>
      </c>
      <c r="H540" t="s">
        <v>13</v>
      </c>
    </row>
    <row r="541" spans="1:8">
      <c r="A541" s="1">
        <v>35965</v>
      </c>
      <c r="B541" t="s">
        <v>30</v>
      </c>
      <c r="C541" t="s">
        <v>22</v>
      </c>
      <c r="D541">
        <v>0</v>
      </c>
      <c r="E541">
        <v>0</v>
      </c>
      <c r="F541" t="s">
        <v>10</v>
      </c>
      <c r="G541" t="s">
        <v>185</v>
      </c>
      <c r="H541" t="s">
        <v>13</v>
      </c>
    </row>
    <row r="542" spans="1:8">
      <c r="A542" s="1">
        <v>35966</v>
      </c>
      <c r="B542" t="s">
        <v>8</v>
      </c>
      <c r="C542" t="s">
        <v>14</v>
      </c>
      <c r="D542">
        <v>2</v>
      </c>
      <c r="E542">
        <v>2</v>
      </c>
      <c r="F542" t="s">
        <v>10</v>
      </c>
      <c r="G542" t="s">
        <v>52</v>
      </c>
      <c r="H542" t="s">
        <v>13</v>
      </c>
    </row>
    <row r="543" spans="1:8">
      <c r="A543" s="1">
        <v>35966</v>
      </c>
      <c r="B543" t="s">
        <v>181</v>
      </c>
      <c r="C543" t="s">
        <v>183</v>
      </c>
      <c r="D543">
        <v>0</v>
      </c>
      <c r="E543">
        <v>1</v>
      </c>
      <c r="F543" t="s">
        <v>10</v>
      </c>
      <c r="G543" t="s">
        <v>180</v>
      </c>
      <c r="H543" t="s">
        <v>13</v>
      </c>
    </row>
    <row r="544" spans="1:8">
      <c r="A544" s="1">
        <v>35966</v>
      </c>
      <c r="B544" t="s">
        <v>38</v>
      </c>
      <c r="C544" t="s">
        <v>69</v>
      </c>
      <c r="D544">
        <v>5</v>
      </c>
      <c r="E544">
        <v>0</v>
      </c>
      <c r="F544" t="s">
        <v>10</v>
      </c>
      <c r="G544" t="s">
        <v>51</v>
      </c>
      <c r="H544" t="s">
        <v>13</v>
      </c>
    </row>
    <row r="545" spans="1:8">
      <c r="A545" s="1">
        <v>35967</v>
      </c>
      <c r="B545" t="s">
        <v>19</v>
      </c>
      <c r="C545" t="s">
        <v>182</v>
      </c>
      <c r="D545">
        <v>5</v>
      </c>
      <c r="E545">
        <v>0</v>
      </c>
      <c r="F545" t="s">
        <v>10</v>
      </c>
      <c r="G545" t="s">
        <v>41</v>
      </c>
      <c r="H545" t="s">
        <v>13</v>
      </c>
    </row>
    <row r="546" spans="1:8">
      <c r="A546" s="1">
        <v>35967</v>
      </c>
      <c r="B546" t="s">
        <v>28</v>
      </c>
      <c r="C546" t="s">
        <v>184</v>
      </c>
      <c r="D546">
        <v>2</v>
      </c>
      <c r="E546">
        <v>2</v>
      </c>
      <c r="F546" t="s">
        <v>10</v>
      </c>
      <c r="G546" t="s">
        <v>178</v>
      </c>
      <c r="H546" t="s">
        <v>13</v>
      </c>
    </row>
    <row r="547" spans="1:8">
      <c r="A547" s="1">
        <v>35967</v>
      </c>
      <c r="B547" t="s">
        <v>9</v>
      </c>
      <c r="C547" t="s">
        <v>126</v>
      </c>
      <c r="D547">
        <v>1</v>
      </c>
      <c r="E547">
        <v>2</v>
      </c>
      <c r="F547" t="s">
        <v>10</v>
      </c>
      <c r="G547" t="s">
        <v>179</v>
      </c>
      <c r="H547" t="s">
        <v>13</v>
      </c>
    </row>
    <row r="548" spans="1:8">
      <c r="A548" s="1">
        <v>35968</v>
      </c>
      <c r="B548" t="s">
        <v>90</v>
      </c>
      <c r="C548" t="s">
        <v>124</v>
      </c>
      <c r="D548">
        <v>1</v>
      </c>
      <c r="E548">
        <v>0</v>
      </c>
      <c r="F548" t="s">
        <v>10</v>
      </c>
      <c r="G548" t="s">
        <v>176</v>
      </c>
      <c r="H548" t="s">
        <v>13</v>
      </c>
    </row>
    <row r="549" spans="1:8">
      <c r="A549" s="1">
        <v>35968</v>
      </c>
      <c r="B549" t="s">
        <v>18</v>
      </c>
      <c r="C549" t="s">
        <v>56</v>
      </c>
      <c r="D549">
        <v>2</v>
      </c>
      <c r="E549">
        <v>1</v>
      </c>
      <c r="F549" t="s">
        <v>10</v>
      </c>
      <c r="G549" t="s">
        <v>45</v>
      </c>
      <c r="H549" t="s">
        <v>13</v>
      </c>
    </row>
    <row r="550" spans="1:8">
      <c r="A550" s="1">
        <v>35969</v>
      </c>
      <c r="B550" t="s">
        <v>15</v>
      </c>
      <c r="C550" t="s">
        <v>50</v>
      </c>
      <c r="D550">
        <v>1</v>
      </c>
      <c r="E550">
        <v>2</v>
      </c>
      <c r="F550" t="s">
        <v>10</v>
      </c>
      <c r="G550" t="s">
        <v>51</v>
      </c>
      <c r="H550" t="s">
        <v>13</v>
      </c>
    </row>
    <row r="551" spans="1:8">
      <c r="A551" s="1">
        <v>35969</v>
      </c>
      <c r="B551" t="s">
        <v>20</v>
      </c>
      <c r="C551" t="s">
        <v>133</v>
      </c>
      <c r="D551">
        <v>1</v>
      </c>
      <c r="E551">
        <v>1</v>
      </c>
      <c r="F551" t="s">
        <v>10</v>
      </c>
      <c r="G551" t="s">
        <v>180</v>
      </c>
      <c r="H551" t="s">
        <v>13</v>
      </c>
    </row>
    <row r="552" spans="1:8">
      <c r="A552" s="1">
        <v>35969</v>
      </c>
      <c r="B552" t="s">
        <v>25</v>
      </c>
      <c r="C552" t="s">
        <v>26</v>
      </c>
      <c r="D552">
        <v>2</v>
      </c>
      <c r="E552">
        <v>1</v>
      </c>
      <c r="F552" t="s">
        <v>10</v>
      </c>
      <c r="G552" t="s">
        <v>175</v>
      </c>
      <c r="H552" t="s">
        <v>13</v>
      </c>
    </row>
    <row r="553" spans="1:8">
      <c r="A553" s="1">
        <v>35969</v>
      </c>
      <c r="B553" t="s">
        <v>62</v>
      </c>
      <c r="C553" t="s">
        <v>107</v>
      </c>
      <c r="D553">
        <v>0</v>
      </c>
      <c r="E553">
        <v>3</v>
      </c>
      <c r="F553" t="s">
        <v>10</v>
      </c>
      <c r="G553" t="s">
        <v>185</v>
      </c>
      <c r="H553" t="s">
        <v>13</v>
      </c>
    </row>
    <row r="554" spans="1:8">
      <c r="A554" s="1">
        <v>35970</v>
      </c>
      <c r="B554" t="s">
        <v>13</v>
      </c>
      <c r="C554" t="s">
        <v>152</v>
      </c>
      <c r="D554">
        <v>2</v>
      </c>
      <c r="E554">
        <v>1</v>
      </c>
      <c r="F554" t="s">
        <v>10</v>
      </c>
      <c r="G554" t="s">
        <v>179</v>
      </c>
      <c r="H554" t="s">
        <v>13</v>
      </c>
    </row>
    <row r="555" spans="1:8">
      <c r="A555" s="1">
        <v>35970</v>
      </c>
      <c r="B555" t="s">
        <v>174</v>
      </c>
      <c r="C555" t="s">
        <v>22</v>
      </c>
      <c r="D555">
        <v>1</v>
      </c>
      <c r="E555">
        <v>3</v>
      </c>
      <c r="F555" t="s">
        <v>10</v>
      </c>
      <c r="G555" t="s">
        <v>45</v>
      </c>
      <c r="H555" t="s">
        <v>13</v>
      </c>
    </row>
    <row r="556" spans="1:8">
      <c r="A556" s="1">
        <v>35970</v>
      </c>
      <c r="B556" t="s">
        <v>177</v>
      </c>
      <c r="C556" t="s">
        <v>171</v>
      </c>
      <c r="D556">
        <v>2</v>
      </c>
      <c r="E556">
        <v>2</v>
      </c>
      <c r="F556" t="s">
        <v>10</v>
      </c>
      <c r="G556" t="s">
        <v>52</v>
      </c>
      <c r="H556" t="s">
        <v>13</v>
      </c>
    </row>
    <row r="557" spans="1:8">
      <c r="A557" s="1">
        <v>35970</v>
      </c>
      <c r="B557" t="s">
        <v>30</v>
      </c>
      <c r="C557" t="s">
        <v>86</v>
      </c>
      <c r="D557">
        <v>6</v>
      </c>
      <c r="E557">
        <v>1</v>
      </c>
      <c r="F557" t="s">
        <v>10</v>
      </c>
      <c r="G557" t="s">
        <v>178</v>
      </c>
      <c r="H557" t="s">
        <v>13</v>
      </c>
    </row>
    <row r="558" spans="1:8">
      <c r="A558" s="1">
        <v>35971</v>
      </c>
      <c r="B558" t="s">
        <v>8</v>
      </c>
      <c r="C558" t="s">
        <v>69</v>
      </c>
      <c r="D558">
        <v>1</v>
      </c>
      <c r="E558">
        <v>1</v>
      </c>
      <c r="F558" t="s">
        <v>10</v>
      </c>
      <c r="G558" t="s">
        <v>41</v>
      </c>
      <c r="H558" t="s">
        <v>13</v>
      </c>
    </row>
    <row r="559" spans="1:8">
      <c r="A559" s="1">
        <v>35971</v>
      </c>
      <c r="B559" t="s">
        <v>28</v>
      </c>
      <c r="C559" t="s">
        <v>126</v>
      </c>
      <c r="D559">
        <v>2</v>
      </c>
      <c r="E559">
        <v>0</v>
      </c>
      <c r="F559" t="s">
        <v>10</v>
      </c>
      <c r="G559" t="s">
        <v>176</v>
      </c>
      <c r="H559" t="s">
        <v>13</v>
      </c>
    </row>
    <row r="560" spans="1:8">
      <c r="A560" s="1">
        <v>35971</v>
      </c>
      <c r="B560" t="s">
        <v>38</v>
      </c>
      <c r="C560" t="s">
        <v>14</v>
      </c>
      <c r="D560">
        <v>2</v>
      </c>
      <c r="E560">
        <v>2</v>
      </c>
      <c r="F560" t="s">
        <v>10</v>
      </c>
      <c r="G560" t="s">
        <v>185</v>
      </c>
      <c r="H560" t="s">
        <v>13</v>
      </c>
    </row>
    <row r="561" spans="1:8">
      <c r="A561" s="1">
        <v>35971</v>
      </c>
      <c r="B561" t="s">
        <v>9</v>
      </c>
      <c r="C561" t="s">
        <v>184</v>
      </c>
      <c r="D561">
        <v>0</v>
      </c>
      <c r="E561">
        <v>1</v>
      </c>
      <c r="F561" t="s">
        <v>10</v>
      </c>
      <c r="G561" t="s">
        <v>180</v>
      </c>
      <c r="H561" t="s">
        <v>13</v>
      </c>
    </row>
    <row r="562" spans="1:8">
      <c r="A562" s="1">
        <v>35972</v>
      </c>
      <c r="B562" t="s">
        <v>19</v>
      </c>
      <c r="C562" t="s">
        <v>183</v>
      </c>
      <c r="D562">
        <v>1</v>
      </c>
      <c r="E562">
        <v>0</v>
      </c>
      <c r="F562" t="s">
        <v>10</v>
      </c>
      <c r="G562" t="s">
        <v>52</v>
      </c>
      <c r="H562" t="s">
        <v>13</v>
      </c>
    </row>
    <row r="563" spans="1:8">
      <c r="A563" s="1">
        <v>35972</v>
      </c>
      <c r="B563" t="s">
        <v>90</v>
      </c>
      <c r="C563" t="s">
        <v>56</v>
      </c>
      <c r="D563">
        <v>0</v>
      </c>
      <c r="E563">
        <v>2</v>
      </c>
      <c r="F563" t="s">
        <v>10</v>
      </c>
      <c r="G563" t="s">
        <v>178</v>
      </c>
      <c r="H563" t="s">
        <v>13</v>
      </c>
    </row>
    <row r="564" spans="1:8">
      <c r="A564" s="1">
        <v>35972</v>
      </c>
      <c r="B564" t="s">
        <v>181</v>
      </c>
      <c r="C564" t="s">
        <v>182</v>
      </c>
      <c r="D564">
        <v>1</v>
      </c>
      <c r="E564">
        <v>2</v>
      </c>
      <c r="F564" t="s">
        <v>10</v>
      </c>
      <c r="G564" t="s">
        <v>179</v>
      </c>
      <c r="H564" t="s">
        <v>13</v>
      </c>
    </row>
    <row r="565" spans="1:8">
      <c r="A565" s="1">
        <v>35972</v>
      </c>
      <c r="B565" t="s">
        <v>18</v>
      </c>
      <c r="C565" t="s">
        <v>124</v>
      </c>
      <c r="D565">
        <v>1</v>
      </c>
      <c r="E565">
        <v>1</v>
      </c>
      <c r="F565" t="s">
        <v>10</v>
      </c>
      <c r="G565" t="s">
        <v>175</v>
      </c>
      <c r="H565" t="s">
        <v>13</v>
      </c>
    </row>
    <row r="566" spans="1:8">
      <c r="A566" s="1">
        <v>35973</v>
      </c>
      <c r="B566" t="s">
        <v>15</v>
      </c>
      <c r="C566" t="s">
        <v>20</v>
      </c>
      <c r="D566">
        <v>4</v>
      </c>
      <c r="E566">
        <v>1</v>
      </c>
      <c r="F566" t="s">
        <v>10</v>
      </c>
      <c r="G566" t="s">
        <v>41</v>
      </c>
      <c r="H566" t="s">
        <v>13</v>
      </c>
    </row>
    <row r="567" spans="1:8">
      <c r="A567" s="1">
        <v>35973</v>
      </c>
      <c r="B567" t="s">
        <v>25</v>
      </c>
      <c r="C567" t="s">
        <v>50</v>
      </c>
      <c r="D567">
        <v>1</v>
      </c>
      <c r="E567">
        <v>0</v>
      </c>
      <c r="F567" t="s">
        <v>10</v>
      </c>
      <c r="G567" t="s">
        <v>51</v>
      </c>
      <c r="H567" t="s">
        <v>13</v>
      </c>
    </row>
    <row r="568" spans="1:8">
      <c r="A568" s="1">
        <v>35974</v>
      </c>
      <c r="B568" t="s">
        <v>13</v>
      </c>
      <c r="C568" t="s">
        <v>22</v>
      </c>
      <c r="D568">
        <v>1</v>
      </c>
      <c r="E568">
        <v>0</v>
      </c>
      <c r="F568" t="s">
        <v>10</v>
      </c>
      <c r="G568" t="s">
        <v>178</v>
      </c>
      <c r="H568" t="s">
        <v>13</v>
      </c>
    </row>
    <row r="569" spans="1:8">
      <c r="A569" s="1">
        <v>35974</v>
      </c>
      <c r="B569" t="s">
        <v>174</v>
      </c>
      <c r="C569" t="s">
        <v>152</v>
      </c>
      <c r="D569">
        <v>1</v>
      </c>
      <c r="E569">
        <v>4</v>
      </c>
      <c r="F569" t="s">
        <v>10</v>
      </c>
      <c r="G569" t="s">
        <v>175</v>
      </c>
      <c r="H569" t="s">
        <v>13</v>
      </c>
    </row>
    <row r="570" spans="1:8">
      <c r="A570" s="1">
        <v>35975</v>
      </c>
      <c r="B570" t="s">
        <v>28</v>
      </c>
      <c r="C570" t="s">
        <v>14</v>
      </c>
      <c r="D570">
        <v>2</v>
      </c>
      <c r="E570">
        <v>1</v>
      </c>
      <c r="F570" t="s">
        <v>10</v>
      </c>
      <c r="G570" t="s">
        <v>176</v>
      </c>
      <c r="H570" t="s">
        <v>13</v>
      </c>
    </row>
    <row r="571" spans="1:8">
      <c r="A571" s="1">
        <v>35975</v>
      </c>
      <c r="B571" t="s">
        <v>38</v>
      </c>
      <c r="C571" t="s">
        <v>184</v>
      </c>
      <c r="D571">
        <v>2</v>
      </c>
      <c r="E571">
        <v>1</v>
      </c>
      <c r="F571" t="s">
        <v>10</v>
      </c>
      <c r="G571" t="s">
        <v>45</v>
      </c>
      <c r="H571" t="s">
        <v>13</v>
      </c>
    </row>
    <row r="572" spans="1:8">
      <c r="A572" s="1">
        <v>35976</v>
      </c>
      <c r="B572" t="s">
        <v>19</v>
      </c>
      <c r="C572" t="s">
        <v>56</v>
      </c>
      <c r="D572">
        <v>2</v>
      </c>
      <c r="E572">
        <v>2</v>
      </c>
      <c r="F572" t="s">
        <v>10</v>
      </c>
      <c r="G572" t="s">
        <v>185</v>
      </c>
      <c r="H572" t="s">
        <v>13</v>
      </c>
    </row>
    <row r="573" spans="1:8">
      <c r="A573" s="1">
        <v>35976</v>
      </c>
      <c r="B573" t="s">
        <v>18</v>
      </c>
      <c r="C573" t="s">
        <v>183</v>
      </c>
      <c r="D573">
        <v>0</v>
      </c>
      <c r="E573">
        <v>1</v>
      </c>
      <c r="F573" t="s">
        <v>10</v>
      </c>
      <c r="G573" t="s">
        <v>52</v>
      </c>
      <c r="H573" t="s">
        <v>13</v>
      </c>
    </row>
    <row r="574" spans="1:8">
      <c r="A574" s="1">
        <v>35979</v>
      </c>
      <c r="B574" t="s">
        <v>15</v>
      </c>
      <c r="C574" t="s">
        <v>152</v>
      </c>
      <c r="D574">
        <v>3</v>
      </c>
      <c r="E574">
        <v>2</v>
      </c>
      <c r="F574" t="s">
        <v>10</v>
      </c>
      <c r="G574" t="s">
        <v>180</v>
      </c>
      <c r="H574" t="s">
        <v>13</v>
      </c>
    </row>
    <row r="575" spans="1:8">
      <c r="A575" s="1">
        <v>35979</v>
      </c>
      <c r="B575" t="s">
        <v>25</v>
      </c>
      <c r="C575" t="s">
        <v>13</v>
      </c>
      <c r="D575">
        <v>0</v>
      </c>
      <c r="E575">
        <v>0</v>
      </c>
      <c r="F575" t="s">
        <v>10</v>
      </c>
      <c r="G575" t="s">
        <v>175</v>
      </c>
      <c r="H575" t="s">
        <v>13</v>
      </c>
    </row>
    <row r="576" spans="1:8">
      <c r="A576" s="1">
        <v>35980</v>
      </c>
      <c r="B576" t="s">
        <v>28</v>
      </c>
      <c r="C576" t="s">
        <v>183</v>
      </c>
      <c r="D576">
        <v>0</v>
      </c>
      <c r="E576">
        <v>3</v>
      </c>
      <c r="F576" t="s">
        <v>10</v>
      </c>
      <c r="G576" t="s">
        <v>179</v>
      </c>
      <c r="H576" t="s">
        <v>13</v>
      </c>
    </row>
    <row r="577" spans="1:8">
      <c r="A577" s="1">
        <v>35980</v>
      </c>
      <c r="B577" t="s">
        <v>38</v>
      </c>
      <c r="C577" t="s">
        <v>19</v>
      </c>
      <c r="D577">
        <v>2</v>
      </c>
      <c r="E577">
        <v>1</v>
      </c>
      <c r="F577" t="s">
        <v>10</v>
      </c>
      <c r="G577" t="s">
        <v>51</v>
      </c>
      <c r="H577" t="s">
        <v>13</v>
      </c>
    </row>
    <row r="578" spans="1:8">
      <c r="A578" s="1">
        <v>35983</v>
      </c>
      <c r="B578" t="s">
        <v>15</v>
      </c>
      <c r="C578" t="s">
        <v>38</v>
      </c>
      <c r="D578">
        <v>1</v>
      </c>
      <c r="E578">
        <v>1</v>
      </c>
      <c r="F578" t="s">
        <v>10</v>
      </c>
      <c r="G578" t="s">
        <v>51</v>
      </c>
      <c r="H578" t="s">
        <v>13</v>
      </c>
    </row>
    <row r="579" spans="1:8">
      <c r="A579" s="1">
        <v>35984</v>
      </c>
      <c r="B579" t="s">
        <v>13</v>
      </c>
      <c r="C579" t="s">
        <v>183</v>
      </c>
      <c r="D579">
        <v>2</v>
      </c>
      <c r="E579">
        <v>1</v>
      </c>
      <c r="F579" t="s">
        <v>10</v>
      </c>
      <c r="G579" t="s">
        <v>175</v>
      </c>
      <c r="H579" t="s">
        <v>13</v>
      </c>
    </row>
    <row r="580" spans="1:8">
      <c r="A580" s="1">
        <v>35987</v>
      </c>
      <c r="B580" t="s">
        <v>38</v>
      </c>
      <c r="C580" t="s">
        <v>183</v>
      </c>
      <c r="D580">
        <v>1</v>
      </c>
      <c r="E580">
        <v>2</v>
      </c>
      <c r="F580" t="s">
        <v>10</v>
      </c>
      <c r="G580" t="s">
        <v>41</v>
      </c>
      <c r="H580" t="s">
        <v>13</v>
      </c>
    </row>
    <row r="581" spans="1:8">
      <c r="A581" s="1">
        <v>35988</v>
      </c>
      <c r="B581" t="s">
        <v>15</v>
      </c>
      <c r="C581" t="s">
        <v>13</v>
      </c>
      <c r="D581">
        <v>0</v>
      </c>
      <c r="E581">
        <v>3</v>
      </c>
      <c r="F581" t="s">
        <v>10</v>
      </c>
      <c r="G581" t="s">
        <v>175</v>
      </c>
      <c r="H581" t="s">
        <v>13</v>
      </c>
    </row>
    <row r="582" spans="1:8">
      <c r="A582" s="1">
        <v>37407</v>
      </c>
      <c r="B582" t="s">
        <v>13</v>
      </c>
      <c r="C582" t="s">
        <v>186</v>
      </c>
      <c r="D582">
        <v>0</v>
      </c>
      <c r="E582">
        <v>1</v>
      </c>
      <c r="F582" t="s">
        <v>10</v>
      </c>
      <c r="G582" t="s">
        <v>187</v>
      </c>
      <c r="H582" t="s">
        <v>69</v>
      </c>
    </row>
    <row r="583" spans="1:8">
      <c r="A583" s="1">
        <v>37408</v>
      </c>
      <c r="B583" t="s">
        <v>28</v>
      </c>
      <c r="C583" t="s">
        <v>171</v>
      </c>
      <c r="D583">
        <v>8</v>
      </c>
      <c r="E583">
        <v>0</v>
      </c>
      <c r="F583" t="s">
        <v>10</v>
      </c>
      <c r="G583" t="s">
        <v>188</v>
      </c>
      <c r="H583" t="s">
        <v>181</v>
      </c>
    </row>
    <row r="584" spans="1:8">
      <c r="A584" s="1">
        <v>37408</v>
      </c>
      <c r="B584" t="s">
        <v>158</v>
      </c>
      <c r="C584" t="s">
        <v>133</v>
      </c>
      <c r="D584">
        <v>1</v>
      </c>
      <c r="E584">
        <v>1</v>
      </c>
      <c r="F584" t="s">
        <v>10</v>
      </c>
      <c r="G584" t="s">
        <v>189</v>
      </c>
      <c r="H584" t="s">
        <v>181</v>
      </c>
    </row>
    <row r="585" spans="1:8">
      <c r="A585" s="1">
        <v>37408</v>
      </c>
      <c r="B585" t="s">
        <v>12</v>
      </c>
      <c r="C585" t="s">
        <v>152</v>
      </c>
      <c r="D585">
        <v>1</v>
      </c>
      <c r="E585">
        <v>2</v>
      </c>
      <c r="F585" t="s">
        <v>10</v>
      </c>
      <c r="G585" t="s">
        <v>190</v>
      </c>
      <c r="H585" t="s">
        <v>69</v>
      </c>
    </row>
    <row r="586" spans="1:8">
      <c r="A586" s="1">
        <v>37409</v>
      </c>
      <c r="B586" t="s">
        <v>19</v>
      </c>
      <c r="C586" t="s">
        <v>174</v>
      </c>
      <c r="D586">
        <v>1</v>
      </c>
      <c r="E586">
        <v>0</v>
      </c>
      <c r="F586" t="s">
        <v>10</v>
      </c>
      <c r="G586" t="s">
        <v>191</v>
      </c>
      <c r="H586" t="s">
        <v>181</v>
      </c>
    </row>
    <row r="587" spans="1:8">
      <c r="A587" s="1">
        <v>37409</v>
      </c>
      <c r="B587" t="s">
        <v>56</v>
      </c>
      <c r="C587" t="s">
        <v>23</v>
      </c>
      <c r="D587">
        <v>1</v>
      </c>
      <c r="E587">
        <v>1</v>
      </c>
      <c r="F587" t="s">
        <v>10</v>
      </c>
      <c r="G587" t="s">
        <v>192</v>
      </c>
      <c r="H587" t="s">
        <v>181</v>
      </c>
    </row>
    <row r="588" spans="1:8">
      <c r="A588" s="1">
        <v>37409</v>
      </c>
      <c r="B588" t="s">
        <v>22</v>
      </c>
      <c r="C588" t="s">
        <v>177</v>
      </c>
      <c r="D588">
        <v>2</v>
      </c>
      <c r="E588">
        <v>2</v>
      </c>
      <c r="F588" t="s">
        <v>10</v>
      </c>
      <c r="G588" t="s">
        <v>193</v>
      </c>
      <c r="H588" t="s">
        <v>69</v>
      </c>
    </row>
    <row r="589" spans="1:8">
      <c r="A589" s="1">
        <v>37409</v>
      </c>
      <c r="B589" t="s">
        <v>30</v>
      </c>
      <c r="C589" t="s">
        <v>194</v>
      </c>
      <c r="D589">
        <v>3</v>
      </c>
      <c r="E589">
        <v>1</v>
      </c>
      <c r="F589" t="s">
        <v>10</v>
      </c>
      <c r="G589" t="s">
        <v>195</v>
      </c>
      <c r="H589" t="s">
        <v>69</v>
      </c>
    </row>
    <row r="590" spans="1:8">
      <c r="A590" s="1">
        <v>37410</v>
      </c>
      <c r="B590" t="s">
        <v>15</v>
      </c>
      <c r="C590" t="s">
        <v>68</v>
      </c>
      <c r="D590">
        <v>2</v>
      </c>
      <c r="E590">
        <v>1</v>
      </c>
      <c r="F590" t="s">
        <v>10</v>
      </c>
      <c r="G590" t="s">
        <v>190</v>
      </c>
      <c r="H590" t="s">
        <v>69</v>
      </c>
    </row>
    <row r="591" spans="1:8">
      <c r="A591" s="1">
        <v>37410</v>
      </c>
      <c r="B591" t="s">
        <v>183</v>
      </c>
      <c r="C591" t="s">
        <v>14</v>
      </c>
      <c r="D591">
        <v>0</v>
      </c>
      <c r="E591">
        <v>1</v>
      </c>
      <c r="F591" t="s">
        <v>10</v>
      </c>
      <c r="G591" t="s">
        <v>189</v>
      </c>
      <c r="H591" t="s">
        <v>181</v>
      </c>
    </row>
    <row r="592" spans="1:8">
      <c r="A592" s="1">
        <v>37410</v>
      </c>
      <c r="B592" t="s">
        <v>25</v>
      </c>
      <c r="C592" t="s">
        <v>196</v>
      </c>
      <c r="D592">
        <v>2</v>
      </c>
      <c r="E592">
        <v>0</v>
      </c>
      <c r="F592" t="s">
        <v>10</v>
      </c>
      <c r="G592" t="s">
        <v>188</v>
      </c>
      <c r="H592" t="s">
        <v>181</v>
      </c>
    </row>
    <row r="593" spans="1:8">
      <c r="A593" s="1">
        <v>37411</v>
      </c>
      <c r="B593" t="s">
        <v>197</v>
      </c>
      <c r="C593" t="s">
        <v>157</v>
      </c>
      <c r="D593">
        <v>0</v>
      </c>
      <c r="E593">
        <v>2</v>
      </c>
      <c r="F593" t="s">
        <v>10</v>
      </c>
      <c r="G593" t="s">
        <v>195</v>
      </c>
      <c r="H593" t="s">
        <v>69</v>
      </c>
    </row>
    <row r="594" spans="1:8">
      <c r="A594" s="1">
        <v>37411</v>
      </c>
      <c r="B594" t="s">
        <v>181</v>
      </c>
      <c r="C594" t="s">
        <v>8</v>
      </c>
      <c r="D594">
        <v>2</v>
      </c>
      <c r="E594">
        <v>2</v>
      </c>
      <c r="F594" t="s">
        <v>10</v>
      </c>
      <c r="G594" t="s">
        <v>192</v>
      </c>
      <c r="H594" t="s">
        <v>181</v>
      </c>
    </row>
    <row r="595" spans="1:8">
      <c r="A595" s="1">
        <v>37411</v>
      </c>
      <c r="B595" t="s">
        <v>69</v>
      </c>
      <c r="C595" t="s">
        <v>42</v>
      </c>
      <c r="D595">
        <v>2</v>
      </c>
      <c r="E595">
        <v>0</v>
      </c>
      <c r="F595" t="s">
        <v>10</v>
      </c>
      <c r="G595" t="s">
        <v>193</v>
      </c>
      <c r="H595" t="s">
        <v>69</v>
      </c>
    </row>
    <row r="596" spans="1:8">
      <c r="A596" s="1">
        <v>37412</v>
      </c>
      <c r="B596" t="s">
        <v>28</v>
      </c>
      <c r="C596" t="s">
        <v>158</v>
      </c>
      <c r="D596">
        <v>1</v>
      </c>
      <c r="E596">
        <v>1</v>
      </c>
      <c r="F596" t="s">
        <v>10</v>
      </c>
      <c r="G596" t="s">
        <v>191</v>
      </c>
      <c r="H596" t="s">
        <v>181</v>
      </c>
    </row>
    <row r="597" spans="1:8">
      <c r="A597" s="1">
        <v>37412</v>
      </c>
      <c r="B597" t="s">
        <v>75</v>
      </c>
      <c r="C597" t="s">
        <v>124</v>
      </c>
      <c r="D597">
        <v>2</v>
      </c>
      <c r="E597">
        <v>0</v>
      </c>
      <c r="F597" t="s">
        <v>10</v>
      </c>
      <c r="G597" t="s">
        <v>198</v>
      </c>
      <c r="H597" t="s">
        <v>181</v>
      </c>
    </row>
    <row r="598" spans="1:8">
      <c r="A598" s="1">
        <v>37412</v>
      </c>
      <c r="B598" t="s">
        <v>9</v>
      </c>
      <c r="C598" t="s">
        <v>99</v>
      </c>
      <c r="D598">
        <v>3</v>
      </c>
      <c r="E598">
        <v>2</v>
      </c>
      <c r="F598" t="s">
        <v>10</v>
      </c>
      <c r="G598" t="s">
        <v>199</v>
      </c>
      <c r="H598" t="s">
        <v>69</v>
      </c>
    </row>
    <row r="599" spans="1:8">
      <c r="A599" s="1">
        <v>37413</v>
      </c>
      <c r="B599" t="s">
        <v>133</v>
      </c>
      <c r="C599" t="s">
        <v>171</v>
      </c>
      <c r="D599">
        <v>1</v>
      </c>
      <c r="E599">
        <v>0</v>
      </c>
      <c r="F599" t="s">
        <v>10</v>
      </c>
      <c r="G599" t="s">
        <v>192</v>
      </c>
      <c r="H599" t="s">
        <v>181</v>
      </c>
    </row>
    <row r="600" spans="1:8">
      <c r="A600" s="1">
        <v>37413</v>
      </c>
      <c r="B600" t="s">
        <v>152</v>
      </c>
      <c r="C600" t="s">
        <v>186</v>
      </c>
      <c r="D600">
        <v>1</v>
      </c>
      <c r="E600">
        <v>1</v>
      </c>
      <c r="F600" t="s">
        <v>10</v>
      </c>
      <c r="G600" t="s">
        <v>200</v>
      </c>
      <c r="H600" t="s">
        <v>69</v>
      </c>
    </row>
    <row r="601" spans="1:8">
      <c r="A601" s="1">
        <v>37413</v>
      </c>
      <c r="B601" t="s">
        <v>13</v>
      </c>
      <c r="C601" t="s">
        <v>12</v>
      </c>
      <c r="D601">
        <v>0</v>
      </c>
      <c r="E601">
        <v>0</v>
      </c>
      <c r="F601" t="s">
        <v>10</v>
      </c>
      <c r="G601" t="s">
        <v>193</v>
      </c>
      <c r="H601" t="s">
        <v>69</v>
      </c>
    </row>
    <row r="602" spans="1:8">
      <c r="A602" s="1">
        <v>37414</v>
      </c>
      <c r="B602" t="s">
        <v>19</v>
      </c>
      <c r="C602" t="s">
        <v>56</v>
      </c>
      <c r="D602">
        <v>0</v>
      </c>
      <c r="E602">
        <v>1</v>
      </c>
      <c r="F602" t="s">
        <v>10</v>
      </c>
      <c r="G602" t="s">
        <v>188</v>
      </c>
      <c r="H602" t="s">
        <v>181</v>
      </c>
    </row>
    <row r="603" spans="1:8">
      <c r="A603" s="1">
        <v>37414</v>
      </c>
      <c r="B603" t="s">
        <v>30</v>
      </c>
      <c r="C603" t="s">
        <v>22</v>
      </c>
      <c r="D603">
        <v>3</v>
      </c>
      <c r="E603">
        <v>1</v>
      </c>
      <c r="F603" t="s">
        <v>10</v>
      </c>
      <c r="G603" t="s">
        <v>201</v>
      </c>
      <c r="H603" t="s">
        <v>69</v>
      </c>
    </row>
    <row r="604" spans="1:8">
      <c r="A604" s="1">
        <v>37414</v>
      </c>
      <c r="B604" t="s">
        <v>23</v>
      </c>
      <c r="C604" t="s">
        <v>174</v>
      </c>
      <c r="D604">
        <v>2</v>
      </c>
      <c r="E604">
        <v>1</v>
      </c>
      <c r="F604" t="s">
        <v>10</v>
      </c>
      <c r="G604" t="s">
        <v>198</v>
      </c>
      <c r="H604" t="s">
        <v>181</v>
      </c>
    </row>
    <row r="605" spans="1:8">
      <c r="A605" s="1">
        <v>37415</v>
      </c>
      <c r="B605" t="s">
        <v>15</v>
      </c>
      <c r="C605" t="s">
        <v>197</v>
      </c>
      <c r="D605">
        <v>4</v>
      </c>
      <c r="E605">
        <v>0</v>
      </c>
      <c r="F605" t="s">
        <v>10</v>
      </c>
      <c r="G605" t="s">
        <v>202</v>
      </c>
      <c r="H605" t="s">
        <v>69</v>
      </c>
    </row>
    <row r="606" spans="1:8">
      <c r="A606" s="1">
        <v>37415</v>
      </c>
      <c r="B606" t="s">
        <v>25</v>
      </c>
      <c r="C606" t="s">
        <v>183</v>
      </c>
      <c r="D606">
        <v>1</v>
      </c>
      <c r="E606">
        <v>2</v>
      </c>
      <c r="F606" t="s">
        <v>10</v>
      </c>
      <c r="G606" t="s">
        <v>191</v>
      </c>
      <c r="H606" t="s">
        <v>181</v>
      </c>
    </row>
    <row r="607" spans="1:8">
      <c r="A607" s="1">
        <v>37415</v>
      </c>
      <c r="B607" t="s">
        <v>177</v>
      </c>
      <c r="C607" t="s">
        <v>194</v>
      </c>
      <c r="D607">
        <v>1</v>
      </c>
      <c r="E607">
        <v>0</v>
      </c>
      <c r="F607" t="s">
        <v>10</v>
      </c>
      <c r="G607" t="s">
        <v>200</v>
      </c>
      <c r="H607" t="s">
        <v>69</v>
      </c>
    </row>
    <row r="608" spans="1:8">
      <c r="A608" s="1">
        <v>37416</v>
      </c>
      <c r="B608" t="s">
        <v>157</v>
      </c>
      <c r="C608" t="s">
        <v>68</v>
      </c>
      <c r="D608">
        <v>1</v>
      </c>
      <c r="E608">
        <v>1</v>
      </c>
      <c r="F608" t="s">
        <v>10</v>
      </c>
      <c r="G608" t="s">
        <v>203</v>
      </c>
      <c r="H608" t="s">
        <v>69</v>
      </c>
    </row>
    <row r="609" spans="1:8">
      <c r="A609" s="1">
        <v>37416</v>
      </c>
      <c r="B609" t="s">
        <v>181</v>
      </c>
      <c r="C609" t="s">
        <v>75</v>
      </c>
      <c r="D609">
        <v>1</v>
      </c>
      <c r="E609">
        <v>0</v>
      </c>
      <c r="F609" t="s">
        <v>10</v>
      </c>
      <c r="G609" t="s">
        <v>204</v>
      </c>
      <c r="H609" t="s">
        <v>181</v>
      </c>
    </row>
    <row r="610" spans="1:8">
      <c r="A610" s="1">
        <v>37416</v>
      </c>
      <c r="B610" t="s">
        <v>14</v>
      </c>
      <c r="C610" t="s">
        <v>196</v>
      </c>
      <c r="D610">
        <v>2</v>
      </c>
      <c r="E610">
        <v>1</v>
      </c>
      <c r="F610" t="s">
        <v>10</v>
      </c>
      <c r="G610" t="s">
        <v>205</v>
      </c>
      <c r="H610" t="s">
        <v>181</v>
      </c>
    </row>
    <row r="611" spans="1:8">
      <c r="A611" s="1">
        <v>37417</v>
      </c>
      <c r="B611" t="s">
        <v>69</v>
      </c>
      <c r="C611" t="s">
        <v>9</v>
      </c>
      <c r="D611">
        <v>1</v>
      </c>
      <c r="E611">
        <v>1</v>
      </c>
      <c r="F611" t="s">
        <v>10</v>
      </c>
      <c r="G611" t="s">
        <v>200</v>
      </c>
      <c r="H611" t="s">
        <v>69</v>
      </c>
    </row>
    <row r="612" spans="1:8">
      <c r="A612" s="1">
        <v>37417</v>
      </c>
      <c r="B612" t="s">
        <v>99</v>
      </c>
      <c r="C612" t="s">
        <v>42</v>
      </c>
      <c r="D612">
        <v>4</v>
      </c>
      <c r="E612">
        <v>0</v>
      </c>
      <c r="F612" t="s">
        <v>10</v>
      </c>
      <c r="G612" t="s">
        <v>201</v>
      </c>
      <c r="H612" t="s">
        <v>69</v>
      </c>
    </row>
    <row r="613" spans="1:8">
      <c r="A613" s="1">
        <v>37417</v>
      </c>
      <c r="B613" t="s">
        <v>124</v>
      </c>
      <c r="C613" t="s">
        <v>8</v>
      </c>
      <c r="D613">
        <v>1</v>
      </c>
      <c r="E613">
        <v>1</v>
      </c>
      <c r="F613" t="s">
        <v>10</v>
      </c>
      <c r="G613" t="s">
        <v>206</v>
      </c>
      <c r="H613" t="s">
        <v>181</v>
      </c>
    </row>
    <row r="614" spans="1:8">
      <c r="A614" s="1">
        <v>37418</v>
      </c>
      <c r="B614" t="s">
        <v>133</v>
      </c>
      <c r="C614" t="s">
        <v>28</v>
      </c>
      <c r="D614">
        <v>0</v>
      </c>
      <c r="E614">
        <v>2</v>
      </c>
      <c r="F614" t="s">
        <v>10</v>
      </c>
      <c r="G614" t="s">
        <v>207</v>
      </c>
      <c r="H614" t="s">
        <v>181</v>
      </c>
    </row>
    <row r="615" spans="1:8">
      <c r="A615" s="1">
        <v>37418</v>
      </c>
      <c r="B615" t="s">
        <v>152</v>
      </c>
      <c r="C615" t="s">
        <v>13</v>
      </c>
      <c r="D615">
        <v>2</v>
      </c>
      <c r="E615">
        <v>0</v>
      </c>
      <c r="F615" t="s">
        <v>10</v>
      </c>
      <c r="G615" t="s">
        <v>203</v>
      </c>
      <c r="H615" t="s">
        <v>69</v>
      </c>
    </row>
    <row r="616" spans="1:8">
      <c r="A616" s="1">
        <v>37418</v>
      </c>
      <c r="B616" t="s">
        <v>171</v>
      </c>
      <c r="C616" t="s">
        <v>158</v>
      </c>
      <c r="D616">
        <v>0</v>
      </c>
      <c r="E616">
        <v>3</v>
      </c>
      <c r="F616" t="s">
        <v>10</v>
      </c>
      <c r="G616" t="s">
        <v>204</v>
      </c>
      <c r="H616" t="s">
        <v>181</v>
      </c>
    </row>
    <row r="617" spans="1:8">
      <c r="A617" s="1">
        <v>37418</v>
      </c>
      <c r="B617" t="s">
        <v>186</v>
      </c>
      <c r="C617" t="s">
        <v>12</v>
      </c>
      <c r="D617">
        <v>3</v>
      </c>
      <c r="E617">
        <v>3</v>
      </c>
      <c r="F617" t="s">
        <v>10</v>
      </c>
      <c r="G617" t="s">
        <v>199</v>
      </c>
      <c r="H617" t="s">
        <v>69</v>
      </c>
    </row>
    <row r="618" spans="1:8">
      <c r="A618" s="1">
        <v>37419</v>
      </c>
      <c r="B618" t="s">
        <v>174</v>
      </c>
      <c r="C618" t="s">
        <v>56</v>
      </c>
      <c r="D618">
        <v>0</v>
      </c>
      <c r="E618">
        <v>0</v>
      </c>
      <c r="F618" t="s">
        <v>10</v>
      </c>
      <c r="G618" t="s">
        <v>208</v>
      </c>
      <c r="H618" t="s">
        <v>181</v>
      </c>
    </row>
    <row r="619" spans="1:8">
      <c r="A619" s="1">
        <v>37419</v>
      </c>
      <c r="B619" t="s">
        <v>194</v>
      </c>
      <c r="C619" t="s">
        <v>22</v>
      </c>
      <c r="D619">
        <v>1</v>
      </c>
      <c r="E619">
        <v>3</v>
      </c>
      <c r="F619" t="s">
        <v>10</v>
      </c>
      <c r="G619" t="s">
        <v>202</v>
      </c>
      <c r="H619" t="s">
        <v>69</v>
      </c>
    </row>
    <row r="620" spans="1:8">
      <c r="A620" s="1">
        <v>37419</v>
      </c>
      <c r="B620" t="s">
        <v>177</v>
      </c>
      <c r="C620" t="s">
        <v>30</v>
      </c>
      <c r="D620">
        <v>2</v>
      </c>
      <c r="E620">
        <v>3</v>
      </c>
      <c r="F620" t="s">
        <v>10</v>
      </c>
      <c r="G620" t="s">
        <v>209</v>
      </c>
      <c r="H620" t="s">
        <v>69</v>
      </c>
    </row>
    <row r="621" spans="1:8">
      <c r="A621" s="1">
        <v>37419</v>
      </c>
      <c r="B621" t="s">
        <v>23</v>
      </c>
      <c r="C621" t="s">
        <v>19</v>
      </c>
      <c r="D621">
        <v>1</v>
      </c>
      <c r="E621">
        <v>1</v>
      </c>
      <c r="F621" t="s">
        <v>10</v>
      </c>
      <c r="G621" t="s">
        <v>205</v>
      </c>
      <c r="H621" t="s">
        <v>181</v>
      </c>
    </row>
    <row r="622" spans="1:8">
      <c r="A622" s="1">
        <v>37420</v>
      </c>
      <c r="B622" t="s">
        <v>157</v>
      </c>
      <c r="C622" t="s">
        <v>15</v>
      </c>
      <c r="D622">
        <v>2</v>
      </c>
      <c r="E622">
        <v>5</v>
      </c>
      <c r="F622" t="s">
        <v>10</v>
      </c>
      <c r="G622" t="s">
        <v>199</v>
      </c>
      <c r="H622" t="s">
        <v>69</v>
      </c>
    </row>
    <row r="623" spans="1:8">
      <c r="A623" s="1">
        <v>37420</v>
      </c>
      <c r="B623" t="s">
        <v>196</v>
      </c>
      <c r="C623" t="s">
        <v>183</v>
      </c>
      <c r="D623">
        <v>1</v>
      </c>
      <c r="E623">
        <v>0</v>
      </c>
      <c r="F623" t="s">
        <v>10</v>
      </c>
      <c r="G623" t="s">
        <v>204</v>
      </c>
      <c r="H623" t="s">
        <v>181</v>
      </c>
    </row>
    <row r="624" spans="1:8">
      <c r="A624" s="1">
        <v>37420</v>
      </c>
      <c r="B624" t="s">
        <v>14</v>
      </c>
      <c r="C624" t="s">
        <v>25</v>
      </c>
      <c r="D624">
        <v>1</v>
      </c>
      <c r="E624">
        <v>1</v>
      </c>
      <c r="F624" t="s">
        <v>10</v>
      </c>
      <c r="G624" t="s">
        <v>206</v>
      </c>
      <c r="H624" t="s">
        <v>181</v>
      </c>
    </row>
    <row r="625" spans="1:8">
      <c r="A625" s="1">
        <v>37420</v>
      </c>
      <c r="B625" t="s">
        <v>68</v>
      </c>
      <c r="C625" t="s">
        <v>197</v>
      </c>
      <c r="D625">
        <v>3</v>
      </c>
      <c r="E625">
        <v>0</v>
      </c>
      <c r="F625" t="s">
        <v>10</v>
      </c>
      <c r="G625" t="s">
        <v>187</v>
      </c>
      <c r="H625" t="s">
        <v>69</v>
      </c>
    </row>
    <row r="626" spans="1:8">
      <c r="A626" s="1">
        <v>37421</v>
      </c>
      <c r="B626" t="s">
        <v>8</v>
      </c>
      <c r="C626" t="s">
        <v>75</v>
      </c>
      <c r="D626">
        <v>3</v>
      </c>
      <c r="E626">
        <v>2</v>
      </c>
      <c r="F626" t="s">
        <v>10</v>
      </c>
      <c r="G626" t="s">
        <v>207</v>
      </c>
      <c r="H626" t="s">
        <v>181</v>
      </c>
    </row>
    <row r="627" spans="1:8">
      <c r="A627" s="1">
        <v>37421</v>
      </c>
      <c r="B627" t="s">
        <v>42</v>
      </c>
      <c r="C627" t="s">
        <v>9</v>
      </c>
      <c r="D627">
        <v>3</v>
      </c>
      <c r="E627">
        <v>1</v>
      </c>
      <c r="F627" t="s">
        <v>10</v>
      </c>
      <c r="G627" t="s">
        <v>209</v>
      </c>
      <c r="H627" t="s">
        <v>69</v>
      </c>
    </row>
    <row r="628" spans="1:8">
      <c r="A628" s="1">
        <v>37421</v>
      </c>
      <c r="B628" t="s">
        <v>99</v>
      </c>
      <c r="C628" t="s">
        <v>69</v>
      </c>
      <c r="D628">
        <v>0</v>
      </c>
      <c r="E628">
        <v>1</v>
      </c>
      <c r="F628" t="s">
        <v>10</v>
      </c>
      <c r="G628" t="s">
        <v>203</v>
      </c>
      <c r="H628" t="s">
        <v>69</v>
      </c>
    </row>
    <row r="629" spans="1:8">
      <c r="A629" s="1">
        <v>37421</v>
      </c>
      <c r="B629" t="s">
        <v>124</v>
      </c>
      <c r="C629" t="s">
        <v>181</v>
      </c>
      <c r="D629">
        <v>0</v>
      </c>
      <c r="E629">
        <v>2</v>
      </c>
      <c r="F629" t="s">
        <v>10</v>
      </c>
      <c r="G629" t="s">
        <v>208</v>
      </c>
      <c r="H629" t="s">
        <v>181</v>
      </c>
    </row>
    <row r="630" spans="1:8">
      <c r="A630" s="1">
        <v>37422</v>
      </c>
      <c r="B630" t="s">
        <v>152</v>
      </c>
      <c r="C630" t="s">
        <v>56</v>
      </c>
      <c r="D630">
        <v>0</v>
      </c>
      <c r="E630">
        <v>3</v>
      </c>
      <c r="F630" t="s">
        <v>10</v>
      </c>
      <c r="G630" t="s">
        <v>189</v>
      </c>
      <c r="H630" t="s">
        <v>181</v>
      </c>
    </row>
    <row r="631" spans="1:8">
      <c r="A631" s="1">
        <v>37422</v>
      </c>
      <c r="B631" t="s">
        <v>28</v>
      </c>
      <c r="C631" t="s">
        <v>22</v>
      </c>
      <c r="D631">
        <v>1</v>
      </c>
      <c r="E631">
        <v>0</v>
      </c>
      <c r="F631" t="s">
        <v>10</v>
      </c>
      <c r="G631" t="s">
        <v>202</v>
      </c>
      <c r="H631" t="s">
        <v>69</v>
      </c>
    </row>
    <row r="632" spans="1:8">
      <c r="A632" s="1">
        <v>37423</v>
      </c>
      <c r="B632" t="s">
        <v>30</v>
      </c>
      <c r="C632" t="s">
        <v>158</v>
      </c>
      <c r="D632">
        <v>1</v>
      </c>
      <c r="E632">
        <v>1</v>
      </c>
      <c r="F632" t="s">
        <v>10</v>
      </c>
      <c r="G632" t="s">
        <v>199</v>
      </c>
      <c r="H632" t="s">
        <v>69</v>
      </c>
    </row>
    <row r="633" spans="1:8">
      <c r="A633" s="1">
        <v>37423</v>
      </c>
      <c r="B633" t="s">
        <v>23</v>
      </c>
      <c r="C633" t="s">
        <v>186</v>
      </c>
      <c r="D633">
        <v>1</v>
      </c>
      <c r="E633">
        <v>2</v>
      </c>
      <c r="F633" t="s">
        <v>10</v>
      </c>
      <c r="G633" t="s">
        <v>206</v>
      </c>
      <c r="H633" t="s">
        <v>181</v>
      </c>
    </row>
    <row r="634" spans="1:8">
      <c r="A634" s="1">
        <v>37424</v>
      </c>
      <c r="B634" t="s">
        <v>15</v>
      </c>
      <c r="C634" t="s">
        <v>8</v>
      </c>
      <c r="D634">
        <v>2</v>
      </c>
      <c r="E634">
        <v>0</v>
      </c>
      <c r="F634" t="s">
        <v>10</v>
      </c>
      <c r="G634" t="s">
        <v>198</v>
      </c>
      <c r="H634" t="s">
        <v>181</v>
      </c>
    </row>
    <row r="635" spans="1:8">
      <c r="A635" s="1">
        <v>37424</v>
      </c>
      <c r="B635" t="s">
        <v>14</v>
      </c>
      <c r="C635" t="s">
        <v>9</v>
      </c>
      <c r="D635">
        <v>0</v>
      </c>
      <c r="E635">
        <v>2</v>
      </c>
      <c r="F635" t="s">
        <v>10</v>
      </c>
      <c r="G635" t="s">
        <v>201</v>
      </c>
      <c r="H635" t="s">
        <v>69</v>
      </c>
    </row>
    <row r="636" spans="1:8">
      <c r="A636" s="1">
        <v>37425</v>
      </c>
      <c r="B636" t="s">
        <v>181</v>
      </c>
      <c r="C636" t="s">
        <v>68</v>
      </c>
      <c r="D636">
        <v>0</v>
      </c>
      <c r="E636">
        <v>1</v>
      </c>
      <c r="F636" t="s">
        <v>10</v>
      </c>
      <c r="G636" t="s">
        <v>205</v>
      </c>
      <c r="H636" t="s">
        <v>181</v>
      </c>
    </row>
    <row r="637" spans="1:8">
      <c r="A637" s="1">
        <v>37425</v>
      </c>
      <c r="B637" t="s">
        <v>69</v>
      </c>
      <c r="C637" t="s">
        <v>25</v>
      </c>
      <c r="D637">
        <v>2</v>
      </c>
      <c r="E637">
        <v>1</v>
      </c>
      <c r="F637" t="s">
        <v>10</v>
      </c>
      <c r="G637" t="s">
        <v>209</v>
      </c>
      <c r="H637" t="s">
        <v>69</v>
      </c>
    </row>
    <row r="638" spans="1:8">
      <c r="A638" s="1">
        <v>37428</v>
      </c>
      <c r="B638" t="s">
        <v>56</v>
      </c>
      <c r="C638" t="s">
        <v>15</v>
      </c>
      <c r="D638">
        <v>1</v>
      </c>
      <c r="E638">
        <v>2</v>
      </c>
      <c r="F638" t="s">
        <v>10</v>
      </c>
      <c r="G638" t="s">
        <v>207</v>
      </c>
      <c r="H638" t="s">
        <v>181</v>
      </c>
    </row>
    <row r="639" spans="1:8">
      <c r="A639" s="1">
        <v>37428</v>
      </c>
      <c r="B639" t="s">
        <v>28</v>
      </c>
      <c r="C639" t="s">
        <v>9</v>
      </c>
      <c r="D639">
        <v>1</v>
      </c>
      <c r="E639">
        <v>0</v>
      </c>
      <c r="F639" t="s">
        <v>10</v>
      </c>
      <c r="G639" t="s">
        <v>190</v>
      </c>
      <c r="H639" t="s">
        <v>69</v>
      </c>
    </row>
    <row r="640" spans="1:8">
      <c r="A640" s="1">
        <v>37429</v>
      </c>
      <c r="B640" t="s">
        <v>186</v>
      </c>
      <c r="C640" t="s">
        <v>68</v>
      </c>
      <c r="D640">
        <v>0</v>
      </c>
      <c r="E640">
        <v>1</v>
      </c>
      <c r="F640" t="s">
        <v>10</v>
      </c>
      <c r="G640" t="s">
        <v>208</v>
      </c>
      <c r="H640" t="s">
        <v>181</v>
      </c>
    </row>
    <row r="641" spans="1:8">
      <c r="A641" s="1">
        <v>37429</v>
      </c>
      <c r="B641" t="s">
        <v>30</v>
      </c>
      <c r="C641" t="s">
        <v>69</v>
      </c>
      <c r="D641">
        <v>0</v>
      </c>
      <c r="E641">
        <v>0</v>
      </c>
      <c r="F641" t="s">
        <v>10</v>
      </c>
      <c r="G641" t="s">
        <v>195</v>
      </c>
      <c r="H641" t="s">
        <v>69</v>
      </c>
    </row>
    <row r="642" spans="1:8">
      <c r="A642" s="1">
        <v>37432</v>
      </c>
      <c r="B642" t="s">
        <v>28</v>
      </c>
      <c r="C642" t="s">
        <v>69</v>
      </c>
      <c r="D642">
        <v>1</v>
      </c>
      <c r="E642">
        <v>0</v>
      </c>
      <c r="F642" t="s">
        <v>10</v>
      </c>
      <c r="G642" t="s">
        <v>187</v>
      </c>
      <c r="H642" t="s">
        <v>69</v>
      </c>
    </row>
    <row r="643" spans="1:8">
      <c r="A643" s="1">
        <v>37433</v>
      </c>
      <c r="B643" t="s">
        <v>15</v>
      </c>
      <c r="C643" t="s">
        <v>68</v>
      </c>
      <c r="D643">
        <v>1</v>
      </c>
      <c r="E643">
        <v>0</v>
      </c>
      <c r="F643" t="s">
        <v>10</v>
      </c>
      <c r="G643" t="s">
        <v>192</v>
      </c>
      <c r="H643" t="s">
        <v>181</v>
      </c>
    </row>
    <row r="644" spans="1:8">
      <c r="A644" s="1">
        <v>37436</v>
      </c>
      <c r="B644" t="s">
        <v>69</v>
      </c>
      <c r="C644" t="s">
        <v>68</v>
      </c>
      <c r="D644">
        <v>2</v>
      </c>
      <c r="E644">
        <v>3</v>
      </c>
      <c r="F644" t="s">
        <v>10</v>
      </c>
      <c r="G644" t="s">
        <v>200</v>
      </c>
      <c r="H644" t="s">
        <v>69</v>
      </c>
    </row>
    <row r="645" spans="1:8">
      <c r="A645" s="1">
        <v>37437</v>
      </c>
      <c r="B645" t="s">
        <v>28</v>
      </c>
      <c r="C645" t="s">
        <v>15</v>
      </c>
      <c r="D645">
        <v>0</v>
      </c>
      <c r="E645">
        <v>2</v>
      </c>
      <c r="F645" t="s">
        <v>10</v>
      </c>
      <c r="G645" t="s">
        <v>204</v>
      </c>
      <c r="H645" t="s">
        <v>181</v>
      </c>
    </row>
    <row r="646" spans="1:8">
      <c r="A646" s="1">
        <v>38877</v>
      </c>
      <c r="B646" t="s">
        <v>28</v>
      </c>
      <c r="C646" t="s">
        <v>157</v>
      </c>
      <c r="D646">
        <v>4</v>
      </c>
      <c r="E646">
        <v>2</v>
      </c>
      <c r="F646" t="s">
        <v>10</v>
      </c>
      <c r="G646" t="s">
        <v>117</v>
      </c>
      <c r="H646" t="s">
        <v>28</v>
      </c>
    </row>
    <row r="647" spans="1:8">
      <c r="A647" s="1">
        <v>38877</v>
      </c>
      <c r="B647" t="s">
        <v>42</v>
      </c>
      <c r="C647" t="s">
        <v>196</v>
      </c>
      <c r="D647">
        <v>0</v>
      </c>
      <c r="E647">
        <v>2</v>
      </c>
      <c r="F647" t="s">
        <v>10</v>
      </c>
      <c r="G647" t="s">
        <v>121</v>
      </c>
      <c r="H647" t="s">
        <v>28</v>
      </c>
    </row>
    <row r="648" spans="1:8">
      <c r="A648" s="1">
        <v>38878</v>
      </c>
      <c r="B648" t="s">
        <v>19</v>
      </c>
      <c r="C648" t="s">
        <v>210</v>
      </c>
      <c r="D648">
        <v>2</v>
      </c>
      <c r="E648">
        <v>1</v>
      </c>
      <c r="F648" t="s">
        <v>10</v>
      </c>
      <c r="G648" t="s">
        <v>114</v>
      </c>
      <c r="H648" t="s">
        <v>28</v>
      </c>
    </row>
    <row r="649" spans="1:8">
      <c r="A649" s="1">
        <v>38878</v>
      </c>
      <c r="B649" t="s">
        <v>56</v>
      </c>
      <c r="C649" t="s">
        <v>22</v>
      </c>
      <c r="D649">
        <v>1</v>
      </c>
      <c r="E649">
        <v>0</v>
      </c>
      <c r="F649" t="s">
        <v>10</v>
      </c>
      <c r="G649" t="s">
        <v>109</v>
      </c>
      <c r="H649" t="s">
        <v>28</v>
      </c>
    </row>
    <row r="650" spans="1:8">
      <c r="A650" s="1">
        <v>38878</v>
      </c>
      <c r="B650" t="s">
        <v>211</v>
      </c>
      <c r="C650" t="s">
        <v>23</v>
      </c>
      <c r="D650">
        <v>0</v>
      </c>
      <c r="E650">
        <v>0</v>
      </c>
      <c r="F650" t="s">
        <v>10</v>
      </c>
      <c r="G650" t="s">
        <v>111</v>
      </c>
      <c r="H650" t="s">
        <v>28</v>
      </c>
    </row>
    <row r="651" spans="1:8">
      <c r="A651" s="1">
        <v>38879</v>
      </c>
      <c r="B651" t="s">
        <v>212</v>
      </c>
      <c r="C651" t="s">
        <v>99</v>
      </c>
      <c r="D651">
        <v>0</v>
      </c>
      <c r="E651">
        <v>1</v>
      </c>
      <c r="F651" t="s">
        <v>10</v>
      </c>
      <c r="G651" t="s">
        <v>213</v>
      </c>
      <c r="H651" t="s">
        <v>28</v>
      </c>
    </row>
    <row r="652" spans="1:8">
      <c r="A652" s="1">
        <v>38879</v>
      </c>
      <c r="B652" t="s">
        <v>14</v>
      </c>
      <c r="C652" t="s">
        <v>126</v>
      </c>
      <c r="D652">
        <v>3</v>
      </c>
      <c r="E652">
        <v>1</v>
      </c>
      <c r="F652" t="s">
        <v>10</v>
      </c>
      <c r="G652" t="s">
        <v>214</v>
      </c>
      <c r="H652" t="s">
        <v>28</v>
      </c>
    </row>
    <row r="653" spans="1:8">
      <c r="A653" s="1">
        <v>38879</v>
      </c>
      <c r="B653" t="s">
        <v>184</v>
      </c>
      <c r="C653" t="s">
        <v>38</v>
      </c>
      <c r="D653">
        <v>0</v>
      </c>
      <c r="E653">
        <v>1</v>
      </c>
      <c r="F653" t="s">
        <v>10</v>
      </c>
      <c r="G653" t="s">
        <v>215</v>
      </c>
      <c r="H653" t="s">
        <v>28</v>
      </c>
    </row>
    <row r="654" spans="1:8">
      <c r="A654" s="1">
        <v>38880</v>
      </c>
      <c r="B654" t="s">
        <v>113</v>
      </c>
      <c r="C654" t="s">
        <v>181</v>
      </c>
      <c r="D654">
        <v>3</v>
      </c>
      <c r="E654">
        <v>1</v>
      </c>
      <c r="F654" t="s">
        <v>10</v>
      </c>
      <c r="G654" t="s">
        <v>216</v>
      </c>
      <c r="H654" t="s">
        <v>28</v>
      </c>
    </row>
    <row r="655" spans="1:8">
      <c r="A655" s="1">
        <v>38880</v>
      </c>
      <c r="B655" t="s">
        <v>25</v>
      </c>
      <c r="C655" t="s">
        <v>217</v>
      </c>
      <c r="D655">
        <v>2</v>
      </c>
      <c r="E655">
        <v>0</v>
      </c>
      <c r="F655" t="s">
        <v>10</v>
      </c>
      <c r="G655" t="s">
        <v>120</v>
      </c>
      <c r="H655" t="s">
        <v>28</v>
      </c>
    </row>
    <row r="656" spans="1:8">
      <c r="A656" s="1">
        <v>38880</v>
      </c>
      <c r="B656" t="s">
        <v>9</v>
      </c>
      <c r="C656" t="s">
        <v>218</v>
      </c>
      <c r="D656">
        <v>0</v>
      </c>
      <c r="E656">
        <v>3</v>
      </c>
      <c r="F656" t="s">
        <v>10</v>
      </c>
      <c r="G656" t="s">
        <v>121</v>
      </c>
      <c r="H656" t="s">
        <v>28</v>
      </c>
    </row>
    <row r="657" spans="1:8">
      <c r="A657" s="1">
        <v>38881</v>
      </c>
      <c r="B657" t="s">
        <v>15</v>
      </c>
      <c r="C657" t="s">
        <v>183</v>
      </c>
      <c r="D657">
        <v>1</v>
      </c>
      <c r="E657">
        <v>0</v>
      </c>
      <c r="F657" t="s">
        <v>10</v>
      </c>
      <c r="G657" t="s">
        <v>115</v>
      </c>
      <c r="H657" t="s">
        <v>28</v>
      </c>
    </row>
    <row r="658" spans="1:8">
      <c r="A658" s="1">
        <v>38881</v>
      </c>
      <c r="B658" t="s">
        <v>13</v>
      </c>
      <c r="C658" t="s">
        <v>39</v>
      </c>
      <c r="D658">
        <v>0</v>
      </c>
      <c r="E658">
        <v>0</v>
      </c>
      <c r="F658" t="s">
        <v>10</v>
      </c>
      <c r="G658" t="s">
        <v>118</v>
      </c>
      <c r="H658" t="s">
        <v>28</v>
      </c>
    </row>
    <row r="659" spans="1:8">
      <c r="A659" s="1">
        <v>38881</v>
      </c>
      <c r="B659" t="s">
        <v>69</v>
      </c>
      <c r="C659" t="s">
        <v>219</v>
      </c>
      <c r="D659">
        <v>2</v>
      </c>
      <c r="E659">
        <v>1</v>
      </c>
      <c r="F659" t="s">
        <v>10</v>
      </c>
      <c r="G659" t="s">
        <v>109</v>
      </c>
      <c r="H659" t="s">
        <v>28</v>
      </c>
    </row>
    <row r="660" spans="1:8">
      <c r="A660" s="1">
        <v>38882</v>
      </c>
      <c r="B660" t="s">
        <v>28</v>
      </c>
      <c r="C660" t="s">
        <v>42</v>
      </c>
      <c r="D660">
        <v>1</v>
      </c>
      <c r="E660">
        <v>0</v>
      </c>
      <c r="F660" t="s">
        <v>10</v>
      </c>
      <c r="G660" t="s">
        <v>111</v>
      </c>
      <c r="H660" t="s">
        <v>28</v>
      </c>
    </row>
    <row r="661" spans="1:8">
      <c r="A661" s="1">
        <v>38882</v>
      </c>
      <c r="B661" t="s">
        <v>30</v>
      </c>
      <c r="C661" t="s">
        <v>220</v>
      </c>
      <c r="D661">
        <v>4</v>
      </c>
      <c r="E661">
        <v>0</v>
      </c>
      <c r="F661" t="s">
        <v>10</v>
      </c>
      <c r="G661" t="s">
        <v>215</v>
      </c>
      <c r="H661" t="s">
        <v>28</v>
      </c>
    </row>
    <row r="662" spans="1:8">
      <c r="A662" s="1">
        <v>38882</v>
      </c>
      <c r="B662" t="s">
        <v>124</v>
      </c>
      <c r="C662" t="s">
        <v>171</v>
      </c>
      <c r="D662">
        <v>2</v>
      </c>
      <c r="E662">
        <v>2</v>
      </c>
      <c r="F662" t="s">
        <v>10</v>
      </c>
      <c r="G662" t="s">
        <v>117</v>
      </c>
      <c r="H662" t="s">
        <v>28</v>
      </c>
    </row>
    <row r="663" spans="1:8">
      <c r="A663" s="1">
        <v>38883</v>
      </c>
      <c r="B663" t="s">
        <v>196</v>
      </c>
      <c r="C663" t="s">
        <v>157</v>
      </c>
      <c r="D663">
        <v>3</v>
      </c>
      <c r="E663">
        <v>0</v>
      </c>
      <c r="F663" t="s">
        <v>10</v>
      </c>
      <c r="G663" t="s">
        <v>114</v>
      </c>
      <c r="H663" t="s">
        <v>28</v>
      </c>
    </row>
    <row r="664" spans="1:8">
      <c r="A664" s="1">
        <v>38883</v>
      </c>
      <c r="B664" t="s">
        <v>56</v>
      </c>
      <c r="C664" t="s">
        <v>211</v>
      </c>
      <c r="D664">
        <v>2</v>
      </c>
      <c r="E664">
        <v>0</v>
      </c>
      <c r="F664" t="s">
        <v>10</v>
      </c>
      <c r="G664" t="s">
        <v>214</v>
      </c>
      <c r="H664" t="s">
        <v>28</v>
      </c>
    </row>
    <row r="665" spans="1:8">
      <c r="A665" s="1">
        <v>38883</v>
      </c>
      <c r="B665" t="s">
        <v>23</v>
      </c>
      <c r="C665" t="s">
        <v>22</v>
      </c>
      <c r="D665">
        <v>1</v>
      </c>
      <c r="E665">
        <v>0</v>
      </c>
      <c r="F665" t="s">
        <v>10</v>
      </c>
      <c r="G665" t="s">
        <v>115</v>
      </c>
      <c r="H665" t="s">
        <v>28</v>
      </c>
    </row>
    <row r="666" spans="1:8">
      <c r="A666" s="1">
        <v>38884</v>
      </c>
      <c r="B666" t="s">
        <v>19</v>
      </c>
      <c r="C666" t="s">
        <v>184</v>
      </c>
      <c r="D666">
        <v>6</v>
      </c>
      <c r="E666">
        <v>0</v>
      </c>
      <c r="F666" t="s">
        <v>10</v>
      </c>
      <c r="G666" t="s">
        <v>121</v>
      </c>
      <c r="H666" t="s">
        <v>28</v>
      </c>
    </row>
    <row r="667" spans="1:8">
      <c r="A667" s="1">
        <v>38884</v>
      </c>
      <c r="B667" t="s">
        <v>14</v>
      </c>
      <c r="C667" t="s">
        <v>212</v>
      </c>
      <c r="D667">
        <v>0</v>
      </c>
      <c r="E667">
        <v>0</v>
      </c>
      <c r="F667" t="s">
        <v>10</v>
      </c>
      <c r="G667" t="s">
        <v>120</v>
      </c>
      <c r="H667" t="s">
        <v>28</v>
      </c>
    </row>
    <row r="668" spans="1:8">
      <c r="A668" s="1">
        <v>38884</v>
      </c>
      <c r="B668" t="s">
        <v>38</v>
      </c>
      <c r="C668" t="s">
        <v>210</v>
      </c>
      <c r="D668">
        <v>2</v>
      </c>
      <c r="E668">
        <v>1</v>
      </c>
      <c r="F668" t="s">
        <v>10</v>
      </c>
      <c r="G668" t="s">
        <v>118</v>
      </c>
      <c r="H668" t="s">
        <v>28</v>
      </c>
    </row>
    <row r="669" spans="1:8">
      <c r="A669" s="1">
        <v>38885</v>
      </c>
      <c r="B669" t="s">
        <v>218</v>
      </c>
      <c r="C669" t="s">
        <v>217</v>
      </c>
      <c r="D669">
        <v>0</v>
      </c>
      <c r="E669">
        <v>2</v>
      </c>
      <c r="F669" t="s">
        <v>10</v>
      </c>
      <c r="G669" t="s">
        <v>213</v>
      </c>
      <c r="H669" t="s">
        <v>28</v>
      </c>
    </row>
    <row r="670" spans="1:8">
      <c r="A670" s="1">
        <v>38885</v>
      </c>
      <c r="B670" t="s">
        <v>25</v>
      </c>
      <c r="C670" t="s">
        <v>9</v>
      </c>
      <c r="D670">
        <v>1</v>
      </c>
      <c r="E670">
        <v>1</v>
      </c>
      <c r="F670" t="s">
        <v>10</v>
      </c>
      <c r="G670" t="s">
        <v>216</v>
      </c>
      <c r="H670" t="s">
        <v>28</v>
      </c>
    </row>
    <row r="671" spans="1:8">
      <c r="A671" s="1">
        <v>38885</v>
      </c>
      <c r="B671" t="s">
        <v>99</v>
      </c>
      <c r="C671" t="s">
        <v>126</v>
      </c>
      <c r="D671">
        <v>2</v>
      </c>
      <c r="E671">
        <v>0</v>
      </c>
      <c r="F671" t="s">
        <v>10</v>
      </c>
      <c r="G671" t="s">
        <v>109</v>
      </c>
      <c r="H671" t="s">
        <v>28</v>
      </c>
    </row>
    <row r="672" spans="1:8">
      <c r="A672" s="1">
        <v>38886</v>
      </c>
      <c r="B672" t="s">
        <v>15</v>
      </c>
      <c r="C672" t="s">
        <v>113</v>
      </c>
      <c r="D672">
        <v>2</v>
      </c>
      <c r="E672">
        <v>0</v>
      </c>
      <c r="F672" t="s">
        <v>10</v>
      </c>
      <c r="G672" t="s">
        <v>117</v>
      </c>
      <c r="H672" t="s">
        <v>28</v>
      </c>
    </row>
    <row r="673" spans="1:8">
      <c r="A673" s="1">
        <v>38886</v>
      </c>
      <c r="B673" t="s">
        <v>13</v>
      </c>
      <c r="C673" t="s">
        <v>69</v>
      </c>
      <c r="D673">
        <v>1</v>
      </c>
      <c r="E673">
        <v>1</v>
      </c>
      <c r="F673" t="s">
        <v>10</v>
      </c>
      <c r="G673" t="s">
        <v>215</v>
      </c>
      <c r="H673" t="s">
        <v>28</v>
      </c>
    </row>
    <row r="674" spans="1:8">
      <c r="A674" s="1">
        <v>38886</v>
      </c>
      <c r="B674" t="s">
        <v>181</v>
      </c>
      <c r="C674" t="s">
        <v>183</v>
      </c>
      <c r="D674">
        <v>0</v>
      </c>
      <c r="E674">
        <v>0</v>
      </c>
      <c r="F674" t="s">
        <v>10</v>
      </c>
      <c r="G674" t="s">
        <v>214</v>
      </c>
      <c r="H674" t="s">
        <v>28</v>
      </c>
    </row>
    <row r="675" spans="1:8">
      <c r="A675" s="1">
        <v>38887</v>
      </c>
      <c r="B675" t="s">
        <v>171</v>
      </c>
      <c r="C675" t="s">
        <v>220</v>
      </c>
      <c r="D675">
        <v>0</v>
      </c>
      <c r="E675">
        <v>4</v>
      </c>
      <c r="F675" t="s">
        <v>10</v>
      </c>
      <c r="G675" t="s">
        <v>114</v>
      </c>
      <c r="H675" t="s">
        <v>28</v>
      </c>
    </row>
    <row r="676" spans="1:8">
      <c r="A676" s="1">
        <v>38887</v>
      </c>
      <c r="B676" t="s">
        <v>30</v>
      </c>
      <c r="C676" t="s">
        <v>124</v>
      </c>
      <c r="D676">
        <v>3</v>
      </c>
      <c r="E676">
        <v>1</v>
      </c>
      <c r="F676" t="s">
        <v>10</v>
      </c>
      <c r="G676" t="s">
        <v>118</v>
      </c>
      <c r="H676" t="s">
        <v>28</v>
      </c>
    </row>
    <row r="677" spans="1:8">
      <c r="A677" s="1">
        <v>38887</v>
      </c>
      <c r="B677" t="s">
        <v>219</v>
      </c>
      <c r="C677" t="s">
        <v>39</v>
      </c>
      <c r="D677">
        <v>0</v>
      </c>
      <c r="E677">
        <v>2</v>
      </c>
      <c r="F677" t="s">
        <v>10</v>
      </c>
      <c r="G677" t="s">
        <v>111</v>
      </c>
      <c r="H677" t="s">
        <v>28</v>
      </c>
    </row>
    <row r="678" spans="1:8">
      <c r="A678" s="1">
        <v>38888</v>
      </c>
      <c r="B678" t="s">
        <v>157</v>
      </c>
      <c r="C678" t="s">
        <v>42</v>
      </c>
      <c r="D678">
        <v>1</v>
      </c>
      <c r="E678">
        <v>2</v>
      </c>
      <c r="F678" t="s">
        <v>10</v>
      </c>
      <c r="G678" t="s">
        <v>120</v>
      </c>
      <c r="H678" t="s">
        <v>28</v>
      </c>
    </row>
    <row r="679" spans="1:8">
      <c r="A679" s="1">
        <v>38888</v>
      </c>
      <c r="B679" t="s">
        <v>196</v>
      </c>
      <c r="C679" t="s">
        <v>28</v>
      </c>
      <c r="D679">
        <v>0</v>
      </c>
      <c r="E679">
        <v>3</v>
      </c>
      <c r="F679" t="s">
        <v>10</v>
      </c>
      <c r="G679" t="s">
        <v>115</v>
      </c>
      <c r="H679" t="s">
        <v>28</v>
      </c>
    </row>
    <row r="680" spans="1:8">
      <c r="A680" s="1">
        <v>38888</v>
      </c>
      <c r="B680" t="s">
        <v>22</v>
      </c>
      <c r="C680" t="s">
        <v>211</v>
      </c>
      <c r="D680">
        <v>2</v>
      </c>
      <c r="E680">
        <v>0</v>
      </c>
      <c r="F680" t="s">
        <v>10</v>
      </c>
      <c r="G680" t="s">
        <v>216</v>
      </c>
      <c r="H680" t="s">
        <v>28</v>
      </c>
    </row>
    <row r="681" spans="1:8">
      <c r="A681" s="1">
        <v>38888</v>
      </c>
      <c r="B681" t="s">
        <v>23</v>
      </c>
      <c r="C681" t="s">
        <v>56</v>
      </c>
      <c r="D681">
        <v>2</v>
      </c>
      <c r="E681">
        <v>2</v>
      </c>
      <c r="F681" t="s">
        <v>10</v>
      </c>
      <c r="G681" t="s">
        <v>213</v>
      </c>
      <c r="H681" t="s">
        <v>28</v>
      </c>
    </row>
    <row r="682" spans="1:8">
      <c r="A682" s="1">
        <v>38889</v>
      </c>
      <c r="B682" t="s">
        <v>126</v>
      </c>
      <c r="C682" t="s">
        <v>212</v>
      </c>
      <c r="D682">
        <v>1</v>
      </c>
      <c r="E682">
        <v>1</v>
      </c>
      <c r="F682" t="s">
        <v>10</v>
      </c>
      <c r="G682" t="s">
        <v>215</v>
      </c>
      <c r="H682" t="s">
        <v>28</v>
      </c>
    </row>
    <row r="683" spans="1:8">
      <c r="A683" s="1">
        <v>38889</v>
      </c>
      <c r="B683" t="s">
        <v>210</v>
      </c>
      <c r="C683" t="s">
        <v>184</v>
      </c>
      <c r="D683">
        <v>3</v>
      </c>
      <c r="E683">
        <v>2</v>
      </c>
      <c r="F683" t="s">
        <v>10</v>
      </c>
      <c r="G683" t="s">
        <v>117</v>
      </c>
      <c r="H683" t="s">
        <v>28</v>
      </c>
    </row>
    <row r="684" spans="1:8">
      <c r="A684" s="1">
        <v>38889</v>
      </c>
      <c r="B684" t="s">
        <v>38</v>
      </c>
      <c r="C684" t="s">
        <v>19</v>
      </c>
      <c r="D684">
        <v>0</v>
      </c>
      <c r="E684">
        <v>0</v>
      </c>
      <c r="F684" t="s">
        <v>10</v>
      </c>
      <c r="G684" t="s">
        <v>109</v>
      </c>
      <c r="H684" t="s">
        <v>28</v>
      </c>
    </row>
    <row r="685" spans="1:8">
      <c r="A685" s="1">
        <v>38889</v>
      </c>
      <c r="B685" t="s">
        <v>99</v>
      </c>
      <c r="C685" t="s">
        <v>14</v>
      </c>
      <c r="D685">
        <v>2</v>
      </c>
      <c r="E685">
        <v>1</v>
      </c>
      <c r="F685" t="s">
        <v>10</v>
      </c>
      <c r="G685" t="s">
        <v>121</v>
      </c>
      <c r="H685" t="s">
        <v>28</v>
      </c>
    </row>
    <row r="686" spans="1:8">
      <c r="A686" s="1">
        <v>38890</v>
      </c>
      <c r="B686" t="s">
        <v>183</v>
      </c>
      <c r="C686" t="s">
        <v>113</v>
      </c>
      <c r="D686">
        <v>2</v>
      </c>
      <c r="E686">
        <v>2</v>
      </c>
      <c r="F686" t="s">
        <v>10</v>
      </c>
      <c r="G686" t="s">
        <v>118</v>
      </c>
      <c r="H686" t="s">
        <v>28</v>
      </c>
    </row>
    <row r="687" spans="1:8">
      <c r="A687" s="1">
        <v>38890</v>
      </c>
      <c r="B687" t="s">
        <v>218</v>
      </c>
      <c r="C687" t="s">
        <v>25</v>
      </c>
      <c r="D687">
        <v>0</v>
      </c>
      <c r="E687">
        <v>2</v>
      </c>
      <c r="F687" t="s">
        <v>10</v>
      </c>
      <c r="G687" t="s">
        <v>114</v>
      </c>
      <c r="H687" t="s">
        <v>28</v>
      </c>
    </row>
    <row r="688" spans="1:8">
      <c r="A688" s="1">
        <v>38890</v>
      </c>
      <c r="B688" t="s">
        <v>217</v>
      </c>
      <c r="C688" t="s">
        <v>9</v>
      </c>
      <c r="D688">
        <v>2</v>
      </c>
      <c r="E688">
        <v>1</v>
      </c>
      <c r="F688" t="s">
        <v>10</v>
      </c>
      <c r="G688" t="s">
        <v>214</v>
      </c>
      <c r="H688" t="s">
        <v>28</v>
      </c>
    </row>
    <row r="689" spans="1:8">
      <c r="A689" s="1">
        <v>38890</v>
      </c>
      <c r="B689" t="s">
        <v>181</v>
      </c>
      <c r="C689" t="s">
        <v>15</v>
      </c>
      <c r="D689">
        <v>1</v>
      </c>
      <c r="E689">
        <v>4</v>
      </c>
      <c r="F689" t="s">
        <v>10</v>
      </c>
      <c r="G689" t="s">
        <v>111</v>
      </c>
      <c r="H689" t="s">
        <v>28</v>
      </c>
    </row>
    <row r="690" spans="1:8">
      <c r="A690" s="1">
        <v>38891</v>
      </c>
      <c r="B690" t="s">
        <v>171</v>
      </c>
      <c r="C690" t="s">
        <v>30</v>
      </c>
      <c r="D690">
        <v>0</v>
      </c>
      <c r="E690">
        <v>1</v>
      </c>
      <c r="F690" t="s">
        <v>10</v>
      </c>
      <c r="G690" t="s">
        <v>216</v>
      </c>
      <c r="H690" t="s">
        <v>28</v>
      </c>
    </row>
    <row r="691" spans="1:8">
      <c r="A691" s="1">
        <v>38891</v>
      </c>
      <c r="B691" t="s">
        <v>39</v>
      </c>
      <c r="C691" t="s">
        <v>69</v>
      </c>
      <c r="D691">
        <v>2</v>
      </c>
      <c r="E691">
        <v>0</v>
      </c>
      <c r="F691" t="s">
        <v>10</v>
      </c>
      <c r="G691" t="s">
        <v>120</v>
      </c>
      <c r="H691" t="s">
        <v>28</v>
      </c>
    </row>
    <row r="692" spans="1:8">
      <c r="A692" s="1">
        <v>38891</v>
      </c>
      <c r="B692" t="s">
        <v>219</v>
      </c>
      <c r="C692" t="s">
        <v>13</v>
      </c>
      <c r="D692">
        <v>0</v>
      </c>
      <c r="E692">
        <v>2</v>
      </c>
      <c r="F692" t="s">
        <v>10</v>
      </c>
      <c r="G692" t="s">
        <v>213</v>
      </c>
      <c r="H692" t="s">
        <v>28</v>
      </c>
    </row>
    <row r="693" spans="1:8">
      <c r="A693" s="1">
        <v>38891</v>
      </c>
      <c r="B693" t="s">
        <v>220</v>
      </c>
      <c r="C693" t="s">
        <v>124</v>
      </c>
      <c r="D693">
        <v>1</v>
      </c>
      <c r="E693">
        <v>0</v>
      </c>
      <c r="F693" t="s">
        <v>10</v>
      </c>
      <c r="G693" t="s">
        <v>115</v>
      </c>
      <c r="H693" t="s">
        <v>28</v>
      </c>
    </row>
    <row r="694" spans="1:8">
      <c r="A694" s="1">
        <v>38892</v>
      </c>
      <c r="B694" t="s">
        <v>19</v>
      </c>
      <c r="C694" t="s">
        <v>14</v>
      </c>
      <c r="D694">
        <v>2</v>
      </c>
      <c r="E694">
        <v>1</v>
      </c>
      <c r="F694" t="s">
        <v>10</v>
      </c>
      <c r="G694" t="s">
        <v>215</v>
      </c>
      <c r="H694" t="s">
        <v>28</v>
      </c>
    </row>
    <row r="695" spans="1:8">
      <c r="A695" s="1">
        <v>38892</v>
      </c>
      <c r="B695" t="s">
        <v>28</v>
      </c>
      <c r="C695" t="s">
        <v>23</v>
      </c>
      <c r="D695">
        <v>2</v>
      </c>
      <c r="E695">
        <v>0</v>
      </c>
      <c r="F695" t="s">
        <v>10</v>
      </c>
      <c r="G695" t="s">
        <v>117</v>
      </c>
      <c r="H695" t="s">
        <v>28</v>
      </c>
    </row>
    <row r="696" spans="1:8">
      <c r="A696" s="1">
        <v>38893</v>
      </c>
      <c r="B696" t="s">
        <v>56</v>
      </c>
      <c r="C696" t="s">
        <v>196</v>
      </c>
      <c r="D696">
        <v>1</v>
      </c>
      <c r="E696">
        <v>0</v>
      </c>
      <c r="F696" t="s">
        <v>10</v>
      </c>
      <c r="G696" t="s">
        <v>118</v>
      </c>
      <c r="H696" t="s">
        <v>28</v>
      </c>
    </row>
    <row r="697" spans="1:8">
      <c r="A697" s="1">
        <v>38893</v>
      </c>
      <c r="B697" t="s">
        <v>99</v>
      </c>
      <c r="C697" t="s">
        <v>38</v>
      </c>
      <c r="D697">
        <v>1</v>
      </c>
      <c r="E697">
        <v>0</v>
      </c>
      <c r="F697" t="s">
        <v>10</v>
      </c>
      <c r="G697" t="s">
        <v>214</v>
      </c>
      <c r="H697" t="s">
        <v>28</v>
      </c>
    </row>
    <row r="698" spans="1:8">
      <c r="A698" s="1">
        <v>38894</v>
      </c>
      <c r="B698" t="s">
        <v>25</v>
      </c>
      <c r="C698" t="s">
        <v>113</v>
      </c>
      <c r="D698">
        <v>1</v>
      </c>
      <c r="E698">
        <v>0</v>
      </c>
      <c r="F698" t="s">
        <v>10</v>
      </c>
      <c r="G698" t="s">
        <v>216</v>
      </c>
      <c r="H698" t="s">
        <v>28</v>
      </c>
    </row>
    <row r="699" spans="1:8">
      <c r="A699" s="1">
        <v>38894</v>
      </c>
      <c r="B699" t="s">
        <v>39</v>
      </c>
      <c r="C699" t="s">
        <v>220</v>
      </c>
      <c r="D699">
        <v>0</v>
      </c>
      <c r="E699">
        <v>0</v>
      </c>
      <c r="F699" t="s">
        <v>10</v>
      </c>
      <c r="G699" t="s">
        <v>213</v>
      </c>
      <c r="H699" t="s">
        <v>28</v>
      </c>
    </row>
    <row r="700" spans="1:8">
      <c r="A700" s="1">
        <v>38895</v>
      </c>
      <c r="B700" t="s">
        <v>15</v>
      </c>
      <c r="C700" t="s">
        <v>217</v>
      </c>
      <c r="D700">
        <v>3</v>
      </c>
      <c r="E700">
        <v>0</v>
      </c>
      <c r="F700" t="s">
        <v>10</v>
      </c>
      <c r="G700" t="s">
        <v>111</v>
      </c>
      <c r="H700" t="s">
        <v>28</v>
      </c>
    </row>
    <row r="701" spans="1:8">
      <c r="A701" s="1">
        <v>38895</v>
      </c>
      <c r="B701" t="s">
        <v>30</v>
      </c>
      <c r="C701" t="s">
        <v>13</v>
      </c>
      <c r="D701">
        <v>1</v>
      </c>
      <c r="E701">
        <v>3</v>
      </c>
      <c r="F701" t="s">
        <v>10</v>
      </c>
      <c r="G701" t="s">
        <v>120</v>
      </c>
      <c r="H701" t="s">
        <v>28</v>
      </c>
    </row>
    <row r="702" spans="1:8">
      <c r="A702" s="1">
        <v>38898</v>
      </c>
      <c r="B702" t="s">
        <v>28</v>
      </c>
      <c r="C702" t="s">
        <v>19</v>
      </c>
      <c r="D702">
        <v>1</v>
      </c>
      <c r="E702">
        <v>1</v>
      </c>
      <c r="F702" t="s">
        <v>10</v>
      </c>
      <c r="G702" t="s">
        <v>115</v>
      </c>
      <c r="H702" t="s">
        <v>28</v>
      </c>
    </row>
    <row r="703" spans="1:8">
      <c r="A703" s="1">
        <v>38898</v>
      </c>
      <c r="B703" t="s">
        <v>25</v>
      </c>
      <c r="C703" t="s">
        <v>220</v>
      </c>
      <c r="D703">
        <v>3</v>
      </c>
      <c r="E703">
        <v>0</v>
      </c>
      <c r="F703" t="s">
        <v>10</v>
      </c>
      <c r="G703" t="s">
        <v>114</v>
      </c>
      <c r="H703" t="s">
        <v>28</v>
      </c>
    </row>
    <row r="704" spans="1:8">
      <c r="A704" s="1">
        <v>38899</v>
      </c>
      <c r="B704" t="s">
        <v>15</v>
      </c>
      <c r="C704" t="s">
        <v>13</v>
      </c>
      <c r="D704">
        <v>0</v>
      </c>
      <c r="E704">
        <v>1</v>
      </c>
      <c r="F704" t="s">
        <v>10</v>
      </c>
      <c r="G704" t="s">
        <v>109</v>
      </c>
      <c r="H704" t="s">
        <v>28</v>
      </c>
    </row>
    <row r="705" spans="1:8">
      <c r="A705" s="1">
        <v>38899</v>
      </c>
      <c r="B705" t="s">
        <v>56</v>
      </c>
      <c r="C705" t="s">
        <v>99</v>
      </c>
      <c r="D705">
        <v>0</v>
      </c>
      <c r="E705">
        <v>0</v>
      </c>
      <c r="F705" t="s">
        <v>10</v>
      </c>
      <c r="G705" t="s">
        <v>121</v>
      </c>
      <c r="H705" t="s">
        <v>28</v>
      </c>
    </row>
    <row r="706" spans="1:8">
      <c r="A706" s="1">
        <v>38902</v>
      </c>
      <c r="B706" t="s">
        <v>28</v>
      </c>
      <c r="C706" t="s">
        <v>25</v>
      </c>
      <c r="D706">
        <v>0</v>
      </c>
      <c r="E706">
        <v>2</v>
      </c>
      <c r="F706" t="s">
        <v>10</v>
      </c>
      <c r="G706" t="s">
        <v>111</v>
      </c>
      <c r="H706" t="s">
        <v>28</v>
      </c>
    </row>
    <row r="707" spans="1:8">
      <c r="A707" s="1">
        <v>38903</v>
      </c>
      <c r="B707" t="s">
        <v>99</v>
      </c>
      <c r="C707" t="s">
        <v>13</v>
      </c>
      <c r="D707">
        <v>0</v>
      </c>
      <c r="E707">
        <v>1</v>
      </c>
      <c r="F707" t="s">
        <v>10</v>
      </c>
      <c r="G707" t="s">
        <v>117</v>
      </c>
      <c r="H707" t="s">
        <v>28</v>
      </c>
    </row>
    <row r="708" spans="1:8">
      <c r="A708" s="1">
        <v>38906</v>
      </c>
      <c r="B708" t="s">
        <v>28</v>
      </c>
      <c r="C708" t="s">
        <v>99</v>
      </c>
      <c r="D708">
        <v>3</v>
      </c>
      <c r="E708">
        <v>1</v>
      </c>
      <c r="F708" t="s">
        <v>10</v>
      </c>
      <c r="G708" t="s">
        <v>118</v>
      </c>
      <c r="H708" t="s">
        <v>28</v>
      </c>
    </row>
    <row r="709" spans="1:8">
      <c r="A709" s="1">
        <v>38907</v>
      </c>
      <c r="B709" t="s">
        <v>25</v>
      </c>
      <c r="C709" t="s">
        <v>13</v>
      </c>
      <c r="D709">
        <v>1</v>
      </c>
      <c r="E709">
        <v>1</v>
      </c>
      <c r="F709" t="s">
        <v>10</v>
      </c>
      <c r="G709" t="s">
        <v>115</v>
      </c>
      <c r="H709" t="s">
        <v>28</v>
      </c>
    </row>
    <row r="710" spans="1:8">
      <c r="A710" s="1">
        <v>40340</v>
      </c>
      <c r="B710" t="s">
        <v>177</v>
      </c>
      <c r="C710" t="s">
        <v>14</v>
      </c>
      <c r="D710">
        <v>1</v>
      </c>
      <c r="E710">
        <v>1</v>
      </c>
      <c r="F710" t="s">
        <v>10</v>
      </c>
      <c r="G710" t="s">
        <v>221</v>
      </c>
      <c r="H710" t="s">
        <v>177</v>
      </c>
    </row>
    <row r="711" spans="1:8">
      <c r="A711" s="1">
        <v>40340</v>
      </c>
      <c r="B711" t="s">
        <v>12</v>
      </c>
      <c r="C711" t="s">
        <v>13</v>
      </c>
      <c r="D711">
        <v>0</v>
      </c>
      <c r="E711">
        <v>0</v>
      </c>
      <c r="F711" t="s">
        <v>10</v>
      </c>
      <c r="G711" t="s">
        <v>222</v>
      </c>
      <c r="H711" t="s">
        <v>177</v>
      </c>
    </row>
    <row r="712" spans="1:8">
      <c r="A712" s="1">
        <v>40341</v>
      </c>
      <c r="B712" t="s">
        <v>19</v>
      </c>
      <c r="C712" t="s">
        <v>174</v>
      </c>
      <c r="D712">
        <v>1</v>
      </c>
      <c r="E712">
        <v>0</v>
      </c>
      <c r="F712" t="s">
        <v>10</v>
      </c>
      <c r="G712" t="s">
        <v>221</v>
      </c>
      <c r="H712" t="s">
        <v>177</v>
      </c>
    </row>
    <row r="713" spans="1:8">
      <c r="A713" s="1">
        <v>40341</v>
      </c>
      <c r="B713" t="s">
        <v>56</v>
      </c>
      <c r="C713" t="s">
        <v>9</v>
      </c>
      <c r="D713">
        <v>1</v>
      </c>
      <c r="E713">
        <v>1</v>
      </c>
      <c r="F713" t="s">
        <v>10</v>
      </c>
      <c r="G713" t="s">
        <v>223</v>
      </c>
      <c r="H713" t="s">
        <v>177</v>
      </c>
    </row>
    <row r="714" spans="1:8">
      <c r="A714" s="1">
        <v>40341</v>
      </c>
      <c r="B714" t="s">
        <v>69</v>
      </c>
      <c r="C714" t="s">
        <v>172</v>
      </c>
      <c r="D714">
        <v>2</v>
      </c>
      <c r="E714">
        <v>0</v>
      </c>
      <c r="F714" t="s">
        <v>10</v>
      </c>
      <c r="G714" t="s">
        <v>224</v>
      </c>
      <c r="H714" t="s">
        <v>177</v>
      </c>
    </row>
    <row r="715" spans="1:8">
      <c r="A715" s="1">
        <v>40342</v>
      </c>
      <c r="B715" t="s">
        <v>138</v>
      </c>
      <c r="C715" t="s">
        <v>194</v>
      </c>
      <c r="D715">
        <v>0</v>
      </c>
      <c r="E715">
        <v>1</v>
      </c>
      <c r="F715" t="s">
        <v>10</v>
      </c>
      <c r="G715" t="s">
        <v>225</v>
      </c>
      <c r="H715" t="s">
        <v>177</v>
      </c>
    </row>
    <row r="716" spans="1:8">
      <c r="A716" s="1">
        <v>40342</v>
      </c>
      <c r="B716" t="s">
        <v>28</v>
      </c>
      <c r="C716" t="s">
        <v>113</v>
      </c>
      <c r="D716">
        <v>4</v>
      </c>
      <c r="E716">
        <v>0</v>
      </c>
      <c r="F716" t="s">
        <v>10</v>
      </c>
      <c r="G716" t="s">
        <v>226</v>
      </c>
      <c r="H716" t="s">
        <v>177</v>
      </c>
    </row>
    <row r="717" spans="1:8">
      <c r="A717" s="1">
        <v>40342</v>
      </c>
      <c r="B717" t="s">
        <v>184</v>
      </c>
      <c r="C717" t="s">
        <v>217</v>
      </c>
      <c r="D717">
        <v>0</v>
      </c>
      <c r="E717">
        <v>1</v>
      </c>
      <c r="F717" t="s">
        <v>10</v>
      </c>
      <c r="G717" t="s">
        <v>227</v>
      </c>
      <c r="H717" t="s">
        <v>177</v>
      </c>
    </row>
    <row r="718" spans="1:8">
      <c r="A718" s="1">
        <v>40343</v>
      </c>
      <c r="B718" t="s">
        <v>25</v>
      </c>
      <c r="C718" t="s">
        <v>22</v>
      </c>
      <c r="D718">
        <v>1</v>
      </c>
      <c r="E718">
        <v>1</v>
      </c>
      <c r="F718" t="s">
        <v>10</v>
      </c>
      <c r="G718" t="s">
        <v>222</v>
      </c>
      <c r="H718" t="s">
        <v>177</v>
      </c>
    </row>
    <row r="719" spans="1:8">
      <c r="A719" s="1">
        <v>40343</v>
      </c>
      <c r="B719" t="s">
        <v>181</v>
      </c>
      <c r="C719" t="s">
        <v>133</v>
      </c>
      <c r="D719">
        <v>1</v>
      </c>
      <c r="E719">
        <v>0</v>
      </c>
      <c r="F719" t="s">
        <v>10</v>
      </c>
      <c r="G719" t="s">
        <v>228</v>
      </c>
      <c r="H719" t="s">
        <v>177</v>
      </c>
    </row>
    <row r="720" spans="1:8">
      <c r="A720" s="1">
        <v>40343</v>
      </c>
      <c r="B720" t="s">
        <v>38</v>
      </c>
      <c r="C720" t="s">
        <v>152</v>
      </c>
      <c r="D720">
        <v>2</v>
      </c>
      <c r="E720">
        <v>0</v>
      </c>
      <c r="F720" t="s">
        <v>10</v>
      </c>
      <c r="G720" t="s">
        <v>221</v>
      </c>
      <c r="H720" t="s">
        <v>177</v>
      </c>
    </row>
    <row r="721" spans="1:8">
      <c r="A721" s="1">
        <v>40344</v>
      </c>
      <c r="B721" t="s">
        <v>15</v>
      </c>
      <c r="C721" t="s">
        <v>95</v>
      </c>
      <c r="D721">
        <v>2</v>
      </c>
      <c r="E721">
        <v>1</v>
      </c>
      <c r="F721" t="s">
        <v>10</v>
      </c>
      <c r="G721" t="s">
        <v>221</v>
      </c>
      <c r="H721" t="s">
        <v>177</v>
      </c>
    </row>
    <row r="722" spans="1:8">
      <c r="A722" s="1">
        <v>40344</v>
      </c>
      <c r="B722" t="s">
        <v>210</v>
      </c>
      <c r="C722" t="s">
        <v>99</v>
      </c>
      <c r="D722">
        <v>0</v>
      </c>
      <c r="E722">
        <v>0</v>
      </c>
      <c r="F722" t="s">
        <v>10</v>
      </c>
      <c r="G722" t="s">
        <v>224</v>
      </c>
      <c r="H722" t="s">
        <v>177</v>
      </c>
    </row>
    <row r="723" spans="1:8">
      <c r="A723" s="1">
        <v>40344</v>
      </c>
      <c r="B723" t="s">
        <v>135</v>
      </c>
      <c r="C723" t="s">
        <v>229</v>
      </c>
      <c r="D723">
        <v>1</v>
      </c>
      <c r="E723">
        <v>1</v>
      </c>
      <c r="F723" t="s">
        <v>10</v>
      </c>
      <c r="G723" t="s">
        <v>223</v>
      </c>
      <c r="H723" t="s">
        <v>177</v>
      </c>
    </row>
    <row r="724" spans="1:8">
      <c r="A724" s="1">
        <v>40345</v>
      </c>
      <c r="B724" t="s">
        <v>140</v>
      </c>
      <c r="C724" t="s">
        <v>20</v>
      </c>
      <c r="D724">
        <v>0</v>
      </c>
      <c r="E724">
        <v>1</v>
      </c>
      <c r="F724" t="s">
        <v>10</v>
      </c>
      <c r="G724" t="s">
        <v>230</v>
      </c>
      <c r="H724" t="s">
        <v>177</v>
      </c>
    </row>
    <row r="725" spans="1:8">
      <c r="A725" s="1">
        <v>40345</v>
      </c>
      <c r="B725" t="s">
        <v>177</v>
      </c>
      <c r="C725" t="s">
        <v>12</v>
      </c>
      <c r="D725">
        <v>0</v>
      </c>
      <c r="E725">
        <v>3</v>
      </c>
      <c r="F725" t="s">
        <v>10</v>
      </c>
      <c r="G725" t="s">
        <v>227</v>
      </c>
      <c r="H725" t="s">
        <v>177</v>
      </c>
    </row>
    <row r="726" spans="1:8">
      <c r="A726" s="1">
        <v>40345</v>
      </c>
      <c r="B726" t="s">
        <v>30</v>
      </c>
      <c r="C726" t="s">
        <v>39</v>
      </c>
      <c r="D726">
        <v>0</v>
      </c>
      <c r="E726">
        <v>1</v>
      </c>
      <c r="F726" t="s">
        <v>10</v>
      </c>
      <c r="G726" t="s">
        <v>226</v>
      </c>
      <c r="H726" t="s">
        <v>177</v>
      </c>
    </row>
    <row r="727" spans="1:8">
      <c r="A727" s="1">
        <v>40346</v>
      </c>
      <c r="B727" t="s">
        <v>19</v>
      </c>
      <c r="C727" t="s">
        <v>69</v>
      </c>
      <c r="D727">
        <v>4</v>
      </c>
      <c r="E727">
        <v>1</v>
      </c>
      <c r="F727" t="s">
        <v>10</v>
      </c>
      <c r="G727" t="s">
        <v>221</v>
      </c>
      <c r="H727" t="s">
        <v>177</v>
      </c>
    </row>
    <row r="728" spans="1:8">
      <c r="A728" s="1">
        <v>40346</v>
      </c>
      <c r="B728" t="s">
        <v>13</v>
      </c>
      <c r="C728" t="s">
        <v>14</v>
      </c>
      <c r="D728">
        <v>0</v>
      </c>
      <c r="E728">
        <v>2</v>
      </c>
      <c r="F728" t="s">
        <v>10</v>
      </c>
      <c r="G728" t="s">
        <v>225</v>
      </c>
      <c r="H728" t="s">
        <v>177</v>
      </c>
    </row>
    <row r="729" spans="1:8">
      <c r="A729" s="1">
        <v>40346</v>
      </c>
      <c r="B729" t="s">
        <v>172</v>
      </c>
      <c r="C729" t="s">
        <v>174</v>
      </c>
      <c r="D729">
        <v>2</v>
      </c>
      <c r="E729">
        <v>1</v>
      </c>
      <c r="F729" t="s">
        <v>10</v>
      </c>
      <c r="G729" t="s">
        <v>228</v>
      </c>
      <c r="H729" t="s">
        <v>177</v>
      </c>
    </row>
    <row r="730" spans="1:8">
      <c r="A730" s="1">
        <v>40347</v>
      </c>
      <c r="B730" t="s">
        <v>56</v>
      </c>
      <c r="C730" t="s">
        <v>138</v>
      </c>
      <c r="D730">
        <v>0</v>
      </c>
      <c r="E730">
        <v>0</v>
      </c>
      <c r="F730" t="s">
        <v>10</v>
      </c>
      <c r="G730" t="s">
        <v>222</v>
      </c>
      <c r="H730" t="s">
        <v>177</v>
      </c>
    </row>
    <row r="731" spans="1:8">
      <c r="A731" s="1">
        <v>40347</v>
      </c>
      <c r="B731" t="s">
        <v>28</v>
      </c>
      <c r="C731" t="s">
        <v>184</v>
      </c>
      <c r="D731">
        <v>0</v>
      </c>
      <c r="E731">
        <v>1</v>
      </c>
      <c r="F731" t="s">
        <v>10</v>
      </c>
      <c r="G731" t="s">
        <v>224</v>
      </c>
      <c r="H731" t="s">
        <v>177</v>
      </c>
    </row>
    <row r="732" spans="1:8">
      <c r="A732" s="1">
        <v>40347</v>
      </c>
      <c r="B732" t="s">
        <v>194</v>
      </c>
      <c r="C732" t="s">
        <v>9</v>
      </c>
      <c r="D732">
        <v>2</v>
      </c>
      <c r="E732">
        <v>2</v>
      </c>
      <c r="F732" t="s">
        <v>10</v>
      </c>
      <c r="G732" t="s">
        <v>221</v>
      </c>
      <c r="H732" t="s">
        <v>177</v>
      </c>
    </row>
    <row r="733" spans="1:8">
      <c r="A733" s="1">
        <v>40348</v>
      </c>
      <c r="B733" t="s">
        <v>133</v>
      </c>
      <c r="C733" t="s">
        <v>152</v>
      </c>
      <c r="D733">
        <v>1</v>
      </c>
      <c r="E733">
        <v>2</v>
      </c>
      <c r="F733" t="s">
        <v>10</v>
      </c>
      <c r="G733" t="s">
        <v>227</v>
      </c>
      <c r="H733" t="s">
        <v>177</v>
      </c>
    </row>
    <row r="734" spans="1:8">
      <c r="A734" s="1">
        <v>40348</v>
      </c>
      <c r="B734" t="s">
        <v>217</v>
      </c>
      <c r="C734" t="s">
        <v>113</v>
      </c>
      <c r="D734">
        <v>1</v>
      </c>
      <c r="E734">
        <v>1</v>
      </c>
      <c r="F734" t="s">
        <v>10</v>
      </c>
      <c r="G734" t="s">
        <v>223</v>
      </c>
      <c r="H734" t="s">
        <v>177</v>
      </c>
    </row>
    <row r="735" spans="1:8">
      <c r="A735" s="1">
        <v>40348</v>
      </c>
      <c r="B735" t="s">
        <v>38</v>
      </c>
      <c r="C735" t="s">
        <v>181</v>
      </c>
      <c r="D735">
        <v>1</v>
      </c>
      <c r="E735">
        <v>0</v>
      </c>
      <c r="F735" t="s">
        <v>10</v>
      </c>
      <c r="G735" t="s">
        <v>226</v>
      </c>
      <c r="H735" t="s">
        <v>177</v>
      </c>
    </row>
    <row r="736" spans="1:8">
      <c r="A736" s="1">
        <v>40349</v>
      </c>
      <c r="B736" t="s">
        <v>15</v>
      </c>
      <c r="C736" t="s">
        <v>210</v>
      </c>
      <c r="D736">
        <v>3</v>
      </c>
      <c r="E736">
        <v>1</v>
      </c>
      <c r="F736" t="s">
        <v>10</v>
      </c>
      <c r="G736" t="s">
        <v>221</v>
      </c>
      <c r="H736" t="s">
        <v>177</v>
      </c>
    </row>
    <row r="737" spans="1:8">
      <c r="A737" s="1">
        <v>40349</v>
      </c>
      <c r="B737" t="s">
        <v>25</v>
      </c>
      <c r="C737" t="s">
        <v>135</v>
      </c>
      <c r="D737">
        <v>1</v>
      </c>
      <c r="E737">
        <v>1</v>
      </c>
      <c r="F737" t="s">
        <v>10</v>
      </c>
      <c r="G737" t="s">
        <v>230</v>
      </c>
      <c r="H737" t="s">
        <v>177</v>
      </c>
    </row>
    <row r="738" spans="1:8">
      <c r="A738" s="1">
        <v>40349</v>
      </c>
      <c r="B738" t="s">
        <v>229</v>
      </c>
      <c r="C738" t="s">
        <v>22</v>
      </c>
      <c r="D738">
        <v>0</v>
      </c>
      <c r="E738">
        <v>2</v>
      </c>
      <c r="F738" t="s">
        <v>10</v>
      </c>
      <c r="G738" t="s">
        <v>228</v>
      </c>
      <c r="H738" t="s">
        <v>177</v>
      </c>
    </row>
    <row r="739" spans="1:8">
      <c r="A739" s="1">
        <v>40350</v>
      </c>
      <c r="B739" t="s">
        <v>20</v>
      </c>
      <c r="C739" t="s">
        <v>39</v>
      </c>
      <c r="D739">
        <v>1</v>
      </c>
      <c r="E739">
        <v>0</v>
      </c>
      <c r="F739" t="s">
        <v>10</v>
      </c>
      <c r="G739" t="s">
        <v>224</v>
      </c>
      <c r="H739" t="s">
        <v>177</v>
      </c>
    </row>
    <row r="740" spans="1:8">
      <c r="A740" s="1">
        <v>40350</v>
      </c>
      <c r="B740" t="s">
        <v>99</v>
      </c>
      <c r="C740" t="s">
        <v>95</v>
      </c>
      <c r="D740">
        <v>7</v>
      </c>
      <c r="E740">
        <v>0</v>
      </c>
      <c r="F740" t="s">
        <v>10</v>
      </c>
      <c r="G740" t="s">
        <v>222</v>
      </c>
      <c r="H740" t="s">
        <v>177</v>
      </c>
    </row>
    <row r="741" spans="1:8">
      <c r="A741" s="1">
        <v>40350</v>
      </c>
      <c r="B741" t="s">
        <v>30</v>
      </c>
      <c r="C741" t="s">
        <v>140</v>
      </c>
      <c r="D741">
        <v>2</v>
      </c>
      <c r="E741">
        <v>0</v>
      </c>
      <c r="F741" t="s">
        <v>10</v>
      </c>
      <c r="G741" t="s">
        <v>221</v>
      </c>
      <c r="H741" t="s">
        <v>177</v>
      </c>
    </row>
    <row r="742" spans="1:8">
      <c r="A742" s="1">
        <v>40351</v>
      </c>
      <c r="B742" t="s">
        <v>13</v>
      </c>
      <c r="C742" t="s">
        <v>177</v>
      </c>
      <c r="D742">
        <v>1</v>
      </c>
      <c r="E742">
        <v>2</v>
      </c>
      <c r="F742" t="s">
        <v>10</v>
      </c>
      <c r="G742" t="s">
        <v>228</v>
      </c>
      <c r="H742" t="s">
        <v>177</v>
      </c>
    </row>
    <row r="743" spans="1:8">
      <c r="A743" s="1">
        <v>40351</v>
      </c>
      <c r="B743" t="s">
        <v>172</v>
      </c>
      <c r="C743" t="s">
        <v>19</v>
      </c>
      <c r="D743">
        <v>0</v>
      </c>
      <c r="E743">
        <v>2</v>
      </c>
      <c r="F743" t="s">
        <v>10</v>
      </c>
      <c r="G743" t="s">
        <v>225</v>
      </c>
      <c r="H743" t="s">
        <v>177</v>
      </c>
    </row>
    <row r="744" spans="1:8">
      <c r="A744" s="1">
        <v>40351</v>
      </c>
      <c r="B744" t="s">
        <v>14</v>
      </c>
      <c r="C744" t="s">
        <v>12</v>
      </c>
      <c r="D744">
        <v>0</v>
      </c>
      <c r="E744">
        <v>1</v>
      </c>
      <c r="F744" t="s">
        <v>10</v>
      </c>
      <c r="G744" t="s">
        <v>223</v>
      </c>
      <c r="H744" t="s">
        <v>177</v>
      </c>
    </row>
    <row r="745" spans="1:8">
      <c r="A745" s="1">
        <v>40351</v>
      </c>
      <c r="B745" t="s">
        <v>174</v>
      </c>
      <c r="C745" t="s">
        <v>69</v>
      </c>
      <c r="D745">
        <v>2</v>
      </c>
      <c r="E745">
        <v>2</v>
      </c>
      <c r="F745" t="s">
        <v>10</v>
      </c>
      <c r="G745" t="s">
        <v>226</v>
      </c>
      <c r="H745" t="s">
        <v>177</v>
      </c>
    </row>
    <row r="746" spans="1:8">
      <c r="A746" s="1">
        <v>40352</v>
      </c>
      <c r="B746" t="s">
        <v>113</v>
      </c>
      <c r="C746" t="s">
        <v>184</v>
      </c>
      <c r="D746">
        <v>2</v>
      </c>
      <c r="E746">
        <v>1</v>
      </c>
      <c r="F746" t="s">
        <v>10</v>
      </c>
      <c r="G746" t="s">
        <v>230</v>
      </c>
      <c r="H746" t="s">
        <v>177</v>
      </c>
    </row>
    <row r="747" spans="1:8">
      <c r="A747" s="1">
        <v>40352</v>
      </c>
      <c r="B747" t="s">
        <v>217</v>
      </c>
      <c r="C747" t="s">
        <v>28</v>
      </c>
      <c r="D747">
        <v>0</v>
      </c>
      <c r="E747">
        <v>1</v>
      </c>
      <c r="F747" t="s">
        <v>10</v>
      </c>
      <c r="G747" t="s">
        <v>221</v>
      </c>
      <c r="H747" t="s">
        <v>177</v>
      </c>
    </row>
    <row r="748" spans="1:8">
      <c r="A748" s="1">
        <v>40352</v>
      </c>
      <c r="B748" t="s">
        <v>194</v>
      </c>
      <c r="C748" t="s">
        <v>56</v>
      </c>
      <c r="D748">
        <v>0</v>
      </c>
      <c r="E748">
        <v>1</v>
      </c>
      <c r="F748" t="s">
        <v>10</v>
      </c>
      <c r="G748" t="s">
        <v>224</v>
      </c>
      <c r="H748" t="s">
        <v>177</v>
      </c>
    </row>
    <row r="749" spans="1:8">
      <c r="A749" s="1">
        <v>40352</v>
      </c>
      <c r="B749" t="s">
        <v>9</v>
      </c>
      <c r="C749" t="s">
        <v>138</v>
      </c>
      <c r="D749">
        <v>1</v>
      </c>
      <c r="E749">
        <v>0</v>
      </c>
      <c r="F749" t="s">
        <v>10</v>
      </c>
      <c r="G749" t="s">
        <v>227</v>
      </c>
      <c r="H749" t="s">
        <v>177</v>
      </c>
    </row>
    <row r="750" spans="1:8">
      <c r="A750" s="1">
        <v>40353</v>
      </c>
      <c r="B750" t="s">
        <v>133</v>
      </c>
      <c r="C750" t="s">
        <v>38</v>
      </c>
      <c r="D750">
        <v>1</v>
      </c>
      <c r="E750">
        <v>2</v>
      </c>
      <c r="F750" t="s">
        <v>10</v>
      </c>
      <c r="G750" t="s">
        <v>222</v>
      </c>
      <c r="H750" t="s">
        <v>177</v>
      </c>
    </row>
    <row r="751" spans="1:8">
      <c r="A751" s="1">
        <v>40353</v>
      </c>
      <c r="B751" t="s">
        <v>152</v>
      </c>
      <c r="C751" t="s">
        <v>181</v>
      </c>
      <c r="D751">
        <v>1</v>
      </c>
      <c r="E751">
        <v>3</v>
      </c>
      <c r="F751" t="s">
        <v>10</v>
      </c>
      <c r="G751" t="s">
        <v>223</v>
      </c>
      <c r="H751" t="s">
        <v>177</v>
      </c>
    </row>
    <row r="752" spans="1:8">
      <c r="A752" s="1">
        <v>40353</v>
      </c>
      <c r="B752" t="s">
        <v>22</v>
      </c>
      <c r="C752" t="s">
        <v>135</v>
      </c>
      <c r="D752">
        <v>0</v>
      </c>
      <c r="E752">
        <v>0</v>
      </c>
      <c r="F752" t="s">
        <v>10</v>
      </c>
      <c r="G752" t="s">
        <v>225</v>
      </c>
      <c r="H752" t="s">
        <v>177</v>
      </c>
    </row>
    <row r="753" spans="1:8">
      <c r="A753" s="1">
        <v>40353</v>
      </c>
      <c r="B753" t="s">
        <v>229</v>
      </c>
      <c r="C753" t="s">
        <v>25</v>
      </c>
      <c r="D753">
        <v>3</v>
      </c>
      <c r="E753">
        <v>2</v>
      </c>
      <c r="F753" t="s">
        <v>10</v>
      </c>
      <c r="G753" t="s">
        <v>221</v>
      </c>
      <c r="H753" t="s">
        <v>177</v>
      </c>
    </row>
    <row r="754" spans="1:8">
      <c r="A754" s="1">
        <v>40354</v>
      </c>
      <c r="B754" t="s">
        <v>20</v>
      </c>
      <c r="C754" t="s">
        <v>30</v>
      </c>
      <c r="D754">
        <v>1</v>
      </c>
      <c r="E754">
        <v>2</v>
      </c>
      <c r="F754" t="s">
        <v>10</v>
      </c>
      <c r="G754" t="s">
        <v>227</v>
      </c>
      <c r="H754" t="s">
        <v>177</v>
      </c>
    </row>
    <row r="755" spans="1:8">
      <c r="A755" s="1">
        <v>40354</v>
      </c>
      <c r="B755" t="s">
        <v>95</v>
      </c>
      <c r="C755" t="s">
        <v>210</v>
      </c>
      <c r="D755">
        <v>0</v>
      </c>
      <c r="E755">
        <v>3</v>
      </c>
      <c r="F755" t="s">
        <v>10</v>
      </c>
      <c r="G755" t="s">
        <v>230</v>
      </c>
      <c r="H755" t="s">
        <v>177</v>
      </c>
    </row>
    <row r="756" spans="1:8">
      <c r="A756" s="1">
        <v>40354</v>
      </c>
      <c r="B756" t="s">
        <v>99</v>
      </c>
      <c r="C756" t="s">
        <v>15</v>
      </c>
      <c r="D756">
        <v>0</v>
      </c>
      <c r="E756">
        <v>0</v>
      </c>
      <c r="F756" t="s">
        <v>10</v>
      </c>
      <c r="G756" t="s">
        <v>226</v>
      </c>
      <c r="H756" t="s">
        <v>177</v>
      </c>
    </row>
    <row r="757" spans="1:8">
      <c r="A757" s="1">
        <v>40354</v>
      </c>
      <c r="B757" t="s">
        <v>39</v>
      </c>
      <c r="C757" t="s">
        <v>140</v>
      </c>
      <c r="D757">
        <v>0</v>
      </c>
      <c r="E757">
        <v>0</v>
      </c>
      <c r="F757" t="s">
        <v>10</v>
      </c>
      <c r="G757" t="s">
        <v>228</v>
      </c>
      <c r="H757" t="s">
        <v>177</v>
      </c>
    </row>
    <row r="758" spans="1:8">
      <c r="A758" s="1">
        <v>40355</v>
      </c>
      <c r="B758" t="s">
        <v>12</v>
      </c>
      <c r="C758" t="s">
        <v>69</v>
      </c>
      <c r="D758">
        <v>2</v>
      </c>
      <c r="E758">
        <v>1</v>
      </c>
      <c r="F758" t="s">
        <v>10</v>
      </c>
      <c r="G758" t="s">
        <v>224</v>
      </c>
      <c r="H758" t="s">
        <v>177</v>
      </c>
    </row>
    <row r="759" spans="1:8">
      <c r="A759" s="1">
        <v>40355</v>
      </c>
      <c r="B759" t="s">
        <v>9</v>
      </c>
      <c r="C759" t="s">
        <v>217</v>
      </c>
      <c r="D759">
        <v>1</v>
      </c>
      <c r="E759">
        <v>2</v>
      </c>
      <c r="F759" t="s">
        <v>10</v>
      </c>
      <c r="G759" t="s">
        <v>223</v>
      </c>
      <c r="H759" t="s">
        <v>177</v>
      </c>
    </row>
    <row r="760" spans="1:8">
      <c r="A760" s="1">
        <v>40356</v>
      </c>
      <c r="B760" t="s">
        <v>19</v>
      </c>
      <c r="C760" t="s">
        <v>14</v>
      </c>
      <c r="D760">
        <v>3</v>
      </c>
      <c r="E760">
        <v>1</v>
      </c>
      <c r="F760" t="s">
        <v>10</v>
      </c>
      <c r="G760" t="s">
        <v>221</v>
      </c>
      <c r="H760" t="s">
        <v>177</v>
      </c>
    </row>
    <row r="761" spans="1:8">
      <c r="A761" s="1">
        <v>40356</v>
      </c>
      <c r="B761" t="s">
        <v>28</v>
      </c>
      <c r="C761" t="s">
        <v>56</v>
      </c>
      <c r="D761">
        <v>4</v>
      </c>
      <c r="E761">
        <v>1</v>
      </c>
      <c r="F761" t="s">
        <v>10</v>
      </c>
      <c r="G761" t="s">
        <v>228</v>
      </c>
      <c r="H761" t="s">
        <v>177</v>
      </c>
    </row>
    <row r="762" spans="1:8">
      <c r="A762" s="1">
        <v>40357</v>
      </c>
      <c r="B762" t="s">
        <v>15</v>
      </c>
      <c r="C762" t="s">
        <v>20</v>
      </c>
      <c r="D762">
        <v>3</v>
      </c>
      <c r="E762">
        <v>0</v>
      </c>
      <c r="F762" t="s">
        <v>10</v>
      </c>
      <c r="G762" t="s">
        <v>221</v>
      </c>
      <c r="H762" t="s">
        <v>177</v>
      </c>
    </row>
    <row r="763" spans="1:8">
      <c r="A763" s="1">
        <v>40357</v>
      </c>
      <c r="B763" t="s">
        <v>38</v>
      </c>
      <c r="C763" t="s">
        <v>229</v>
      </c>
      <c r="D763">
        <v>2</v>
      </c>
      <c r="E763">
        <v>1</v>
      </c>
      <c r="F763" t="s">
        <v>10</v>
      </c>
      <c r="G763" t="s">
        <v>226</v>
      </c>
      <c r="H763" t="s">
        <v>177</v>
      </c>
    </row>
    <row r="764" spans="1:8">
      <c r="A764" s="1">
        <v>40358</v>
      </c>
      <c r="B764" t="s">
        <v>22</v>
      </c>
      <c r="C764" t="s">
        <v>181</v>
      </c>
      <c r="D764">
        <v>0</v>
      </c>
      <c r="E764">
        <v>0</v>
      </c>
      <c r="F764" t="s">
        <v>10</v>
      </c>
      <c r="G764" t="s">
        <v>227</v>
      </c>
      <c r="H764" t="s">
        <v>177</v>
      </c>
    </row>
    <row r="765" spans="1:8">
      <c r="A765" s="1">
        <v>40358</v>
      </c>
      <c r="B765" t="s">
        <v>30</v>
      </c>
      <c r="C765" t="s">
        <v>99</v>
      </c>
      <c r="D765">
        <v>1</v>
      </c>
      <c r="E765">
        <v>0</v>
      </c>
      <c r="F765" t="s">
        <v>10</v>
      </c>
      <c r="G765" t="s">
        <v>222</v>
      </c>
      <c r="H765" t="s">
        <v>177</v>
      </c>
    </row>
    <row r="766" spans="1:8">
      <c r="A766" s="1">
        <v>40361</v>
      </c>
      <c r="B766" t="s">
        <v>38</v>
      </c>
      <c r="C766" t="s">
        <v>15</v>
      </c>
      <c r="D766">
        <v>2</v>
      </c>
      <c r="E766">
        <v>1</v>
      </c>
      <c r="F766" t="s">
        <v>10</v>
      </c>
      <c r="G766" t="s">
        <v>224</v>
      </c>
      <c r="H766" t="s">
        <v>177</v>
      </c>
    </row>
    <row r="767" spans="1:8">
      <c r="A767" s="1">
        <v>40361</v>
      </c>
      <c r="B767" t="s">
        <v>12</v>
      </c>
      <c r="C767" t="s">
        <v>217</v>
      </c>
      <c r="D767">
        <v>1</v>
      </c>
      <c r="E767">
        <v>1</v>
      </c>
      <c r="F767" t="s">
        <v>10</v>
      </c>
      <c r="G767" t="s">
        <v>221</v>
      </c>
      <c r="H767" t="s">
        <v>177</v>
      </c>
    </row>
    <row r="768" spans="1:8">
      <c r="A768" s="1">
        <v>40362</v>
      </c>
      <c r="B768" t="s">
        <v>19</v>
      </c>
      <c r="C768" t="s">
        <v>28</v>
      </c>
      <c r="D768">
        <v>0</v>
      </c>
      <c r="E768">
        <v>4</v>
      </c>
      <c r="F768" t="s">
        <v>10</v>
      </c>
      <c r="G768" t="s">
        <v>222</v>
      </c>
      <c r="H768" t="s">
        <v>177</v>
      </c>
    </row>
    <row r="769" spans="1:8">
      <c r="A769" s="1">
        <v>40362</v>
      </c>
      <c r="B769" t="s">
        <v>22</v>
      </c>
      <c r="C769" t="s">
        <v>30</v>
      </c>
      <c r="D769">
        <v>0</v>
      </c>
      <c r="E769">
        <v>1</v>
      </c>
      <c r="F769" t="s">
        <v>10</v>
      </c>
      <c r="G769" t="s">
        <v>221</v>
      </c>
      <c r="H769" t="s">
        <v>177</v>
      </c>
    </row>
    <row r="770" spans="1:8">
      <c r="A770" s="1">
        <v>40365</v>
      </c>
      <c r="B770" t="s">
        <v>12</v>
      </c>
      <c r="C770" t="s">
        <v>38</v>
      </c>
      <c r="D770">
        <v>2</v>
      </c>
      <c r="E770">
        <v>3</v>
      </c>
      <c r="F770" t="s">
        <v>10</v>
      </c>
      <c r="G770" t="s">
        <v>222</v>
      </c>
      <c r="H770" t="s">
        <v>177</v>
      </c>
    </row>
    <row r="771" spans="1:8">
      <c r="A771" s="1">
        <v>40366</v>
      </c>
      <c r="B771" t="s">
        <v>28</v>
      </c>
      <c r="C771" t="s">
        <v>30</v>
      </c>
      <c r="D771">
        <v>0</v>
      </c>
      <c r="E771">
        <v>1</v>
      </c>
      <c r="F771" t="s">
        <v>10</v>
      </c>
      <c r="G771" t="s">
        <v>226</v>
      </c>
      <c r="H771" t="s">
        <v>177</v>
      </c>
    </row>
    <row r="772" spans="1:8">
      <c r="A772" s="1">
        <v>40369</v>
      </c>
      <c r="B772" t="s">
        <v>12</v>
      </c>
      <c r="C772" t="s">
        <v>28</v>
      </c>
      <c r="D772">
        <v>2</v>
      </c>
      <c r="E772">
        <v>3</v>
      </c>
      <c r="F772" t="s">
        <v>10</v>
      </c>
      <c r="G772" t="s">
        <v>224</v>
      </c>
      <c r="H772" t="s">
        <v>177</v>
      </c>
    </row>
    <row r="773" spans="1:8">
      <c r="A773" s="1">
        <v>40370</v>
      </c>
      <c r="B773" t="s">
        <v>38</v>
      </c>
      <c r="C773" t="s">
        <v>30</v>
      </c>
      <c r="D773">
        <v>0</v>
      </c>
      <c r="E773">
        <v>1</v>
      </c>
      <c r="F773" t="s">
        <v>10</v>
      </c>
      <c r="G773" t="s">
        <v>221</v>
      </c>
      <c r="H773" t="s">
        <v>177</v>
      </c>
    </row>
    <row r="774" spans="1:8">
      <c r="A774" s="1">
        <v>41802</v>
      </c>
      <c r="B774" t="s">
        <v>15</v>
      </c>
      <c r="C774" t="s">
        <v>183</v>
      </c>
      <c r="D774">
        <v>3</v>
      </c>
      <c r="E774">
        <v>1</v>
      </c>
      <c r="F774" t="s">
        <v>10</v>
      </c>
      <c r="G774" t="s">
        <v>57</v>
      </c>
      <c r="H774" t="s">
        <v>15</v>
      </c>
    </row>
    <row r="775" spans="1:8">
      <c r="A775" s="1">
        <v>41803</v>
      </c>
      <c r="B775" t="s">
        <v>20</v>
      </c>
      <c r="C775" t="s">
        <v>113</v>
      </c>
      <c r="D775">
        <v>3</v>
      </c>
      <c r="E775">
        <v>1</v>
      </c>
      <c r="F775" t="s">
        <v>10</v>
      </c>
      <c r="G775" t="s">
        <v>231</v>
      </c>
      <c r="H775" t="s">
        <v>15</v>
      </c>
    </row>
    <row r="776" spans="1:8">
      <c r="A776" s="1">
        <v>41803</v>
      </c>
      <c r="B776" t="s">
        <v>14</v>
      </c>
      <c r="C776" t="s">
        <v>133</v>
      </c>
      <c r="D776">
        <v>1</v>
      </c>
      <c r="E776">
        <v>0</v>
      </c>
      <c r="F776" t="s">
        <v>10</v>
      </c>
      <c r="G776" t="s">
        <v>232</v>
      </c>
      <c r="H776" t="s">
        <v>15</v>
      </c>
    </row>
    <row r="777" spans="1:8">
      <c r="A777" s="1">
        <v>41803</v>
      </c>
      <c r="B777" t="s">
        <v>30</v>
      </c>
      <c r="C777" t="s">
        <v>38</v>
      </c>
      <c r="D777">
        <v>1</v>
      </c>
      <c r="E777">
        <v>5</v>
      </c>
      <c r="F777" t="s">
        <v>10</v>
      </c>
      <c r="G777" t="s">
        <v>233</v>
      </c>
      <c r="H777" t="s">
        <v>15</v>
      </c>
    </row>
    <row r="778" spans="1:8">
      <c r="A778" s="1">
        <v>41804</v>
      </c>
      <c r="B778" t="s">
        <v>90</v>
      </c>
      <c r="C778" t="s">
        <v>172</v>
      </c>
      <c r="D778">
        <v>3</v>
      </c>
      <c r="E778">
        <v>0</v>
      </c>
      <c r="F778" t="s">
        <v>10</v>
      </c>
      <c r="G778" t="s">
        <v>59</v>
      </c>
      <c r="H778" t="s">
        <v>15</v>
      </c>
    </row>
    <row r="779" spans="1:8">
      <c r="A779" s="1">
        <v>41804</v>
      </c>
      <c r="B779" t="s">
        <v>56</v>
      </c>
      <c r="C779" t="s">
        <v>25</v>
      </c>
      <c r="D779">
        <v>1</v>
      </c>
      <c r="E779">
        <v>2</v>
      </c>
      <c r="F779" t="s">
        <v>10</v>
      </c>
      <c r="G779" t="s">
        <v>234</v>
      </c>
      <c r="H779" t="s">
        <v>15</v>
      </c>
    </row>
    <row r="780" spans="1:8">
      <c r="A780" s="1">
        <v>41804</v>
      </c>
      <c r="B780" t="s">
        <v>210</v>
      </c>
      <c r="C780" t="s">
        <v>181</v>
      </c>
      <c r="D780">
        <v>2</v>
      </c>
      <c r="E780">
        <v>1</v>
      </c>
      <c r="F780" t="s">
        <v>10</v>
      </c>
      <c r="G780" t="s">
        <v>61</v>
      </c>
      <c r="H780" t="s">
        <v>15</v>
      </c>
    </row>
    <row r="781" spans="1:8">
      <c r="A781" s="1">
        <v>41804</v>
      </c>
      <c r="B781" t="s">
        <v>12</v>
      </c>
      <c r="C781" t="s">
        <v>157</v>
      </c>
      <c r="D781">
        <v>1</v>
      </c>
      <c r="E781">
        <v>3</v>
      </c>
      <c r="F781" t="s">
        <v>10</v>
      </c>
      <c r="G781" t="s">
        <v>235</v>
      </c>
      <c r="H781" t="s">
        <v>15</v>
      </c>
    </row>
    <row r="782" spans="1:8">
      <c r="A782" s="1">
        <v>41805</v>
      </c>
      <c r="B782" t="s">
        <v>19</v>
      </c>
      <c r="C782" t="s">
        <v>236</v>
      </c>
      <c r="D782">
        <v>2</v>
      </c>
      <c r="E782">
        <v>1</v>
      </c>
      <c r="F782" t="s">
        <v>10</v>
      </c>
      <c r="G782" t="s">
        <v>55</v>
      </c>
      <c r="H782" t="s">
        <v>15</v>
      </c>
    </row>
    <row r="783" spans="1:8">
      <c r="A783" s="1">
        <v>41805</v>
      </c>
      <c r="B783" t="s">
        <v>13</v>
      </c>
      <c r="C783" t="s">
        <v>140</v>
      </c>
      <c r="D783">
        <v>3</v>
      </c>
      <c r="E783">
        <v>0</v>
      </c>
      <c r="F783" t="s">
        <v>10</v>
      </c>
      <c r="G783" t="s">
        <v>60</v>
      </c>
      <c r="H783" t="s">
        <v>15</v>
      </c>
    </row>
    <row r="784" spans="1:8">
      <c r="A784" s="1">
        <v>41805</v>
      </c>
      <c r="B784" t="s">
        <v>39</v>
      </c>
      <c r="C784" t="s">
        <v>196</v>
      </c>
      <c r="D784">
        <v>2</v>
      </c>
      <c r="E784">
        <v>1</v>
      </c>
      <c r="F784" t="s">
        <v>10</v>
      </c>
      <c r="G784" t="s">
        <v>237</v>
      </c>
      <c r="H784" t="s">
        <v>15</v>
      </c>
    </row>
    <row r="785" spans="1:8">
      <c r="A785" s="1">
        <v>41806</v>
      </c>
      <c r="B785" t="s">
        <v>28</v>
      </c>
      <c r="C785" t="s">
        <v>99</v>
      </c>
      <c r="D785">
        <v>4</v>
      </c>
      <c r="E785">
        <v>0</v>
      </c>
      <c r="F785" t="s">
        <v>10</v>
      </c>
      <c r="G785" t="s">
        <v>233</v>
      </c>
      <c r="H785" t="s">
        <v>15</v>
      </c>
    </row>
    <row r="786" spans="1:8">
      <c r="A786" s="1">
        <v>41806</v>
      </c>
      <c r="B786" t="s">
        <v>217</v>
      </c>
      <c r="C786" t="s">
        <v>9</v>
      </c>
      <c r="D786">
        <v>1</v>
      </c>
      <c r="E786">
        <v>2</v>
      </c>
      <c r="F786" t="s">
        <v>10</v>
      </c>
      <c r="G786" t="s">
        <v>232</v>
      </c>
      <c r="H786" t="s">
        <v>15</v>
      </c>
    </row>
    <row r="787" spans="1:8">
      <c r="A787" s="1">
        <v>41806</v>
      </c>
      <c r="B787" t="s">
        <v>126</v>
      </c>
      <c r="C787" t="s">
        <v>174</v>
      </c>
      <c r="D787">
        <v>0</v>
      </c>
      <c r="E787">
        <v>0</v>
      </c>
      <c r="F787" t="s">
        <v>10</v>
      </c>
      <c r="G787" t="s">
        <v>58</v>
      </c>
      <c r="H787" t="s">
        <v>15</v>
      </c>
    </row>
    <row r="788" spans="1:8">
      <c r="A788" s="1">
        <v>41807</v>
      </c>
      <c r="B788" t="s">
        <v>8</v>
      </c>
      <c r="C788" t="s">
        <v>138</v>
      </c>
      <c r="D788">
        <v>2</v>
      </c>
      <c r="E788">
        <v>1</v>
      </c>
      <c r="F788" t="s">
        <v>10</v>
      </c>
      <c r="G788" t="s">
        <v>59</v>
      </c>
      <c r="H788" t="s">
        <v>15</v>
      </c>
    </row>
    <row r="789" spans="1:8">
      <c r="A789" s="1">
        <v>41807</v>
      </c>
      <c r="B789" t="s">
        <v>15</v>
      </c>
      <c r="C789" t="s">
        <v>14</v>
      </c>
      <c r="D789">
        <v>0</v>
      </c>
      <c r="E789">
        <v>0</v>
      </c>
      <c r="F789" t="s">
        <v>10</v>
      </c>
      <c r="G789" t="s">
        <v>235</v>
      </c>
      <c r="H789" t="s">
        <v>15</v>
      </c>
    </row>
    <row r="790" spans="1:8">
      <c r="A790" s="1">
        <v>41807</v>
      </c>
      <c r="B790" t="s">
        <v>75</v>
      </c>
      <c r="C790" t="s">
        <v>69</v>
      </c>
      <c r="D790">
        <v>1</v>
      </c>
      <c r="E790">
        <v>1</v>
      </c>
      <c r="F790" t="s">
        <v>10</v>
      </c>
      <c r="G790" t="s">
        <v>231</v>
      </c>
      <c r="H790" t="s">
        <v>15</v>
      </c>
    </row>
    <row r="791" spans="1:8">
      <c r="A791" s="1">
        <v>41808</v>
      </c>
      <c r="B791" t="s">
        <v>113</v>
      </c>
      <c r="C791" t="s">
        <v>38</v>
      </c>
      <c r="D791">
        <v>2</v>
      </c>
      <c r="E791">
        <v>3</v>
      </c>
      <c r="F791" t="s">
        <v>10</v>
      </c>
      <c r="G791" t="s">
        <v>58</v>
      </c>
      <c r="H791" t="s">
        <v>15</v>
      </c>
    </row>
    <row r="792" spans="1:8">
      <c r="A792" s="1">
        <v>41808</v>
      </c>
      <c r="B792" t="s">
        <v>133</v>
      </c>
      <c r="C792" t="s">
        <v>183</v>
      </c>
      <c r="D792">
        <v>0</v>
      </c>
      <c r="E792">
        <v>4</v>
      </c>
      <c r="F792" t="s">
        <v>10</v>
      </c>
      <c r="G792" t="s">
        <v>234</v>
      </c>
      <c r="H792" t="s">
        <v>15</v>
      </c>
    </row>
    <row r="793" spans="1:8">
      <c r="A793" s="1">
        <v>41808</v>
      </c>
      <c r="B793" t="s">
        <v>30</v>
      </c>
      <c r="C793" t="s">
        <v>20</v>
      </c>
      <c r="D793">
        <v>0</v>
      </c>
      <c r="E793">
        <v>2</v>
      </c>
      <c r="F793" t="s">
        <v>10</v>
      </c>
      <c r="G793" t="s">
        <v>55</v>
      </c>
      <c r="H793" t="s">
        <v>15</v>
      </c>
    </row>
    <row r="794" spans="1:8">
      <c r="A794" s="1">
        <v>41809</v>
      </c>
      <c r="B794" t="s">
        <v>90</v>
      </c>
      <c r="C794" t="s">
        <v>210</v>
      </c>
      <c r="D794">
        <v>2</v>
      </c>
      <c r="E794">
        <v>1</v>
      </c>
      <c r="F794" t="s">
        <v>10</v>
      </c>
      <c r="G794" t="s">
        <v>237</v>
      </c>
      <c r="H794" t="s">
        <v>15</v>
      </c>
    </row>
    <row r="795" spans="1:8">
      <c r="A795" s="1">
        <v>41809</v>
      </c>
      <c r="B795" t="s">
        <v>181</v>
      </c>
      <c r="C795" t="s">
        <v>172</v>
      </c>
      <c r="D795">
        <v>0</v>
      </c>
      <c r="E795">
        <v>0</v>
      </c>
      <c r="F795" t="s">
        <v>10</v>
      </c>
      <c r="G795" t="s">
        <v>232</v>
      </c>
      <c r="H795" t="s">
        <v>15</v>
      </c>
    </row>
    <row r="796" spans="1:8">
      <c r="A796" s="1">
        <v>41809</v>
      </c>
      <c r="B796" t="s">
        <v>12</v>
      </c>
      <c r="C796" t="s">
        <v>56</v>
      </c>
      <c r="D796">
        <v>2</v>
      </c>
      <c r="E796">
        <v>1</v>
      </c>
      <c r="F796" t="s">
        <v>10</v>
      </c>
      <c r="G796" t="s">
        <v>57</v>
      </c>
      <c r="H796" t="s">
        <v>15</v>
      </c>
    </row>
    <row r="797" spans="1:8">
      <c r="A797" s="1">
        <v>41810</v>
      </c>
      <c r="B797" t="s">
        <v>140</v>
      </c>
      <c r="C797" t="s">
        <v>196</v>
      </c>
      <c r="D797">
        <v>1</v>
      </c>
      <c r="E797">
        <v>2</v>
      </c>
      <c r="F797" t="s">
        <v>10</v>
      </c>
      <c r="G797" t="s">
        <v>58</v>
      </c>
      <c r="H797" t="s">
        <v>15</v>
      </c>
    </row>
    <row r="798" spans="1:8">
      <c r="A798" s="1">
        <v>41810</v>
      </c>
      <c r="B798" t="s">
        <v>25</v>
      </c>
      <c r="C798" t="s">
        <v>157</v>
      </c>
      <c r="D798">
        <v>0</v>
      </c>
      <c r="E798">
        <v>1</v>
      </c>
      <c r="F798" t="s">
        <v>10</v>
      </c>
      <c r="G798" t="s">
        <v>61</v>
      </c>
      <c r="H798" t="s">
        <v>15</v>
      </c>
    </row>
    <row r="799" spans="1:8">
      <c r="A799" s="1">
        <v>41810</v>
      </c>
      <c r="B799" t="s">
        <v>39</v>
      </c>
      <c r="C799" t="s">
        <v>13</v>
      </c>
      <c r="D799">
        <v>2</v>
      </c>
      <c r="E799">
        <v>5</v>
      </c>
      <c r="F799" t="s">
        <v>10</v>
      </c>
      <c r="G799" t="s">
        <v>233</v>
      </c>
      <c r="H799" t="s">
        <v>15</v>
      </c>
    </row>
    <row r="800" spans="1:8">
      <c r="A800" s="1">
        <v>41811</v>
      </c>
      <c r="B800" t="s">
        <v>19</v>
      </c>
      <c r="C800" t="s">
        <v>126</v>
      </c>
      <c r="D800">
        <v>1</v>
      </c>
      <c r="E800">
        <v>0</v>
      </c>
      <c r="F800" t="s">
        <v>10</v>
      </c>
      <c r="G800" t="s">
        <v>59</v>
      </c>
      <c r="H800" t="s">
        <v>15</v>
      </c>
    </row>
    <row r="801" spans="1:8">
      <c r="A801" s="1">
        <v>41811</v>
      </c>
      <c r="B801" t="s">
        <v>28</v>
      </c>
      <c r="C801" t="s">
        <v>217</v>
      </c>
      <c r="D801">
        <v>2</v>
      </c>
      <c r="E801">
        <v>2</v>
      </c>
      <c r="F801" t="s">
        <v>10</v>
      </c>
      <c r="G801" t="s">
        <v>235</v>
      </c>
      <c r="H801" t="s">
        <v>15</v>
      </c>
    </row>
    <row r="802" spans="1:8">
      <c r="A802" s="1">
        <v>41811</v>
      </c>
      <c r="B802" t="s">
        <v>174</v>
      </c>
      <c r="C802" t="s">
        <v>236</v>
      </c>
      <c r="D802">
        <v>1</v>
      </c>
      <c r="E802">
        <v>0</v>
      </c>
      <c r="F802" t="s">
        <v>10</v>
      </c>
      <c r="G802" t="s">
        <v>231</v>
      </c>
      <c r="H802" t="s">
        <v>15</v>
      </c>
    </row>
    <row r="803" spans="1:8">
      <c r="A803" s="1">
        <v>41812</v>
      </c>
      <c r="B803" t="s">
        <v>8</v>
      </c>
      <c r="C803" t="s">
        <v>75</v>
      </c>
      <c r="D803">
        <v>1</v>
      </c>
      <c r="E803">
        <v>0</v>
      </c>
      <c r="F803" t="s">
        <v>10</v>
      </c>
      <c r="G803" t="s">
        <v>55</v>
      </c>
      <c r="H803" t="s">
        <v>15</v>
      </c>
    </row>
    <row r="804" spans="1:8">
      <c r="A804" s="1">
        <v>41812</v>
      </c>
      <c r="B804" t="s">
        <v>69</v>
      </c>
      <c r="C804" t="s">
        <v>138</v>
      </c>
      <c r="D804">
        <v>2</v>
      </c>
      <c r="E804">
        <v>4</v>
      </c>
      <c r="F804" t="s">
        <v>10</v>
      </c>
      <c r="G804" t="s">
        <v>60</v>
      </c>
      <c r="H804" t="s">
        <v>15</v>
      </c>
    </row>
    <row r="805" spans="1:8">
      <c r="A805" s="1">
        <v>41812</v>
      </c>
      <c r="B805" t="s">
        <v>9</v>
      </c>
      <c r="C805" t="s">
        <v>99</v>
      </c>
      <c r="D805">
        <v>2</v>
      </c>
      <c r="E805">
        <v>2</v>
      </c>
      <c r="F805" t="s">
        <v>10</v>
      </c>
      <c r="G805" t="s">
        <v>234</v>
      </c>
      <c r="H805" t="s">
        <v>15</v>
      </c>
    </row>
    <row r="806" spans="1:8">
      <c r="A806" s="1">
        <v>41813</v>
      </c>
      <c r="B806" t="s">
        <v>113</v>
      </c>
      <c r="C806" t="s">
        <v>30</v>
      </c>
      <c r="D806">
        <v>0</v>
      </c>
      <c r="E806">
        <v>3</v>
      </c>
      <c r="F806" t="s">
        <v>10</v>
      </c>
      <c r="G806" t="s">
        <v>58</v>
      </c>
      <c r="H806" t="s">
        <v>15</v>
      </c>
    </row>
    <row r="807" spans="1:8">
      <c r="A807" s="1">
        <v>41813</v>
      </c>
      <c r="B807" t="s">
        <v>133</v>
      </c>
      <c r="C807" t="s">
        <v>15</v>
      </c>
      <c r="D807">
        <v>1</v>
      </c>
      <c r="E807">
        <v>4</v>
      </c>
      <c r="F807" t="s">
        <v>10</v>
      </c>
      <c r="G807" t="s">
        <v>237</v>
      </c>
      <c r="H807" t="s">
        <v>15</v>
      </c>
    </row>
    <row r="808" spans="1:8">
      <c r="A808" s="1">
        <v>41813</v>
      </c>
      <c r="B808" t="s">
        <v>183</v>
      </c>
      <c r="C808" t="s">
        <v>14</v>
      </c>
      <c r="D808">
        <v>1</v>
      </c>
      <c r="E808">
        <v>3</v>
      </c>
      <c r="F808" t="s">
        <v>10</v>
      </c>
      <c r="G808" t="s">
        <v>61</v>
      </c>
      <c r="H808" t="s">
        <v>15</v>
      </c>
    </row>
    <row r="809" spans="1:8">
      <c r="A809" s="1">
        <v>41813</v>
      </c>
      <c r="B809" t="s">
        <v>38</v>
      </c>
      <c r="C809" t="s">
        <v>20</v>
      </c>
      <c r="D809">
        <v>2</v>
      </c>
      <c r="E809">
        <v>0</v>
      </c>
      <c r="F809" t="s">
        <v>10</v>
      </c>
      <c r="G809" t="s">
        <v>57</v>
      </c>
      <c r="H809" t="s">
        <v>15</v>
      </c>
    </row>
    <row r="810" spans="1:8">
      <c r="A810" s="1">
        <v>41814</v>
      </c>
      <c r="B810" t="s">
        <v>157</v>
      </c>
      <c r="C810" t="s">
        <v>56</v>
      </c>
      <c r="D810">
        <v>0</v>
      </c>
      <c r="E810">
        <v>0</v>
      </c>
      <c r="F810" t="s">
        <v>10</v>
      </c>
      <c r="G810" t="s">
        <v>59</v>
      </c>
      <c r="H810" t="s">
        <v>15</v>
      </c>
    </row>
    <row r="811" spans="1:8">
      <c r="A811" s="1">
        <v>41814</v>
      </c>
      <c r="B811" t="s">
        <v>172</v>
      </c>
      <c r="C811" t="s">
        <v>210</v>
      </c>
      <c r="D811">
        <v>2</v>
      </c>
      <c r="E811">
        <v>1</v>
      </c>
      <c r="F811" t="s">
        <v>10</v>
      </c>
      <c r="G811" t="s">
        <v>235</v>
      </c>
      <c r="H811" t="s">
        <v>15</v>
      </c>
    </row>
    <row r="812" spans="1:8">
      <c r="A812" s="1">
        <v>41814</v>
      </c>
      <c r="B812" t="s">
        <v>25</v>
      </c>
      <c r="C812" t="s">
        <v>12</v>
      </c>
      <c r="D812">
        <v>0</v>
      </c>
      <c r="E812">
        <v>1</v>
      </c>
      <c r="F812" t="s">
        <v>10</v>
      </c>
      <c r="G812" t="s">
        <v>232</v>
      </c>
      <c r="H812" t="s">
        <v>15</v>
      </c>
    </row>
    <row r="813" spans="1:8">
      <c r="A813" s="1">
        <v>41814</v>
      </c>
      <c r="B813" t="s">
        <v>181</v>
      </c>
      <c r="C813" t="s">
        <v>90</v>
      </c>
      <c r="D813">
        <v>1</v>
      </c>
      <c r="E813">
        <v>4</v>
      </c>
      <c r="F813" t="s">
        <v>10</v>
      </c>
      <c r="G813" t="s">
        <v>231</v>
      </c>
      <c r="H813" t="s">
        <v>15</v>
      </c>
    </row>
    <row r="814" spans="1:8">
      <c r="A814" s="1">
        <v>41815</v>
      </c>
      <c r="B814" t="s">
        <v>236</v>
      </c>
      <c r="C814" t="s">
        <v>126</v>
      </c>
      <c r="D814">
        <v>3</v>
      </c>
      <c r="E814">
        <v>1</v>
      </c>
      <c r="F814" t="s">
        <v>10</v>
      </c>
      <c r="G814" t="s">
        <v>233</v>
      </c>
      <c r="H814" t="s">
        <v>15</v>
      </c>
    </row>
    <row r="815" spans="1:8">
      <c r="A815" s="1">
        <v>41815</v>
      </c>
      <c r="B815" t="s">
        <v>196</v>
      </c>
      <c r="C815" t="s">
        <v>13</v>
      </c>
      <c r="D815">
        <v>0</v>
      </c>
      <c r="E815">
        <v>0</v>
      </c>
      <c r="F815" t="s">
        <v>10</v>
      </c>
      <c r="G815" t="s">
        <v>55</v>
      </c>
      <c r="H815" t="s">
        <v>15</v>
      </c>
    </row>
    <row r="816" spans="1:8">
      <c r="A816" s="1">
        <v>41815</v>
      </c>
      <c r="B816" t="s">
        <v>140</v>
      </c>
      <c r="C816" t="s">
        <v>39</v>
      </c>
      <c r="D816">
        <v>0</v>
      </c>
      <c r="E816">
        <v>3</v>
      </c>
      <c r="F816" t="s">
        <v>10</v>
      </c>
      <c r="G816" t="s">
        <v>234</v>
      </c>
      <c r="H816" t="s">
        <v>15</v>
      </c>
    </row>
    <row r="817" spans="1:8">
      <c r="A817" s="1">
        <v>41815</v>
      </c>
      <c r="B817" t="s">
        <v>174</v>
      </c>
      <c r="C817" t="s">
        <v>19</v>
      </c>
      <c r="D817">
        <v>2</v>
      </c>
      <c r="E817">
        <v>3</v>
      </c>
      <c r="F817" t="s">
        <v>10</v>
      </c>
      <c r="G817" t="s">
        <v>60</v>
      </c>
      <c r="H817" t="s">
        <v>15</v>
      </c>
    </row>
    <row r="818" spans="1:8">
      <c r="A818" s="1">
        <v>41816</v>
      </c>
      <c r="B818" t="s">
        <v>138</v>
      </c>
      <c r="C818" t="s">
        <v>75</v>
      </c>
      <c r="D818">
        <v>1</v>
      </c>
      <c r="E818">
        <v>1</v>
      </c>
      <c r="F818" t="s">
        <v>10</v>
      </c>
      <c r="G818" t="s">
        <v>58</v>
      </c>
      <c r="H818" t="s">
        <v>15</v>
      </c>
    </row>
    <row r="819" spans="1:8">
      <c r="A819" s="1">
        <v>41816</v>
      </c>
      <c r="B819" t="s">
        <v>69</v>
      </c>
      <c r="C819" t="s">
        <v>8</v>
      </c>
      <c r="D819">
        <v>0</v>
      </c>
      <c r="E819">
        <v>1</v>
      </c>
      <c r="F819" t="s">
        <v>10</v>
      </c>
      <c r="G819" t="s">
        <v>57</v>
      </c>
      <c r="H819" t="s">
        <v>15</v>
      </c>
    </row>
    <row r="820" spans="1:8">
      <c r="A820" s="1">
        <v>41816</v>
      </c>
      <c r="B820" t="s">
        <v>99</v>
      </c>
      <c r="C820" t="s">
        <v>217</v>
      </c>
      <c r="D820">
        <v>2</v>
      </c>
      <c r="E820">
        <v>1</v>
      </c>
      <c r="F820" t="s">
        <v>10</v>
      </c>
      <c r="G820" t="s">
        <v>237</v>
      </c>
      <c r="H820" t="s">
        <v>15</v>
      </c>
    </row>
    <row r="821" spans="1:8">
      <c r="A821" s="1">
        <v>41816</v>
      </c>
      <c r="B821" t="s">
        <v>9</v>
      </c>
      <c r="C821" t="s">
        <v>28</v>
      </c>
      <c r="D821">
        <v>0</v>
      </c>
      <c r="E821">
        <v>1</v>
      </c>
      <c r="F821" t="s">
        <v>10</v>
      </c>
      <c r="G821" t="s">
        <v>61</v>
      </c>
      <c r="H821" t="s">
        <v>15</v>
      </c>
    </row>
    <row r="822" spans="1:8">
      <c r="A822" s="1">
        <v>41818</v>
      </c>
      <c r="B822" t="s">
        <v>15</v>
      </c>
      <c r="C822" t="s">
        <v>20</v>
      </c>
      <c r="D822">
        <v>1</v>
      </c>
      <c r="E822">
        <v>1</v>
      </c>
      <c r="F822" t="s">
        <v>10</v>
      </c>
      <c r="G822" t="s">
        <v>59</v>
      </c>
      <c r="H822" t="s">
        <v>15</v>
      </c>
    </row>
    <row r="823" spans="1:8">
      <c r="A823" s="1">
        <v>41818</v>
      </c>
      <c r="B823" t="s">
        <v>90</v>
      </c>
      <c r="C823" t="s">
        <v>12</v>
      </c>
      <c r="D823">
        <v>2</v>
      </c>
      <c r="E823">
        <v>0</v>
      </c>
      <c r="F823" t="s">
        <v>10</v>
      </c>
      <c r="G823" t="s">
        <v>55</v>
      </c>
      <c r="H823" t="s">
        <v>15</v>
      </c>
    </row>
    <row r="824" spans="1:8">
      <c r="A824" s="1">
        <v>41819</v>
      </c>
      <c r="B824" t="s">
        <v>157</v>
      </c>
      <c r="C824" t="s">
        <v>172</v>
      </c>
      <c r="D824">
        <v>1</v>
      </c>
      <c r="E824">
        <v>1</v>
      </c>
      <c r="F824" t="s">
        <v>10</v>
      </c>
      <c r="G824" t="s">
        <v>61</v>
      </c>
      <c r="H824" t="s">
        <v>15</v>
      </c>
    </row>
    <row r="825" spans="1:8">
      <c r="A825" s="1">
        <v>41819</v>
      </c>
      <c r="B825" t="s">
        <v>38</v>
      </c>
      <c r="C825" t="s">
        <v>14</v>
      </c>
      <c r="D825">
        <v>2</v>
      </c>
      <c r="E825">
        <v>1</v>
      </c>
      <c r="F825" t="s">
        <v>10</v>
      </c>
      <c r="G825" t="s">
        <v>235</v>
      </c>
      <c r="H825" t="s">
        <v>15</v>
      </c>
    </row>
    <row r="826" spans="1:8">
      <c r="A826" s="1">
        <v>41820</v>
      </c>
      <c r="B826" t="s">
        <v>13</v>
      </c>
      <c r="C826" t="s">
        <v>174</v>
      </c>
      <c r="D826">
        <v>2</v>
      </c>
      <c r="E826">
        <v>0</v>
      </c>
      <c r="F826" t="s">
        <v>10</v>
      </c>
      <c r="G826" t="s">
        <v>237</v>
      </c>
      <c r="H826" t="s">
        <v>15</v>
      </c>
    </row>
    <row r="827" spans="1:8">
      <c r="A827" s="1">
        <v>41820</v>
      </c>
      <c r="B827" t="s">
        <v>28</v>
      </c>
      <c r="C827" t="s">
        <v>138</v>
      </c>
      <c r="D827">
        <v>2</v>
      </c>
      <c r="E827">
        <v>1</v>
      </c>
      <c r="F827" t="s">
        <v>10</v>
      </c>
      <c r="G827" t="s">
        <v>60</v>
      </c>
      <c r="H827" t="s">
        <v>15</v>
      </c>
    </row>
    <row r="828" spans="1:8">
      <c r="A828" s="1">
        <v>41821</v>
      </c>
      <c r="B828" t="s">
        <v>19</v>
      </c>
      <c r="C828" t="s">
        <v>39</v>
      </c>
      <c r="D828">
        <v>1</v>
      </c>
      <c r="E828">
        <v>0</v>
      </c>
      <c r="F828" t="s">
        <v>10</v>
      </c>
      <c r="G828" t="s">
        <v>57</v>
      </c>
      <c r="H828" t="s">
        <v>15</v>
      </c>
    </row>
    <row r="829" spans="1:8">
      <c r="A829" s="1">
        <v>41821</v>
      </c>
      <c r="B829" t="s">
        <v>8</v>
      </c>
      <c r="C829" t="s">
        <v>9</v>
      </c>
      <c r="D829">
        <v>2</v>
      </c>
      <c r="E829">
        <v>1</v>
      </c>
      <c r="F829" t="s">
        <v>10</v>
      </c>
      <c r="G829" t="s">
        <v>233</v>
      </c>
      <c r="H829" t="s">
        <v>15</v>
      </c>
    </row>
    <row r="830" spans="1:8">
      <c r="A830" s="1">
        <v>41824</v>
      </c>
      <c r="B830" t="s">
        <v>15</v>
      </c>
      <c r="C830" t="s">
        <v>90</v>
      </c>
      <c r="D830">
        <v>2</v>
      </c>
      <c r="E830">
        <v>1</v>
      </c>
      <c r="F830" t="s">
        <v>10</v>
      </c>
      <c r="G830" t="s">
        <v>235</v>
      </c>
      <c r="H830" t="s">
        <v>15</v>
      </c>
    </row>
    <row r="831" spans="1:8">
      <c r="A831" s="1">
        <v>41824</v>
      </c>
      <c r="B831" t="s">
        <v>13</v>
      </c>
      <c r="C831" t="s">
        <v>28</v>
      </c>
      <c r="D831">
        <v>0</v>
      </c>
      <c r="E831">
        <v>1</v>
      </c>
      <c r="F831" t="s">
        <v>10</v>
      </c>
      <c r="G831" t="s">
        <v>55</v>
      </c>
      <c r="H831" t="s">
        <v>15</v>
      </c>
    </row>
    <row r="832" spans="1:8">
      <c r="A832" s="1">
        <v>41825</v>
      </c>
      <c r="B832" t="s">
        <v>19</v>
      </c>
      <c r="C832" t="s">
        <v>8</v>
      </c>
      <c r="D832">
        <v>1</v>
      </c>
      <c r="E832">
        <v>0</v>
      </c>
      <c r="F832" t="s">
        <v>10</v>
      </c>
      <c r="G832" t="s">
        <v>237</v>
      </c>
      <c r="H832" t="s">
        <v>15</v>
      </c>
    </row>
    <row r="833" spans="1:8">
      <c r="A833" s="1">
        <v>41825</v>
      </c>
      <c r="B833" t="s">
        <v>38</v>
      </c>
      <c r="C833" t="s">
        <v>157</v>
      </c>
      <c r="D833">
        <v>0</v>
      </c>
      <c r="E833">
        <v>0</v>
      </c>
      <c r="F833" t="s">
        <v>10</v>
      </c>
      <c r="G833" t="s">
        <v>233</v>
      </c>
      <c r="H833" t="s">
        <v>15</v>
      </c>
    </row>
    <row r="834" spans="1:8">
      <c r="A834" s="1">
        <v>41828</v>
      </c>
      <c r="B834" t="s">
        <v>15</v>
      </c>
      <c r="C834" t="s">
        <v>28</v>
      </c>
      <c r="D834">
        <v>1</v>
      </c>
      <c r="E834">
        <v>7</v>
      </c>
      <c r="F834" t="s">
        <v>10</v>
      </c>
      <c r="G834" t="s">
        <v>59</v>
      </c>
      <c r="H834" t="s">
        <v>15</v>
      </c>
    </row>
    <row r="835" spans="1:8">
      <c r="A835" s="1">
        <v>41829</v>
      </c>
      <c r="B835" t="s">
        <v>38</v>
      </c>
      <c r="C835" t="s">
        <v>19</v>
      </c>
      <c r="D835">
        <v>0</v>
      </c>
      <c r="E835">
        <v>0</v>
      </c>
      <c r="F835" t="s">
        <v>10</v>
      </c>
      <c r="G835" t="s">
        <v>57</v>
      </c>
      <c r="H835" t="s">
        <v>15</v>
      </c>
    </row>
    <row r="836" spans="1:8">
      <c r="A836" s="1">
        <v>41832</v>
      </c>
      <c r="B836" t="s">
        <v>15</v>
      </c>
      <c r="C836" t="s">
        <v>38</v>
      </c>
      <c r="D836">
        <v>0</v>
      </c>
      <c r="E836">
        <v>3</v>
      </c>
      <c r="F836" t="s">
        <v>10</v>
      </c>
      <c r="G836" t="s">
        <v>237</v>
      </c>
      <c r="H836" t="s">
        <v>15</v>
      </c>
    </row>
    <row r="837" spans="1:8">
      <c r="A837" s="1">
        <v>41833</v>
      </c>
      <c r="B837" t="s">
        <v>28</v>
      </c>
      <c r="C837" t="s">
        <v>19</v>
      </c>
      <c r="D837">
        <v>1</v>
      </c>
      <c r="E837">
        <v>0</v>
      </c>
      <c r="F837" t="s">
        <v>10</v>
      </c>
      <c r="G837" t="s">
        <v>55</v>
      </c>
      <c r="H837" t="s">
        <v>15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5"/>
  <sheetViews>
    <sheetView workbookViewId="0">
      <selection activeCell="A3" sqref="A3"/>
    </sheetView>
  </sheetViews>
  <sheetFormatPr defaultRowHeight="14.25"/>
  <cols>
    <col min="1" max="1" width="5.875" bestFit="1" customWidth="1"/>
  </cols>
  <sheetData>
    <row r="1" spans="1:18">
      <c r="A1" t="s">
        <v>238</v>
      </c>
      <c r="B1" t="s">
        <v>239</v>
      </c>
      <c r="C1" t="s">
        <v>251</v>
      </c>
      <c r="D1" t="s">
        <v>243</v>
      </c>
      <c r="E1" t="s">
        <v>240</v>
      </c>
      <c r="F1" t="s">
        <v>251</v>
      </c>
      <c r="G1" t="s">
        <v>244</v>
      </c>
      <c r="H1" t="s">
        <v>241</v>
      </c>
      <c r="I1" t="s">
        <v>242</v>
      </c>
      <c r="J1" t="s">
        <v>254</v>
      </c>
      <c r="K1" t="s">
        <v>252</v>
      </c>
      <c r="L1" t="s">
        <v>253</v>
      </c>
      <c r="M1" t="s">
        <v>246</v>
      </c>
      <c r="N1" t="s">
        <v>245</v>
      </c>
      <c r="O1" t="s">
        <v>247</v>
      </c>
      <c r="P1" t="s">
        <v>249</v>
      </c>
      <c r="Q1" t="s">
        <v>250</v>
      </c>
      <c r="R1" t="s">
        <v>248</v>
      </c>
    </row>
    <row r="2" spans="1:18">
      <c r="A2">
        <v>40340</v>
      </c>
      <c r="B2" t="s">
        <v>177</v>
      </c>
      <c r="C2">
        <v>83</v>
      </c>
      <c r="D2" t="s">
        <v>245</v>
      </c>
      <c r="E2" t="s">
        <v>14</v>
      </c>
      <c r="F2">
        <v>17</v>
      </c>
      <c r="G2" t="s">
        <v>249</v>
      </c>
      <c r="H2">
        <v>1</v>
      </c>
      <c r="I2">
        <v>1</v>
      </c>
      <c r="J2">
        <v>2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</row>
    <row r="3" spans="1:18">
      <c r="A3">
        <v>40340</v>
      </c>
      <c r="B3" t="s">
        <v>12</v>
      </c>
      <c r="C3">
        <v>16</v>
      </c>
      <c r="D3" t="s">
        <v>247</v>
      </c>
      <c r="E3" t="s">
        <v>13</v>
      </c>
      <c r="F3">
        <v>9</v>
      </c>
      <c r="G3" t="s">
        <v>246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</row>
    <row r="4" spans="1:18">
      <c r="A4">
        <v>40341</v>
      </c>
      <c r="B4" t="s">
        <v>19</v>
      </c>
      <c r="C4">
        <v>7</v>
      </c>
      <c r="D4" t="s">
        <v>247</v>
      </c>
      <c r="E4" t="s">
        <v>174</v>
      </c>
      <c r="F4">
        <v>21</v>
      </c>
      <c r="G4" t="s">
        <v>245</v>
      </c>
      <c r="H4">
        <v>1</v>
      </c>
      <c r="I4">
        <v>0</v>
      </c>
      <c r="J4">
        <v>1</v>
      </c>
      <c r="K4">
        <v>3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>
      <c r="A5">
        <v>40341</v>
      </c>
      <c r="B5" t="s">
        <v>56</v>
      </c>
      <c r="C5">
        <v>8</v>
      </c>
      <c r="D5" t="s">
        <v>246</v>
      </c>
      <c r="E5" t="s">
        <v>9</v>
      </c>
      <c r="F5">
        <v>14</v>
      </c>
      <c r="G5" t="s">
        <v>249</v>
      </c>
      <c r="H5">
        <v>1</v>
      </c>
      <c r="I5">
        <v>1</v>
      </c>
      <c r="J5">
        <v>2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</row>
    <row r="6" spans="1:18">
      <c r="A6">
        <v>40341</v>
      </c>
      <c r="B6" t="s">
        <v>69</v>
      </c>
      <c r="C6">
        <v>47</v>
      </c>
      <c r="D6" t="s">
        <v>250</v>
      </c>
      <c r="E6" t="s">
        <v>172</v>
      </c>
      <c r="F6">
        <v>13</v>
      </c>
      <c r="G6" t="s">
        <v>246</v>
      </c>
      <c r="H6">
        <v>2</v>
      </c>
      <c r="I6">
        <v>0</v>
      </c>
      <c r="J6">
        <v>2</v>
      </c>
      <c r="K6">
        <v>3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</row>
    <row r="7" spans="1:18">
      <c r="A7">
        <v>40342</v>
      </c>
      <c r="B7" t="s">
        <v>138</v>
      </c>
      <c r="C7">
        <v>30</v>
      </c>
      <c r="D7" t="s">
        <v>245</v>
      </c>
      <c r="E7" t="s">
        <v>194</v>
      </c>
      <c r="F7">
        <v>25</v>
      </c>
      <c r="G7" t="s">
        <v>246</v>
      </c>
      <c r="H7">
        <v>0</v>
      </c>
      <c r="I7">
        <v>1</v>
      </c>
      <c r="J7">
        <v>1</v>
      </c>
      <c r="K7">
        <v>0</v>
      </c>
      <c r="L7">
        <v>3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>
      <c r="A8">
        <v>40342</v>
      </c>
      <c r="B8" t="s">
        <v>28</v>
      </c>
      <c r="C8">
        <v>6</v>
      </c>
      <c r="D8" t="s">
        <v>246</v>
      </c>
      <c r="E8" t="s">
        <v>113</v>
      </c>
      <c r="F8">
        <v>20</v>
      </c>
      <c r="G8" t="s">
        <v>248</v>
      </c>
      <c r="H8">
        <v>4</v>
      </c>
      <c r="I8">
        <v>0</v>
      </c>
      <c r="J8">
        <v>4</v>
      </c>
      <c r="K8">
        <v>3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</row>
    <row r="9" spans="1:18">
      <c r="A9">
        <v>40342</v>
      </c>
      <c r="B9" t="s">
        <v>184</v>
      </c>
      <c r="C9">
        <v>15</v>
      </c>
      <c r="D9" t="s">
        <v>246</v>
      </c>
      <c r="E9" t="s">
        <v>217</v>
      </c>
      <c r="F9">
        <v>32</v>
      </c>
      <c r="G9" t="s">
        <v>245</v>
      </c>
      <c r="H9">
        <v>0</v>
      </c>
      <c r="I9">
        <v>1</v>
      </c>
      <c r="J9">
        <v>1</v>
      </c>
      <c r="K9">
        <v>0</v>
      </c>
      <c r="L9">
        <v>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</row>
    <row r="10" spans="1:18">
      <c r="A10">
        <v>40343</v>
      </c>
      <c r="B10" t="s">
        <v>25</v>
      </c>
      <c r="C10">
        <v>5</v>
      </c>
      <c r="D10" t="s">
        <v>246</v>
      </c>
      <c r="E10" t="s">
        <v>22</v>
      </c>
      <c r="F10">
        <v>31</v>
      </c>
      <c r="G10" t="s">
        <v>247</v>
      </c>
      <c r="H10">
        <v>1</v>
      </c>
      <c r="I10">
        <v>1</v>
      </c>
      <c r="J10">
        <v>2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>
        <v>40343</v>
      </c>
      <c r="B11" t="s">
        <v>181</v>
      </c>
      <c r="C11">
        <v>45</v>
      </c>
      <c r="D11" t="s">
        <v>250</v>
      </c>
      <c r="E11" t="s">
        <v>133</v>
      </c>
      <c r="F11">
        <v>19</v>
      </c>
      <c r="G11" t="s">
        <v>245</v>
      </c>
      <c r="H11">
        <v>1</v>
      </c>
      <c r="I11">
        <v>0</v>
      </c>
      <c r="J11">
        <v>1</v>
      </c>
      <c r="K11">
        <v>3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</row>
    <row r="12" spans="1:18">
      <c r="A12">
        <v>40343</v>
      </c>
      <c r="B12" t="s">
        <v>38</v>
      </c>
      <c r="C12">
        <v>4</v>
      </c>
      <c r="D12" t="s">
        <v>246</v>
      </c>
      <c r="E12" t="s">
        <v>152</v>
      </c>
      <c r="F12">
        <v>36</v>
      </c>
      <c r="G12" t="s">
        <v>246</v>
      </c>
      <c r="H12">
        <v>2</v>
      </c>
      <c r="I12">
        <v>0</v>
      </c>
      <c r="J12">
        <v>2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40344</v>
      </c>
      <c r="B13" t="s">
        <v>15</v>
      </c>
      <c r="C13">
        <v>1</v>
      </c>
      <c r="D13" t="s">
        <v>247</v>
      </c>
      <c r="E13" t="s">
        <v>95</v>
      </c>
      <c r="F13">
        <v>105</v>
      </c>
      <c r="G13" t="s">
        <v>250</v>
      </c>
      <c r="H13">
        <v>2</v>
      </c>
      <c r="I13">
        <v>1</v>
      </c>
      <c r="J13">
        <v>3</v>
      </c>
      <c r="K13">
        <v>3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</row>
    <row r="14" spans="1:18">
      <c r="A14">
        <v>40344</v>
      </c>
      <c r="B14" t="s">
        <v>210</v>
      </c>
      <c r="C14">
        <v>27</v>
      </c>
      <c r="D14" t="s">
        <v>245</v>
      </c>
      <c r="E14" t="s">
        <v>99</v>
      </c>
      <c r="F14">
        <v>3</v>
      </c>
      <c r="G14" t="s">
        <v>246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</row>
    <row r="15" spans="1:18">
      <c r="A15">
        <v>40344</v>
      </c>
      <c r="B15" t="s">
        <v>135</v>
      </c>
      <c r="C15">
        <v>78</v>
      </c>
      <c r="D15" t="s">
        <v>248</v>
      </c>
      <c r="E15" t="s">
        <v>229</v>
      </c>
      <c r="F15">
        <v>34</v>
      </c>
      <c r="G15" t="s">
        <v>246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</row>
    <row r="16" spans="1:18">
      <c r="A16">
        <v>40345</v>
      </c>
      <c r="B16" t="s">
        <v>140</v>
      </c>
      <c r="C16">
        <v>38</v>
      </c>
      <c r="D16" t="s">
        <v>249</v>
      </c>
      <c r="E16" t="s">
        <v>20</v>
      </c>
      <c r="F16">
        <v>18</v>
      </c>
      <c r="G16" t="s">
        <v>247</v>
      </c>
      <c r="H16">
        <v>0</v>
      </c>
      <c r="I16">
        <v>1</v>
      </c>
      <c r="J16">
        <v>1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</row>
    <row r="17" spans="1:18">
      <c r="A17">
        <v>40345</v>
      </c>
      <c r="B17" t="s">
        <v>177</v>
      </c>
      <c r="C17">
        <v>83</v>
      </c>
      <c r="D17" t="s">
        <v>245</v>
      </c>
      <c r="E17" t="s">
        <v>12</v>
      </c>
      <c r="F17">
        <v>16</v>
      </c>
      <c r="G17" t="s">
        <v>247</v>
      </c>
      <c r="H17">
        <v>0</v>
      </c>
      <c r="I17">
        <v>3</v>
      </c>
      <c r="J17">
        <v>3</v>
      </c>
      <c r="K17">
        <v>0</v>
      </c>
      <c r="L17">
        <v>3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>
        <v>40345</v>
      </c>
      <c r="B18" t="s">
        <v>30</v>
      </c>
      <c r="C18">
        <v>2</v>
      </c>
      <c r="D18" t="s">
        <v>246</v>
      </c>
      <c r="E18" t="s">
        <v>39</v>
      </c>
      <c r="F18">
        <v>24</v>
      </c>
      <c r="G18" t="s">
        <v>246</v>
      </c>
      <c r="H18">
        <v>0</v>
      </c>
      <c r="I18">
        <v>1</v>
      </c>
      <c r="J18">
        <v>1</v>
      </c>
      <c r="K18">
        <v>0</v>
      </c>
      <c r="L18">
        <v>3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>
        <v>40346</v>
      </c>
      <c r="B19" t="s">
        <v>19</v>
      </c>
      <c r="C19">
        <v>7</v>
      </c>
      <c r="D19" t="s">
        <v>247</v>
      </c>
      <c r="E19" t="s">
        <v>69</v>
      </c>
      <c r="F19">
        <v>47</v>
      </c>
      <c r="G19" t="s">
        <v>250</v>
      </c>
      <c r="H19">
        <v>4</v>
      </c>
      <c r="I19">
        <v>1</v>
      </c>
      <c r="J19">
        <v>5</v>
      </c>
      <c r="K19">
        <v>3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</row>
    <row r="20" spans="1:18">
      <c r="A20">
        <v>40346</v>
      </c>
      <c r="B20" t="s">
        <v>13</v>
      </c>
      <c r="C20">
        <v>9</v>
      </c>
      <c r="D20" t="s">
        <v>246</v>
      </c>
      <c r="E20" t="s">
        <v>14</v>
      </c>
      <c r="F20">
        <v>17</v>
      </c>
      <c r="G20" t="s">
        <v>249</v>
      </c>
      <c r="H20">
        <v>0</v>
      </c>
      <c r="I20">
        <v>2</v>
      </c>
      <c r="J20">
        <v>2</v>
      </c>
      <c r="K20">
        <v>0</v>
      </c>
      <c r="L20">
        <v>3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</row>
    <row r="21" spans="1:18">
      <c r="A21">
        <v>40346</v>
      </c>
      <c r="B21" t="s">
        <v>172</v>
      </c>
      <c r="C21">
        <v>13</v>
      </c>
      <c r="D21" t="s">
        <v>246</v>
      </c>
      <c r="E21" t="s">
        <v>174</v>
      </c>
      <c r="F21">
        <v>21</v>
      </c>
      <c r="G21" t="s">
        <v>245</v>
      </c>
      <c r="H21">
        <v>2</v>
      </c>
      <c r="I21">
        <v>1</v>
      </c>
      <c r="J21">
        <v>3</v>
      </c>
      <c r="K21">
        <v>3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</row>
    <row r="22" spans="1:18">
      <c r="A22">
        <v>40347</v>
      </c>
      <c r="B22" t="s">
        <v>56</v>
      </c>
      <c r="C22">
        <v>8</v>
      </c>
      <c r="D22" t="s">
        <v>246</v>
      </c>
      <c r="E22" t="s">
        <v>138</v>
      </c>
      <c r="F22">
        <v>30</v>
      </c>
      <c r="G22" t="s">
        <v>245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</row>
    <row r="23" spans="1:18">
      <c r="A23">
        <v>40347</v>
      </c>
      <c r="B23" t="s">
        <v>28</v>
      </c>
      <c r="C23">
        <v>6</v>
      </c>
      <c r="D23" t="s">
        <v>246</v>
      </c>
      <c r="E23" t="s">
        <v>184</v>
      </c>
      <c r="F23">
        <v>15</v>
      </c>
      <c r="G23" t="s">
        <v>246</v>
      </c>
      <c r="H23">
        <v>0</v>
      </c>
      <c r="I23">
        <v>1</v>
      </c>
      <c r="J23">
        <v>1</v>
      </c>
      <c r="K23">
        <v>0</v>
      </c>
      <c r="L23">
        <v>3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40347</v>
      </c>
      <c r="B24" t="s">
        <v>194</v>
      </c>
      <c r="C24">
        <v>25</v>
      </c>
      <c r="D24" t="s">
        <v>246</v>
      </c>
      <c r="E24" t="s">
        <v>9</v>
      </c>
      <c r="F24">
        <v>14</v>
      </c>
      <c r="G24" t="s">
        <v>249</v>
      </c>
      <c r="H24">
        <v>2</v>
      </c>
      <c r="I24">
        <v>2</v>
      </c>
      <c r="J24">
        <v>4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</row>
    <row r="25" spans="1:18">
      <c r="A25">
        <v>40348</v>
      </c>
      <c r="B25" t="s">
        <v>133</v>
      </c>
      <c r="C25">
        <v>19</v>
      </c>
      <c r="D25" t="s">
        <v>245</v>
      </c>
      <c r="E25" t="s">
        <v>152</v>
      </c>
      <c r="F25">
        <v>36</v>
      </c>
      <c r="G25" t="s">
        <v>246</v>
      </c>
      <c r="H25">
        <v>1</v>
      </c>
      <c r="I25">
        <v>2</v>
      </c>
      <c r="J25">
        <v>3</v>
      </c>
      <c r="K25">
        <v>0</v>
      </c>
      <c r="L25">
        <v>3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</row>
    <row r="26" spans="1:18">
      <c r="A26">
        <v>40348</v>
      </c>
      <c r="B26" t="s">
        <v>217</v>
      </c>
      <c r="C26">
        <v>32</v>
      </c>
      <c r="D26" t="s">
        <v>245</v>
      </c>
      <c r="E26" t="s">
        <v>113</v>
      </c>
      <c r="F26">
        <v>20</v>
      </c>
      <c r="G26" t="s">
        <v>248</v>
      </c>
      <c r="H26">
        <v>1</v>
      </c>
      <c r="I26">
        <v>1</v>
      </c>
      <c r="J26">
        <v>2</v>
      </c>
      <c r="K26">
        <v>1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</row>
    <row r="27" spans="1:18">
      <c r="A27">
        <v>40348</v>
      </c>
      <c r="B27" t="s">
        <v>38</v>
      </c>
      <c r="C27">
        <v>4</v>
      </c>
      <c r="D27" t="s">
        <v>246</v>
      </c>
      <c r="E27" t="s">
        <v>181</v>
      </c>
      <c r="F27">
        <v>45</v>
      </c>
      <c r="G27" t="s">
        <v>250</v>
      </c>
      <c r="H27">
        <v>1</v>
      </c>
      <c r="I27">
        <v>0</v>
      </c>
      <c r="J27">
        <v>1</v>
      </c>
      <c r="K27">
        <v>3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</row>
    <row r="28" spans="1:18">
      <c r="A28">
        <v>40349</v>
      </c>
      <c r="B28" t="s">
        <v>15</v>
      </c>
      <c r="C28">
        <v>1</v>
      </c>
      <c r="D28" t="s">
        <v>247</v>
      </c>
      <c r="E28" t="s">
        <v>210</v>
      </c>
      <c r="F28">
        <v>27</v>
      </c>
      <c r="G28" t="s">
        <v>245</v>
      </c>
      <c r="H28">
        <v>3</v>
      </c>
      <c r="I28">
        <v>1</v>
      </c>
      <c r="J28">
        <v>4</v>
      </c>
      <c r="K28">
        <v>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>
        <v>40349</v>
      </c>
      <c r="B29" t="s">
        <v>25</v>
      </c>
      <c r="C29">
        <v>5</v>
      </c>
      <c r="D29" t="s">
        <v>246</v>
      </c>
      <c r="E29" t="s">
        <v>135</v>
      </c>
      <c r="F29">
        <v>78</v>
      </c>
      <c r="G29" t="s">
        <v>248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</row>
    <row r="30" spans="1:18">
      <c r="A30">
        <v>40349</v>
      </c>
      <c r="B30" t="s">
        <v>229</v>
      </c>
      <c r="C30">
        <v>34</v>
      </c>
      <c r="D30" t="s">
        <v>246</v>
      </c>
      <c r="E30" t="s">
        <v>22</v>
      </c>
      <c r="F30">
        <v>31</v>
      </c>
      <c r="G30" t="s">
        <v>247</v>
      </c>
      <c r="H30">
        <v>0</v>
      </c>
      <c r="I30">
        <v>2</v>
      </c>
      <c r="J30">
        <v>2</v>
      </c>
      <c r="K30">
        <v>0</v>
      </c>
      <c r="L30">
        <v>3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>
        <v>40350</v>
      </c>
      <c r="B31" t="s">
        <v>20</v>
      </c>
      <c r="C31">
        <v>18</v>
      </c>
      <c r="D31" t="s">
        <v>247</v>
      </c>
      <c r="E31" t="s">
        <v>39</v>
      </c>
      <c r="F31">
        <v>24</v>
      </c>
      <c r="G31" t="s">
        <v>246</v>
      </c>
      <c r="H31">
        <v>1</v>
      </c>
      <c r="I31">
        <v>0</v>
      </c>
      <c r="J31">
        <v>1</v>
      </c>
      <c r="K31">
        <v>3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>
        <v>40350</v>
      </c>
      <c r="B32" t="s">
        <v>99</v>
      </c>
      <c r="C32">
        <v>3</v>
      </c>
      <c r="D32" t="s">
        <v>246</v>
      </c>
      <c r="E32" t="s">
        <v>95</v>
      </c>
      <c r="F32">
        <v>105</v>
      </c>
      <c r="G32" t="s">
        <v>250</v>
      </c>
      <c r="H32">
        <v>7</v>
      </c>
      <c r="I32">
        <v>0</v>
      </c>
      <c r="J32">
        <v>7</v>
      </c>
      <c r="K32">
        <v>3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</row>
    <row r="33" spans="1:18">
      <c r="A33">
        <v>40350</v>
      </c>
      <c r="B33" t="s">
        <v>30</v>
      </c>
      <c r="C33">
        <v>2</v>
      </c>
      <c r="D33" t="s">
        <v>246</v>
      </c>
      <c r="E33" t="s">
        <v>140</v>
      </c>
      <c r="F33">
        <v>38</v>
      </c>
      <c r="G33" t="s">
        <v>249</v>
      </c>
      <c r="H33">
        <v>2</v>
      </c>
      <c r="I33">
        <v>0</v>
      </c>
      <c r="J33">
        <v>2</v>
      </c>
      <c r="K33">
        <v>3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</row>
    <row r="34" spans="1:18">
      <c r="A34">
        <v>40351</v>
      </c>
      <c r="B34" t="s">
        <v>13</v>
      </c>
      <c r="C34">
        <v>9</v>
      </c>
      <c r="D34" t="s">
        <v>246</v>
      </c>
      <c r="E34" t="s">
        <v>177</v>
      </c>
      <c r="F34">
        <v>83</v>
      </c>
      <c r="G34" t="s">
        <v>245</v>
      </c>
      <c r="H34">
        <v>1</v>
      </c>
      <c r="I34">
        <v>2</v>
      </c>
      <c r="J34">
        <v>3</v>
      </c>
      <c r="K34">
        <v>0</v>
      </c>
      <c r="L34">
        <v>3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</row>
    <row r="35" spans="1:18">
      <c r="A35">
        <v>40351</v>
      </c>
      <c r="B35" t="s">
        <v>172</v>
      </c>
      <c r="C35">
        <v>13</v>
      </c>
      <c r="D35" t="s">
        <v>246</v>
      </c>
      <c r="E35" t="s">
        <v>19</v>
      </c>
      <c r="F35">
        <v>7</v>
      </c>
      <c r="G35" t="s">
        <v>247</v>
      </c>
      <c r="H35">
        <v>0</v>
      </c>
      <c r="I35">
        <v>2</v>
      </c>
      <c r="J35">
        <v>2</v>
      </c>
      <c r="K35">
        <v>0</v>
      </c>
      <c r="L35">
        <v>3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>
        <v>40351</v>
      </c>
      <c r="B36" t="s">
        <v>14</v>
      </c>
      <c r="C36">
        <v>17</v>
      </c>
      <c r="D36" t="s">
        <v>249</v>
      </c>
      <c r="E36" t="s">
        <v>12</v>
      </c>
      <c r="F36">
        <v>16</v>
      </c>
      <c r="G36" t="s">
        <v>247</v>
      </c>
      <c r="H36">
        <v>0</v>
      </c>
      <c r="I36">
        <v>1</v>
      </c>
      <c r="J36">
        <v>1</v>
      </c>
      <c r="K36">
        <v>0</v>
      </c>
      <c r="L36">
        <v>3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</row>
    <row r="37" spans="1:18">
      <c r="A37">
        <v>40351</v>
      </c>
      <c r="B37" t="s">
        <v>174</v>
      </c>
      <c r="C37">
        <v>21</v>
      </c>
      <c r="D37" t="s">
        <v>245</v>
      </c>
      <c r="E37" t="s">
        <v>69</v>
      </c>
      <c r="F37">
        <v>47</v>
      </c>
      <c r="G37" t="s">
        <v>250</v>
      </c>
      <c r="H37">
        <v>2</v>
      </c>
      <c r="I37">
        <v>2</v>
      </c>
      <c r="J37">
        <v>4</v>
      </c>
      <c r="K37">
        <v>1</v>
      </c>
      <c r="L37">
        <v>1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</row>
    <row r="38" spans="1:18">
      <c r="A38">
        <v>40352</v>
      </c>
      <c r="B38" t="s">
        <v>113</v>
      </c>
      <c r="C38">
        <v>20</v>
      </c>
      <c r="D38" t="s">
        <v>248</v>
      </c>
      <c r="E38" t="s">
        <v>184</v>
      </c>
      <c r="F38">
        <v>15</v>
      </c>
      <c r="G38" t="s">
        <v>246</v>
      </c>
      <c r="H38">
        <v>2</v>
      </c>
      <c r="I38">
        <v>1</v>
      </c>
      <c r="J38">
        <v>3</v>
      </c>
      <c r="K38">
        <v>3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</row>
    <row r="39" spans="1:18">
      <c r="A39">
        <v>40352</v>
      </c>
      <c r="B39" t="s">
        <v>217</v>
      </c>
      <c r="C39">
        <v>32</v>
      </c>
      <c r="D39" t="s">
        <v>245</v>
      </c>
      <c r="E39" t="s">
        <v>28</v>
      </c>
      <c r="F39">
        <v>6</v>
      </c>
      <c r="G39" t="s">
        <v>246</v>
      </c>
      <c r="H39">
        <v>0</v>
      </c>
      <c r="I39">
        <v>1</v>
      </c>
      <c r="J39">
        <v>1</v>
      </c>
      <c r="K39">
        <v>0</v>
      </c>
      <c r="L39">
        <v>3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</row>
    <row r="40" spans="1:18">
      <c r="A40">
        <v>40352</v>
      </c>
      <c r="B40" t="s">
        <v>194</v>
      </c>
      <c r="C40">
        <v>25</v>
      </c>
      <c r="D40" t="s">
        <v>246</v>
      </c>
      <c r="E40" t="s">
        <v>56</v>
      </c>
      <c r="F40">
        <v>8</v>
      </c>
      <c r="G40" t="s">
        <v>246</v>
      </c>
      <c r="H40">
        <v>0</v>
      </c>
      <c r="I40">
        <v>1</v>
      </c>
      <c r="J40">
        <v>1</v>
      </c>
      <c r="K40">
        <v>0</v>
      </c>
      <c r="L40">
        <v>3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>
        <v>40352</v>
      </c>
      <c r="B41" t="s">
        <v>9</v>
      </c>
      <c r="C41">
        <v>14</v>
      </c>
      <c r="D41" t="s">
        <v>249</v>
      </c>
      <c r="E41" t="s">
        <v>138</v>
      </c>
      <c r="F41">
        <v>30</v>
      </c>
      <c r="G41" t="s">
        <v>245</v>
      </c>
      <c r="H41">
        <v>1</v>
      </c>
      <c r="I41">
        <v>0</v>
      </c>
      <c r="J41">
        <v>1</v>
      </c>
      <c r="K41">
        <v>3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</row>
    <row r="42" spans="1:18">
      <c r="A42">
        <v>40353</v>
      </c>
      <c r="B42" t="s">
        <v>133</v>
      </c>
      <c r="C42">
        <v>19</v>
      </c>
      <c r="D42" t="s">
        <v>245</v>
      </c>
      <c r="E42" t="s">
        <v>38</v>
      </c>
      <c r="F42">
        <v>4</v>
      </c>
      <c r="G42" t="s">
        <v>246</v>
      </c>
      <c r="H42">
        <v>1</v>
      </c>
      <c r="I42">
        <v>2</v>
      </c>
      <c r="J42">
        <v>3</v>
      </c>
      <c r="K42">
        <v>0</v>
      </c>
      <c r="L42">
        <v>3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</row>
    <row r="43" spans="1:18">
      <c r="A43">
        <v>40353</v>
      </c>
      <c r="B43" t="s">
        <v>152</v>
      </c>
      <c r="C43">
        <v>36</v>
      </c>
      <c r="D43" t="s">
        <v>246</v>
      </c>
      <c r="E43" t="s">
        <v>181</v>
      </c>
      <c r="F43">
        <v>45</v>
      </c>
      <c r="G43" t="s">
        <v>250</v>
      </c>
      <c r="H43">
        <v>1</v>
      </c>
      <c r="I43">
        <v>3</v>
      </c>
      <c r="J43">
        <v>4</v>
      </c>
      <c r="K43">
        <v>0</v>
      </c>
      <c r="L43">
        <v>3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</row>
    <row r="44" spans="1:18">
      <c r="A44">
        <v>40353</v>
      </c>
      <c r="B44" t="s">
        <v>22</v>
      </c>
      <c r="C44">
        <v>31</v>
      </c>
      <c r="D44" t="s">
        <v>247</v>
      </c>
      <c r="E44" t="s">
        <v>135</v>
      </c>
      <c r="F44">
        <v>78</v>
      </c>
      <c r="G44" t="s">
        <v>248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</row>
    <row r="45" spans="1:18">
      <c r="A45">
        <v>40353</v>
      </c>
      <c r="B45" t="s">
        <v>229</v>
      </c>
      <c r="C45">
        <v>34</v>
      </c>
      <c r="D45" t="s">
        <v>246</v>
      </c>
      <c r="E45" t="s">
        <v>25</v>
      </c>
      <c r="F45">
        <v>5</v>
      </c>
      <c r="G45" t="s">
        <v>246</v>
      </c>
      <c r="H45">
        <v>3</v>
      </c>
      <c r="I45">
        <v>2</v>
      </c>
      <c r="J45">
        <v>5</v>
      </c>
      <c r="K45">
        <v>3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>
        <v>40354</v>
      </c>
      <c r="B46" t="s">
        <v>20</v>
      </c>
      <c r="C46">
        <v>18</v>
      </c>
      <c r="D46" t="s">
        <v>247</v>
      </c>
      <c r="E46" t="s">
        <v>30</v>
      </c>
      <c r="F46">
        <v>2</v>
      </c>
      <c r="G46" t="s">
        <v>246</v>
      </c>
      <c r="H46">
        <v>1</v>
      </c>
      <c r="I46">
        <v>2</v>
      </c>
      <c r="J46">
        <v>3</v>
      </c>
      <c r="K46">
        <v>0</v>
      </c>
      <c r="L46">
        <v>3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>
        <v>40354</v>
      </c>
      <c r="B47" t="s">
        <v>95</v>
      </c>
      <c r="C47">
        <v>105</v>
      </c>
      <c r="D47" t="s">
        <v>250</v>
      </c>
      <c r="E47" t="s">
        <v>210</v>
      </c>
      <c r="F47">
        <v>27</v>
      </c>
      <c r="G47" t="s">
        <v>245</v>
      </c>
      <c r="H47">
        <v>0</v>
      </c>
      <c r="I47">
        <v>3</v>
      </c>
      <c r="J47">
        <v>3</v>
      </c>
      <c r="K47">
        <v>0</v>
      </c>
      <c r="L47">
        <v>3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</row>
    <row r="48" spans="1:18">
      <c r="A48">
        <v>40354</v>
      </c>
      <c r="B48" t="s">
        <v>99</v>
      </c>
      <c r="C48">
        <v>3</v>
      </c>
      <c r="D48" t="s">
        <v>246</v>
      </c>
      <c r="E48" t="s">
        <v>15</v>
      </c>
      <c r="F48">
        <v>1</v>
      </c>
      <c r="G48" t="s">
        <v>247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>
        <v>40354</v>
      </c>
      <c r="B49" t="s">
        <v>39</v>
      </c>
      <c r="C49">
        <v>24</v>
      </c>
      <c r="D49" t="s">
        <v>246</v>
      </c>
      <c r="E49" t="s">
        <v>140</v>
      </c>
      <c r="F49">
        <v>38</v>
      </c>
      <c r="G49" t="s">
        <v>249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</row>
    <row r="50" spans="1:18">
      <c r="A50">
        <v>40355</v>
      </c>
      <c r="B50" t="s">
        <v>12</v>
      </c>
      <c r="C50">
        <v>16</v>
      </c>
      <c r="D50" t="s">
        <v>247</v>
      </c>
      <c r="E50" t="s">
        <v>69</v>
      </c>
      <c r="F50">
        <v>47</v>
      </c>
      <c r="G50" t="s">
        <v>250</v>
      </c>
      <c r="H50">
        <v>2</v>
      </c>
      <c r="I50">
        <v>1</v>
      </c>
      <c r="J50">
        <v>3</v>
      </c>
      <c r="K50">
        <v>3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</row>
    <row r="51" spans="1:18">
      <c r="A51">
        <v>40355</v>
      </c>
      <c r="B51" t="s">
        <v>9</v>
      </c>
      <c r="C51">
        <v>14</v>
      </c>
      <c r="D51" t="s">
        <v>249</v>
      </c>
      <c r="E51" t="s">
        <v>217</v>
      </c>
      <c r="F51">
        <v>32</v>
      </c>
      <c r="G51" t="s">
        <v>245</v>
      </c>
      <c r="H51">
        <v>1</v>
      </c>
      <c r="I51">
        <v>2</v>
      </c>
      <c r="J51">
        <v>3</v>
      </c>
      <c r="K51">
        <v>0</v>
      </c>
      <c r="L51">
        <v>3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</row>
    <row r="52" spans="1:18">
      <c r="A52">
        <v>40356</v>
      </c>
      <c r="B52" t="s">
        <v>19</v>
      </c>
      <c r="C52">
        <v>7</v>
      </c>
      <c r="D52" t="s">
        <v>247</v>
      </c>
      <c r="E52" t="s">
        <v>14</v>
      </c>
      <c r="F52">
        <v>17</v>
      </c>
      <c r="G52" t="s">
        <v>249</v>
      </c>
      <c r="H52">
        <v>3</v>
      </c>
      <c r="I52">
        <v>1</v>
      </c>
      <c r="J52">
        <v>4</v>
      </c>
      <c r="K52">
        <v>3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</row>
    <row r="53" spans="1:18">
      <c r="A53">
        <v>40356</v>
      </c>
      <c r="B53" t="s">
        <v>28</v>
      </c>
      <c r="C53">
        <v>6</v>
      </c>
      <c r="D53" t="s">
        <v>246</v>
      </c>
      <c r="E53" t="s">
        <v>56</v>
      </c>
      <c r="F53">
        <v>8</v>
      </c>
      <c r="G53" t="s">
        <v>246</v>
      </c>
      <c r="H53">
        <v>4</v>
      </c>
      <c r="I53">
        <v>1</v>
      </c>
      <c r="J53">
        <v>5</v>
      </c>
      <c r="K53">
        <v>3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>
        <v>40357</v>
      </c>
      <c r="B54" t="s">
        <v>15</v>
      </c>
      <c r="C54">
        <v>1</v>
      </c>
      <c r="D54" t="s">
        <v>247</v>
      </c>
      <c r="E54" t="s">
        <v>20</v>
      </c>
      <c r="F54">
        <v>18</v>
      </c>
      <c r="G54" t="s">
        <v>247</v>
      </c>
      <c r="H54">
        <v>3</v>
      </c>
      <c r="I54">
        <v>0</v>
      </c>
      <c r="J54">
        <v>3</v>
      </c>
      <c r="K54">
        <v>3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>
        <v>40357</v>
      </c>
      <c r="B55" t="s">
        <v>38</v>
      </c>
      <c r="C55">
        <v>4</v>
      </c>
      <c r="D55" t="s">
        <v>246</v>
      </c>
      <c r="E55" t="s">
        <v>229</v>
      </c>
      <c r="F55">
        <v>34</v>
      </c>
      <c r="G55" t="s">
        <v>246</v>
      </c>
      <c r="H55">
        <v>2</v>
      </c>
      <c r="I55">
        <v>1</v>
      </c>
      <c r="J55">
        <v>3</v>
      </c>
      <c r="K55">
        <v>3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40358</v>
      </c>
      <c r="B56" t="s">
        <v>22</v>
      </c>
      <c r="C56">
        <v>31</v>
      </c>
      <c r="D56" t="s">
        <v>247</v>
      </c>
      <c r="E56" t="s">
        <v>181</v>
      </c>
      <c r="F56">
        <v>45</v>
      </c>
      <c r="G56" t="s">
        <v>250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</row>
    <row r="57" spans="1:18">
      <c r="A57">
        <v>40358</v>
      </c>
      <c r="B57" t="s">
        <v>30</v>
      </c>
      <c r="C57">
        <v>2</v>
      </c>
      <c r="D57" t="s">
        <v>246</v>
      </c>
      <c r="E57" t="s">
        <v>99</v>
      </c>
      <c r="F57">
        <v>3</v>
      </c>
      <c r="G57" t="s">
        <v>246</v>
      </c>
      <c r="H57">
        <v>1</v>
      </c>
      <c r="I57">
        <v>0</v>
      </c>
      <c r="J57">
        <v>1</v>
      </c>
      <c r="K57">
        <v>3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40361</v>
      </c>
      <c r="B58" t="s">
        <v>38</v>
      </c>
      <c r="C58">
        <v>4</v>
      </c>
      <c r="D58" t="s">
        <v>246</v>
      </c>
      <c r="E58" t="s">
        <v>15</v>
      </c>
      <c r="F58">
        <v>1</v>
      </c>
      <c r="G58" t="s">
        <v>247</v>
      </c>
      <c r="H58">
        <v>2</v>
      </c>
      <c r="I58">
        <v>1</v>
      </c>
      <c r="J58">
        <v>3</v>
      </c>
      <c r="K58">
        <v>3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>
        <v>40361</v>
      </c>
      <c r="B59" t="s">
        <v>12</v>
      </c>
      <c r="C59">
        <v>16</v>
      </c>
      <c r="D59" t="s">
        <v>247</v>
      </c>
      <c r="E59" t="s">
        <v>217</v>
      </c>
      <c r="F59">
        <v>32</v>
      </c>
      <c r="G59" t="s">
        <v>245</v>
      </c>
      <c r="H59">
        <v>1</v>
      </c>
      <c r="I59">
        <v>1</v>
      </c>
      <c r="J59">
        <v>2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</row>
    <row r="60" spans="1:18">
      <c r="A60">
        <v>40362</v>
      </c>
      <c r="B60" t="s">
        <v>19</v>
      </c>
      <c r="C60">
        <v>7</v>
      </c>
      <c r="D60" t="s">
        <v>247</v>
      </c>
      <c r="E60" t="s">
        <v>28</v>
      </c>
      <c r="F60">
        <v>6</v>
      </c>
      <c r="G60" t="s">
        <v>246</v>
      </c>
      <c r="H60">
        <v>0</v>
      </c>
      <c r="I60">
        <v>4</v>
      </c>
      <c r="J60">
        <v>4</v>
      </c>
      <c r="K60">
        <v>0</v>
      </c>
      <c r="L60">
        <v>3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>
        <v>40362</v>
      </c>
      <c r="B61" t="s">
        <v>22</v>
      </c>
      <c r="C61">
        <v>31</v>
      </c>
      <c r="D61" t="s">
        <v>247</v>
      </c>
      <c r="E61" t="s">
        <v>30</v>
      </c>
      <c r="F61">
        <v>2</v>
      </c>
      <c r="G61" t="s">
        <v>246</v>
      </c>
      <c r="H61">
        <v>0</v>
      </c>
      <c r="I61">
        <v>1</v>
      </c>
      <c r="J61">
        <v>1</v>
      </c>
      <c r="K61">
        <v>0</v>
      </c>
      <c r="L61">
        <v>3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>
        <v>40365</v>
      </c>
      <c r="B62" t="s">
        <v>12</v>
      </c>
      <c r="C62">
        <v>16</v>
      </c>
      <c r="D62" t="s">
        <v>247</v>
      </c>
      <c r="E62" t="s">
        <v>38</v>
      </c>
      <c r="F62">
        <v>4</v>
      </c>
      <c r="G62" t="s">
        <v>246</v>
      </c>
      <c r="H62">
        <v>2</v>
      </c>
      <c r="I62">
        <v>3</v>
      </c>
      <c r="J62">
        <v>5</v>
      </c>
      <c r="K62">
        <v>0</v>
      </c>
      <c r="L62">
        <v>3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>
        <v>40366</v>
      </c>
      <c r="B63" t="s">
        <v>28</v>
      </c>
      <c r="C63">
        <v>6</v>
      </c>
      <c r="D63" t="s">
        <v>246</v>
      </c>
      <c r="E63" t="s">
        <v>30</v>
      </c>
      <c r="F63">
        <v>2</v>
      </c>
      <c r="G63" t="s">
        <v>246</v>
      </c>
      <c r="H63">
        <v>0</v>
      </c>
      <c r="I63">
        <v>1</v>
      </c>
      <c r="J63">
        <v>1</v>
      </c>
      <c r="K63">
        <v>0</v>
      </c>
      <c r="L63">
        <v>3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40369</v>
      </c>
      <c r="B64" t="s">
        <v>12</v>
      </c>
      <c r="C64">
        <v>16</v>
      </c>
      <c r="D64" t="s">
        <v>247</v>
      </c>
      <c r="E64" t="s">
        <v>28</v>
      </c>
      <c r="F64">
        <v>6</v>
      </c>
      <c r="G64" t="s">
        <v>246</v>
      </c>
      <c r="H64">
        <v>2</v>
      </c>
      <c r="I64">
        <v>3</v>
      </c>
      <c r="J64">
        <v>5</v>
      </c>
      <c r="K64">
        <v>0</v>
      </c>
      <c r="L64">
        <v>3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>
        <v>40370</v>
      </c>
      <c r="B65" t="s">
        <v>38</v>
      </c>
      <c r="C65">
        <v>4</v>
      </c>
      <c r="D65" t="s">
        <v>246</v>
      </c>
      <c r="E65" t="s">
        <v>30</v>
      </c>
      <c r="F65">
        <v>2</v>
      </c>
      <c r="G65" t="s">
        <v>246</v>
      </c>
      <c r="H65">
        <v>0</v>
      </c>
      <c r="I65">
        <v>1</v>
      </c>
      <c r="J65">
        <v>1</v>
      </c>
      <c r="K65">
        <v>0</v>
      </c>
      <c r="L65">
        <v>3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5"/>
  <sheetViews>
    <sheetView workbookViewId="0">
      <selection activeCell="I17" sqref="I17"/>
    </sheetView>
  </sheetViews>
  <sheetFormatPr defaultRowHeight="14.25"/>
  <sheetData>
    <row r="1" spans="1:18">
      <c r="A1" s="2" t="s">
        <v>238</v>
      </c>
      <c r="B1" s="2" t="s">
        <v>239</v>
      </c>
      <c r="C1" s="2" t="s">
        <v>251</v>
      </c>
      <c r="D1" s="2" t="s">
        <v>243</v>
      </c>
      <c r="E1" s="2" t="s">
        <v>240</v>
      </c>
      <c r="F1" s="2" t="s">
        <v>251</v>
      </c>
      <c r="G1" s="2" t="s">
        <v>244</v>
      </c>
      <c r="H1" s="2" t="s">
        <v>241</v>
      </c>
      <c r="I1" s="2" t="s">
        <v>242</v>
      </c>
      <c r="J1" s="2" t="s">
        <v>254</v>
      </c>
      <c r="K1" s="2" t="s">
        <v>252</v>
      </c>
      <c r="L1" s="2" t="s">
        <v>253</v>
      </c>
      <c r="M1" s="2" t="s">
        <v>246</v>
      </c>
      <c r="N1" s="2" t="s">
        <v>245</v>
      </c>
      <c r="O1" s="2" t="s">
        <v>247</v>
      </c>
      <c r="P1" s="2" t="s">
        <v>249</v>
      </c>
      <c r="Q1" s="2" t="s">
        <v>250</v>
      </c>
      <c r="R1" s="2" t="s">
        <v>248</v>
      </c>
    </row>
    <row r="2" spans="1:18">
      <c r="A2" s="2">
        <v>41807</v>
      </c>
      <c r="B2" s="2" t="s">
        <v>8</v>
      </c>
      <c r="C2" s="2">
        <v>11</v>
      </c>
      <c r="D2" s="2" t="s">
        <v>246</v>
      </c>
      <c r="E2" s="2" t="s">
        <v>138</v>
      </c>
      <c r="F2" s="2">
        <v>22</v>
      </c>
      <c r="G2" s="2" t="s">
        <v>245</v>
      </c>
      <c r="H2" s="2">
        <v>2</v>
      </c>
      <c r="I2" s="2">
        <v>1</v>
      </c>
      <c r="J2" s="2">
        <v>3</v>
      </c>
      <c r="K2" s="2">
        <v>3</v>
      </c>
      <c r="L2" s="2">
        <v>0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</row>
    <row r="3" spans="1:18">
      <c r="A3" s="2">
        <v>41820</v>
      </c>
      <c r="B3" s="2" t="s">
        <v>28</v>
      </c>
      <c r="C3" s="2">
        <v>2</v>
      </c>
      <c r="D3" s="2" t="s">
        <v>246</v>
      </c>
      <c r="E3" s="2" t="s">
        <v>138</v>
      </c>
      <c r="F3" s="2">
        <v>22</v>
      </c>
      <c r="G3" s="2" t="s">
        <v>245</v>
      </c>
      <c r="H3" s="2">
        <v>2</v>
      </c>
      <c r="I3" s="2">
        <v>1</v>
      </c>
      <c r="J3" s="2">
        <v>3</v>
      </c>
      <c r="K3" s="2">
        <v>3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</row>
    <row r="4" spans="1:18">
      <c r="A4" s="2">
        <v>41812</v>
      </c>
      <c r="B4" s="2" t="s">
        <v>69</v>
      </c>
      <c r="C4" s="2">
        <v>57</v>
      </c>
      <c r="D4" s="2" t="s">
        <v>250</v>
      </c>
      <c r="E4" s="2" t="s">
        <v>138</v>
      </c>
      <c r="F4" s="2">
        <v>22</v>
      </c>
      <c r="G4" s="2" t="s">
        <v>245</v>
      </c>
      <c r="H4" s="2">
        <v>2</v>
      </c>
      <c r="I4" s="2">
        <v>4</v>
      </c>
      <c r="J4" s="2">
        <v>6</v>
      </c>
      <c r="K4" s="2">
        <v>0</v>
      </c>
      <c r="L4" s="2">
        <v>3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</row>
    <row r="5" spans="1:18">
      <c r="A5" s="2">
        <v>41833</v>
      </c>
      <c r="B5" s="2" t="s">
        <v>28</v>
      </c>
      <c r="C5" s="2">
        <v>2</v>
      </c>
      <c r="D5" s="2" t="s">
        <v>246</v>
      </c>
      <c r="E5" s="2" t="s">
        <v>19</v>
      </c>
      <c r="F5" s="2">
        <v>5</v>
      </c>
      <c r="G5" s="2" t="s">
        <v>247</v>
      </c>
      <c r="H5" s="2">
        <v>1</v>
      </c>
      <c r="I5" s="2">
        <v>0</v>
      </c>
      <c r="J5" s="2">
        <v>1</v>
      </c>
      <c r="K5" s="2">
        <v>3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2">
        <v>0</v>
      </c>
    </row>
    <row r="6" spans="1:18">
      <c r="A6" s="2">
        <v>41829</v>
      </c>
      <c r="B6" s="2" t="s">
        <v>38</v>
      </c>
      <c r="C6" s="2">
        <v>15</v>
      </c>
      <c r="D6" s="2" t="s">
        <v>246</v>
      </c>
      <c r="E6" s="2" t="s">
        <v>19</v>
      </c>
      <c r="F6" s="2">
        <v>5</v>
      </c>
      <c r="G6" s="2" t="s">
        <v>247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</row>
    <row r="7" spans="1:18">
      <c r="A7" s="2">
        <v>41815</v>
      </c>
      <c r="B7" s="2" t="s">
        <v>174</v>
      </c>
      <c r="C7" s="2">
        <v>44</v>
      </c>
      <c r="D7" s="2" t="s">
        <v>245</v>
      </c>
      <c r="E7" s="2" t="s">
        <v>19</v>
      </c>
      <c r="F7" s="2">
        <v>5</v>
      </c>
      <c r="G7" s="2" t="s">
        <v>247</v>
      </c>
      <c r="H7" s="2">
        <v>2</v>
      </c>
      <c r="I7" s="2">
        <v>3</v>
      </c>
      <c r="J7" s="2">
        <v>5</v>
      </c>
      <c r="K7" s="2">
        <v>0</v>
      </c>
      <c r="L7" s="2">
        <v>3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0</v>
      </c>
    </row>
    <row r="8" spans="1:18">
      <c r="A8" s="2">
        <v>41803</v>
      </c>
      <c r="B8" s="2" t="s">
        <v>20</v>
      </c>
      <c r="C8" s="2">
        <v>14</v>
      </c>
      <c r="D8" s="2" t="s">
        <v>247</v>
      </c>
      <c r="E8" s="2" t="s">
        <v>113</v>
      </c>
      <c r="F8" s="2">
        <v>62</v>
      </c>
      <c r="G8" s="2" t="s">
        <v>248</v>
      </c>
      <c r="H8" s="2">
        <v>3</v>
      </c>
      <c r="I8" s="2">
        <v>1</v>
      </c>
      <c r="J8" s="2">
        <v>4</v>
      </c>
      <c r="K8" s="2">
        <v>3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</row>
    <row r="9" spans="1:18">
      <c r="A9" s="2">
        <v>41825</v>
      </c>
      <c r="B9" s="2" t="s">
        <v>19</v>
      </c>
      <c r="C9" s="2">
        <v>5</v>
      </c>
      <c r="D9" s="2" t="s">
        <v>247</v>
      </c>
      <c r="E9" s="2" t="s">
        <v>8</v>
      </c>
      <c r="F9" s="2">
        <v>11</v>
      </c>
      <c r="G9" s="2" t="s">
        <v>246</v>
      </c>
      <c r="H9" s="2">
        <v>1</v>
      </c>
      <c r="I9" s="2">
        <v>0</v>
      </c>
      <c r="J9" s="2">
        <v>1</v>
      </c>
      <c r="K9" s="2">
        <v>3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</row>
    <row r="10" spans="1:18">
      <c r="A10" s="2">
        <v>41816</v>
      </c>
      <c r="B10" s="2" t="s">
        <v>69</v>
      </c>
      <c r="C10" s="2">
        <v>57</v>
      </c>
      <c r="D10" s="2" t="s">
        <v>250</v>
      </c>
      <c r="E10" s="2" t="s">
        <v>8</v>
      </c>
      <c r="F10" s="2">
        <v>11</v>
      </c>
      <c r="G10" s="2" t="s">
        <v>246</v>
      </c>
      <c r="H10" s="2">
        <v>0</v>
      </c>
      <c r="I10" s="2">
        <v>1</v>
      </c>
      <c r="J10" s="2">
        <v>1</v>
      </c>
      <c r="K10" s="2">
        <v>0</v>
      </c>
      <c r="L10" s="2">
        <v>3</v>
      </c>
      <c r="M10" s="2">
        <v>1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</row>
    <row r="11" spans="1:18">
      <c r="A11" s="2">
        <v>41805</v>
      </c>
      <c r="B11" s="2" t="s">
        <v>19</v>
      </c>
      <c r="C11" s="2">
        <v>5</v>
      </c>
      <c r="D11" s="2" t="s">
        <v>247</v>
      </c>
      <c r="E11" s="2" t="s">
        <v>236</v>
      </c>
      <c r="F11" s="2">
        <v>21</v>
      </c>
      <c r="G11" s="2" t="s">
        <v>246</v>
      </c>
      <c r="H11" s="2">
        <v>2</v>
      </c>
      <c r="I11" s="2">
        <v>1</v>
      </c>
      <c r="J11" s="2">
        <v>3</v>
      </c>
      <c r="K11" s="2">
        <v>3</v>
      </c>
      <c r="L11" s="2">
        <v>0</v>
      </c>
      <c r="M11" s="2">
        <v>1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</row>
    <row r="12" spans="1:18">
      <c r="A12" s="2">
        <v>41811</v>
      </c>
      <c r="B12" s="2" t="s">
        <v>174</v>
      </c>
      <c r="C12" s="2">
        <v>44</v>
      </c>
      <c r="D12" s="2" t="s">
        <v>245</v>
      </c>
      <c r="E12" s="2" t="s">
        <v>236</v>
      </c>
      <c r="F12" s="2">
        <v>21</v>
      </c>
      <c r="G12" s="2" t="s">
        <v>246</v>
      </c>
      <c r="H12" s="2">
        <v>1</v>
      </c>
      <c r="I12" s="2">
        <v>0</v>
      </c>
      <c r="J12" s="2">
        <v>1</v>
      </c>
      <c r="K12" s="2">
        <v>3</v>
      </c>
      <c r="L12" s="2">
        <v>0</v>
      </c>
      <c r="M12" s="2">
        <v>1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</row>
    <row r="13" spans="1:18">
      <c r="A13" s="2">
        <v>41813</v>
      </c>
      <c r="B13" s="2" t="s">
        <v>133</v>
      </c>
      <c r="C13" s="2">
        <v>56</v>
      </c>
      <c r="D13" s="2" t="s">
        <v>245</v>
      </c>
      <c r="E13" s="2" t="s">
        <v>15</v>
      </c>
      <c r="F13" s="2">
        <v>3</v>
      </c>
      <c r="G13" s="2" t="s">
        <v>247</v>
      </c>
      <c r="H13" s="2">
        <v>1</v>
      </c>
      <c r="I13" s="2">
        <v>4</v>
      </c>
      <c r="J13" s="2">
        <v>5</v>
      </c>
      <c r="K13" s="2">
        <v>0</v>
      </c>
      <c r="L13" s="2">
        <v>3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</row>
    <row r="14" spans="1:18">
      <c r="A14" s="2">
        <v>41803</v>
      </c>
      <c r="B14" s="2" t="s">
        <v>14</v>
      </c>
      <c r="C14" s="2">
        <v>20</v>
      </c>
      <c r="D14" s="2" t="s">
        <v>249</v>
      </c>
      <c r="E14" s="2" t="s">
        <v>133</v>
      </c>
      <c r="F14" s="2">
        <v>56</v>
      </c>
      <c r="G14" s="2" t="s">
        <v>245</v>
      </c>
      <c r="H14" s="2">
        <v>1</v>
      </c>
      <c r="I14" s="2">
        <v>0</v>
      </c>
      <c r="J14" s="2">
        <v>1</v>
      </c>
      <c r="K14" s="2">
        <v>3</v>
      </c>
      <c r="L14" s="2">
        <v>0</v>
      </c>
      <c r="M14" s="2">
        <v>0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</row>
    <row r="15" spans="1:18">
      <c r="A15" s="2">
        <v>41818</v>
      </c>
      <c r="B15" s="2" t="s">
        <v>15</v>
      </c>
      <c r="C15" s="2">
        <v>3</v>
      </c>
      <c r="D15" s="2" t="s">
        <v>247</v>
      </c>
      <c r="E15" s="2" t="s">
        <v>20</v>
      </c>
      <c r="F15" s="2">
        <v>14</v>
      </c>
      <c r="G15" s="2" t="s">
        <v>247</v>
      </c>
      <c r="H15" s="2">
        <v>1</v>
      </c>
      <c r="I15" s="2">
        <v>1</v>
      </c>
      <c r="J15" s="2">
        <v>2</v>
      </c>
      <c r="K15" s="2">
        <v>1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</row>
    <row r="16" spans="1:18">
      <c r="A16" s="2">
        <v>41813</v>
      </c>
      <c r="B16" s="2" t="s">
        <v>38</v>
      </c>
      <c r="C16" s="2">
        <v>15</v>
      </c>
      <c r="D16" s="2" t="s">
        <v>246</v>
      </c>
      <c r="E16" s="2" t="s">
        <v>20</v>
      </c>
      <c r="F16" s="2">
        <v>14</v>
      </c>
      <c r="G16" s="2" t="s">
        <v>247</v>
      </c>
      <c r="H16" s="2">
        <v>2</v>
      </c>
      <c r="I16" s="2">
        <v>0</v>
      </c>
      <c r="J16" s="2">
        <v>2</v>
      </c>
      <c r="K16" s="2">
        <v>3</v>
      </c>
      <c r="L16" s="2">
        <v>0</v>
      </c>
      <c r="M16" s="2">
        <v>1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</row>
    <row r="17" spans="1:18">
      <c r="A17" s="2">
        <v>41808</v>
      </c>
      <c r="B17" s="2" t="s">
        <v>30</v>
      </c>
      <c r="C17" s="2">
        <v>1</v>
      </c>
      <c r="D17" s="2" t="s">
        <v>246</v>
      </c>
      <c r="E17" s="2" t="s">
        <v>20</v>
      </c>
      <c r="F17" s="2">
        <v>14</v>
      </c>
      <c r="G17" s="2" t="s">
        <v>247</v>
      </c>
      <c r="H17" s="2">
        <v>0</v>
      </c>
      <c r="I17" s="2">
        <v>2</v>
      </c>
      <c r="J17" s="2">
        <v>2</v>
      </c>
      <c r="K17" s="2">
        <v>0</v>
      </c>
      <c r="L17" s="2">
        <v>3</v>
      </c>
      <c r="M17" s="2">
        <v>1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</row>
    <row r="18" spans="1:18">
      <c r="A18" s="2">
        <v>41824</v>
      </c>
      <c r="B18" s="2" t="s">
        <v>15</v>
      </c>
      <c r="C18" s="2">
        <v>3</v>
      </c>
      <c r="D18" s="2" t="s">
        <v>247</v>
      </c>
      <c r="E18" s="2" t="s">
        <v>90</v>
      </c>
      <c r="F18" s="2">
        <v>8</v>
      </c>
      <c r="G18" s="2" t="s">
        <v>247</v>
      </c>
      <c r="H18" s="2">
        <v>2</v>
      </c>
      <c r="I18" s="2">
        <v>1</v>
      </c>
      <c r="J18" s="2">
        <v>3</v>
      </c>
      <c r="K18" s="2">
        <v>3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</row>
    <row r="19" spans="1:18">
      <c r="A19" s="2">
        <v>41814</v>
      </c>
      <c r="B19" s="2" t="s">
        <v>181</v>
      </c>
      <c r="C19" s="2">
        <v>46</v>
      </c>
      <c r="D19" s="2" t="s">
        <v>250</v>
      </c>
      <c r="E19" s="2" t="s">
        <v>90</v>
      </c>
      <c r="F19" s="2">
        <v>8</v>
      </c>
      <c r="G19" s="2" t="s">
        <v>247</v>
      </c>
      <c r="H19" s="2">
        <v>1</v>
      </c>
      <c r="I19" s="2">
        <v>4</v>
      </c>
      <c r="J19" s="2">
        <v>5</v>
      </c>
      <c r="K19" s="2">
        <v>0</v>
      </c>
      <c r="L19" s="2">
        <v>3</v>
      </c>
      <c r="M19" s="2">
        <v>0</v>
      </c>
      <c r="N19" s="2">
        <v>0</v>
      </c>
      <c r="O19" s="2">
        <v>1</v>
      </c>
      <c r="P19" s="2">
        <v>0</v>
      </c>
      <c r="Q19" s="2">
        <v>1</v>
      </c>
      <c r="R19" s="2">
        <v>0</v>
      </c>
    </row>
    <row r="20" spans="1:18">
      <c r="A20" s="2">
        <v>41810</v>
      </c>
      <c r="B20" s="2" t="s">
        <v>25</v>
      </c>
      <c r="C20" s="2">
        <v>9</v>
      </c>
      <c r="D20" s="2" t="s">
        <v>246</v>
      </c>
      <c r="E20" s="2" t="s">
        <v>157</v>
      </c>
      <c r="F20" s="2">
        <v>28</v>
      </c>
      <c r="G20" s="2" t="s">
        <v>249</v>
      </c>
      <c r="H20" s="2">
        <v>0</v>
      </c>
      <c r="I20" s="2">
        <v>1</v>
      </c>
      <c r="J20" s="2">
        <v>1</v>
      </c>
      <c r="K20" s="2">
        <v>0</v>
      </c>
      <c r="L20" s="2">
        <v>3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</row>
    <row r="21" spans="1:18">
      <c r="A21" s="2">
        <v>41825</v>
      </c>
      <c r="B21" s="2" t="s">
        <v>38</v>
      </c>
      <c r="C21" s="2">
        <v>15</v>
      </c>
      <c r="D21" s="2" t="s">
        <v>246</v>
      </c>
      <c r="E21" s="2" t="s">
        <v>157</v>
      </c>
      <c r="F21" s="2">
        <v>28</v>
      </c>
      <c r="G21" s="2" t="s">
        <v>249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</row>
    <row r="22" spans="1:18">
      <c r="A22" s="2">
        <v>41804</v>
      </c>
      <c r="B22" s="2" t="s">
        <v>12</v>
      </c>
      <c r="C22" s="2">
        <v>7</v>
      </c>
      <c r="D22" s="2" t="s">
        <v>247</v>
      </c>
      <c r="E22" s="2" t="s">
        <v>157</v>
      </c>
      <c r="F22" s="2">
        <v>28</v>
      </c>
      <c r="G22" s="2" t="s">
        <v>249</v>
      </c>
      <c r="H22" s="2">
        <v>1</v>
      </c>
      <c r="I22" s="2">
        <v>3</v>
      </c>
      <c r="J22" s="2">
        <v>4</v>
      </c>
      <c r="K22" s="2">
        <v>0</v>
      </c>
      <c r="L22" s="2">
        <v>3</v>
      </c>
      <c r="M22" s="2">
        <v>0</v>
      </c>
      <c r="N22" s="2">
        <v>0</v>
      </c>
      <c r="O22" s="2">
        <v>1</v>
      </c>
      <c r="P22" s="2">
        <v>1</v>
      </c>
      <c r="Q22" s="2">
        <v>0</v>
      </c>
      <c r="R22" s="2">
        <v>0</v>
      </c>
    </row>
    <row r="23" spans="1:18">
      <c r="A23" s="2">
        <v>41802</v>
      </c>
      <c r="B23" s="2" t="s">
        <v>15</v>
      </c>
      <c r="C23" s="2">
        <v>3</v>
      </c>
      <c r="D23" s="2" t="s">
        <v>247</v>
      </c>
      <c r="E23" s="2" t="s">
        <v>183</v>
      </c>
      <c r="F23" s="2">
        <v>18</v>
      </c>
      <c r="G23" s="2" t="s">
        <v>246</v>
      </c>
      <c r="H23" s="2">
        <v>3</v>
      </c>
      <c r="I23" s="2">
        <v>1</v>
      </c>
      <c r="J23" s="2">
        <v>4</v>
      </c>
      <c r="K23" s="2">
        <v>3</v>
      </c>
      <c r="L23" s="2">
        <v>0</v>
      </c>
      <c r="M23" s="2">
        <v>1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</row>
    <row r="24" spans="1:18">
      <c r="A24" s="2">
        <v>41808</v>
      </c>
      <c r="B24" s="2" t="s">
        <v>133</v>
      </c>
      <c r="C24" s="2">
        <v>56</v>
      </c>
      <c r="D24" s="2" t="s">
        <v>245</v>
      </c>
      <c r="E24" s="2" t="s">
        <v>183</v>
      </c>
      <c r="F24" s="2">
        <v>18</v>
      </c>
      <c r="G24" s="2" t="s">
        <v>246</v>
      </c>
      <c r="H24" s="2">
        <v>0</v>
      </c>
      <c r="I24" s="2">
        <v>4</v>
      </c>
      <c r="J24" s="2">
        <v>4</v>
      </c>
      <c r="K24" s="2">
        <v>0</v>
      </c>
      <c r="L24" s="2">
        <v>3</v>
      </c>
      <c r="M24" s="2">
        <v>1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</row>
    <row r="25" spans="1:18">
      <c r="A25" s="2">
        <v>41810</v>
      </c>
      <c r="B25" s="2" t="s">
        <v>140</v>
      </c>
      <c r="C25" s="2">
        <v>33</v>
      </c>
      <c r="D25" s="2" t="s">
        <v>249</v>
      </c>
      <c r="E25" s="2" t="s">
        <v>196</v>
      </c>
      <c r="F25" s="2">
        <v>26</v>
      </c>
      <c r="G25" s="2" t="s">
        <v>247</v>
      </c>
      <c r="H25" s="2">
        <v>1</v>
      </c>
      <c r="I25" s="2">
        <v>2</v>
      </c>
      <c r="J25" s="2">
        <v>3</v>
      </c>
      <c r="K25" s="2">
        <v>0</v>
      </c>
      <c r="L25" s="2">
        <v>3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</row>
    <row r="26" spans="1:18">
      <c r="A26" s="2">
        <v>41805</v>
      </c>
      <c r="B26" s="2" t="s">
        <v>39</v>
      </c>
      <c r="C26" s="2">
        <v>6</v>
      </c>
      <c r="D26" s="2" t="s">
        <v>246</v>
      </c>
      <c r="E26" s="2" t="s">
        <v>196</v>
      </c>
      <c r="F26" s="2">
        <v>26</v>
      </c>
      <c r="G26" s="2" t="s">
        <v>247</v>
      </c>
      <c r="H26" s="2">
        <v>2</v>
      </c>
      <c r="I26" s="2">
        <v>1</v>
      </c>
      <c r="J26" s="2">
        <v>3</v>
      </c>
      <c r="K26" s="2">
        <v>3</v>
      </c>
      <c r="L26" s="2">
        <v>0</v>
      </c>
      <c r="M26" s="2">
        <v>1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</row>
    <row r="27" spans="1:18">
      <c r="A27" s="2">
        <v>41814</v>
      </c>
      <c r="B27" s="2" t="s">
        <v>157</v>
      </c>
      <c r="C27" s="2">
        <v>28</v>
      </c>
      <c r="D27" s="2" t="s">
        <v>249</v>
      </c>
      <c r="E27" s="2" t="s">
        <v>56</v>
      </c>
      <c r="F27" s="2">
        <v>10</v>
      </c>
      <c r="G27" s="2" t="s">
        <v>246</v>
      </c>
      <c r="H27" s="2">
        <v>0</v>
      </c>
      <c r="I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</row>
    <row r="28" spans="1:18">
      <c r="A28" s="2">
        <v>41809</v>
      </c>
      <c r="B28" s="2" t="s">
        <v>12</v>
      </c>
      <c r="C28" s="2">
        <v>7</v>
      </c>
      <c r="D28" s="2" t="s">
        <v>247</v>
      </c>
      <c r="E28" s="2" t="s">
        <v>56</v>
      </c>
      <c r="F28" s="2">
        <v>10</v>
      </c>
      <c r="G28" s="2" t="s">
        <v>246</v>
      </c>
      <c r="H28" s="2">
        <v>2</v>
      </c>
      <c r="I28" s="2">
        <v>1</v>
      </c>
      <c r="J28" s="2">
        <v>3</v>
      </c>
      <c r="K28" s="2">
        <v>3</v>
      </c>
      <c r="L28" s="2">
        <v>0</v>
      </c>
      <c r="M28" s="2">
        <v>1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</row>
    <row r="29" spans="1:18">
      <c r="A29" s="2">
        <v>41815</v>
      </c>
      <c r="B29" s="2" t="s">
        <v>196</v>
      </c>
      <c r="C29" s="2">
        <v>26</v>
      </c>
      <c r="D29" s="2" t="s">
        <v>247</v>
      </c>
      <c r="E29" s="2" t="s">
        <v>13</v>
      </c>
      <c r="F29" s="2">
        <v>17</v>
      </c>
      <c r="G29" s="2" t="s">
        <v>246</v>
      </c>
      <c r="H29" s="2">
        <v>0</v>
      </c>
      <c r="I29" s="2">
        <v>0</v>
      </c>
      <c r="J29" s="2">
        <v>0</v>
      </c>
      <c r="K29" s="2">
        <v>1</v>
      </c>
      <c r="L29" s="2">
        <v>1</v>
      </c>
      <c r="M29" s="2">
        <v>1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</row>
    <row r="30" spans="1:18">
      <c r="A30" s="2">
        <v>41810</v>
      </c>
      <c r="B30" s="2" t="s">
        <v>39</v>
      </c>
      <c r="C30" s="2">
        <v>6</v>
      </c>
      <c r="D30" s="2" t="s">
        <v>246</v>
      </c>
      <c r="E30" s="2" t="s">
        <v>13</v>
      </c>
      <c r="F30" s="2">
        <v>17</v>
      </c>
      <c r="G30" s="2" t="s">
        <v>246</v>
      </c>
      <c r="H30" s="2">
        <v>2</v>
      </c>
      <c r="I30" s="2">
        <v>5</v>
      </c>
      <c r="J30" s="2">
        <v>7</v>
      </c>
      <c r="K30" s="2">
        <v>0</v>
      </c>
      <c r="L30" s="2">
        <v>3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1:18">
      <c r="A31" s="2">
        <v>41828</v>
      </c>
      <c r="B31" s="2" t="s">
        <v>15</v>
      </c>
      <c r="C31" s="2">
        <v>3</v>
      </c>
      <c r="D31" s="2" t="s">
        <v>247</v>
      </c>
      <c r="E31" s="2" t="s">
        <v>28</v>
      </c>
      <c r="F31" s="2">
        <v>2</v>
      </c>
      <c r="G31" s="2" t="s">
        <v>246</v>
      </c>
      <c r="H31" s="2">
        <v>1</v>
      </c>
      <c r="I31" s="2">
        <v>7</v>
      </c>
      <c r="J31" s="2">
        <v>8</v>
      </c>
      <c r="K31" s="2">
        <v>0</v>
      </c>
      <c r="L31" s="2">
        <v>3</v>
      </c>
      <c r="M31" s="2">
        <v>1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</row>
    <row r="32" spans="1:18">
      <c r="A32" s="2">
        <v>41824</v>
      </c>
      <c r="B32" s="2" t="s">
        <v>13</v>
      </c>
      <c r="C32" s="2">
        <v>17</v>
      </c>
      <c r="D32" s="2" t="s">
        <v>246</v>
      </c>
      <c r="E32" s="2" t="s">
        <v>28</v>
      </c>
      <c r="F32" s="2">
        <v>2</v>
      </c>
      <c r="G32" s="2" t="s">
        <v>246</v>
      </c>
      <c r="H32" s="2">
        <v>0</v>
      </c>
      <c r="I32" s="2">
        <v>1</v>
      </c>
      <c r="J32" s="2">
        <v>1</v>
      </c>
      <c r="K32" s="2">
        <v>0</v>
      </c>
      <c r="L32" s="2">
        <v>3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1:18">
      <c r="A33" s="2">
        <v>41816</v>
      </c>
      <c r="B33" s="2" t="s">
        <v>9</v>
      </c>
      <c r="C33" s="2">
        <v>13</v>
      </c>
      <c r="D33" s="2" t="s">
        <v>249</v>
      </c>
      <c r="E33" s="2" t="s">
        <v>28</v>
      </c>
      <c r="F33" s="2">
        <v>2</v>
      </c>
      <c r="G33" s="2" t="s">
        <v>246</v>
      </c>
      <c r="H33" s="2">
        <v>0</v>
      </c>
      <c r="I33" s="2">
        <v>1</v>
      </c>
      <c r="J33" s="2">
        <v>1</v>
      </c>
      <c r="K33" s="2">
        <v>0</v>
      </c>
      <c r="L33" s="2">
        <v>3</v>
      </c>
      <c r="M33" s="2">
        <v>1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</row>
    <row r="34" spans="1:18">
      <c r="A34" s="2">
        <v>41811</v>
      </c>
      <c r="B34" s="2" t="s">
        <v>28</v>
      </c>
      <c r="C34" s="2">
        <v>2</v>
      </c>
      <c r="D34" s="2" t="s">
        <v>246</v>
      </c>
      <c r="E34" s="2" t="s">
        <v>217</v>
      </c>
      <c r="F34" s="2">
        <v>37</v>
      </c>
      <c r="G34" s="2" t="s">
        <v>245</v>
      </c>
      <c r="H34" s="2">
        <v>2</v>
      </c>
      <c r="I34" s="2">
        <v>2</v>
      </c>
      <c r="J34" s="2">
        <v>4</v>
      </c>
      <c r="K34" s="2">
        <v>1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</row>
    <row r="35" spans="1:18">
      <c r="A35" s="2">
        <v>41816</v>
      </c>
      <c r="B35" s="2" t="s">
        <v>99</v>
      </c>
      <c r="C35" s="2">
        <v>4</v>
      </c>
      <c r="D35" s="2" t="s">
        <v>246</v>
      </c>
      <c r="E35" s="2" t="s">
        <v>217</v>
      </c>
      <c r="F35" s="2">
        <v>37</v>
      </c>
      <c r="G35" s="2" t="s">
        <v>245</v>
      </c>
      <c r="H35" s="2">
        <v>2</v>
      </c>
      <c r="I35" s="2">
        <v>1</v>
      </c>
      <c r="J35" s="2">
        <v>3</v>
      </c>
      <c r="K35" s="2">
        <v>3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</row>
    <row r="36" spans="1:18">
      <c r="A36" s="2">
        <v>41804</v>
      </c>
      <c r="B36" s="2" t="s">
        <v>90</v>
      </c>
      <c r="C36" s="2">
        <v>8</v>
      </c>
      <c r="D36" s="2" t="s">
        <v>247</v>
      </c>
      <c r="E36" s="2" t="s">
        <v>172</v>
      </c>
      <c r="F36" s="2">
        <v>12</v>
      </c>
      <c r="G36" s="2" t="s">
        <v>246</v>
      </c>
      <c r="H36" s="2">
        <v>3</v>
      </c>
      <c r="I36" s="2">
        <v>0</v>
      </c>
      <c r="J36" s="2">
        <v>3</v>
      </c>
      <c r="K36" s="2">
        <v>3</v>
      </c>
      <c r="L36" s="2">
        <v>0</v>
      </c>
      <c r="M36" s="2">
        <v>1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</row>
    <row r="37" spans="1:18">
      <c r="A37" s="2">
        <v>41819</v>
      </c>
      <c r="B37" s="2" t="s">
        <v>157</v>
      </c>
      <c r="C37" s="2">
        <v>28</v>
      </c>
      <c r="D37" s="2" t="s">
        <v>249</v>
      </c>
      <c r="E37" s="2" t="s">
        <v>172</v>
      </c>
      <c r="F37" s="2">
        <v>12</v>
      </c>
      <c r="G37" s="2" t="s">
        <v>246</v>
      </c>
      <c r="H37" s="2">
        <v>1</v>
      </c>
      <c r="I37" s="2">
        <v>1</v>
      </c>
      <c r="J37" s="2">
        <v>2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1</v>
      </c>
      <c r="Q37" s="2">
        <v>0</v>
      </c>
      <c r="R37" s="2">
        <v>0</v>
      </c>
    </row>
    <row r="38" spans="1:18">
      <c r="A38" s="2">
        <v>41809</v>
      </c>
      <c r="B38" s="2" t="s">
        <v>181</v>
      </c>
      <c r="C38" s="2">
        <v>46</v>
      </c>
      <c r="D38" s="2" t="s">
        <v>250</v>
      </c>
      <c r="E38" s="2" t="s">
        <v>172</v>
      </c>
      <c r="F38" s="2">
        <v>12</v>
      </c>
      <c r="G38" s="2" t="s">
        <v>246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</row>
    <row r="39" spans="1:18">
      <c r="A39" s="2">
        <v>41805</v>
      </c>
      <c r="B39" s="2" t="s">
        <v>13</v>
      </c>
      <c r="C39" s="2">
        <v>17</v>
      </c>
      <c r="D39" s="2" t="s">
        <v>246</v>
      </c>
      <c r="E39" s="2" t="s">
        <v>140</v>
      </c>
      <c r="F39" s="2">
        <v>33</v>
      </c>
      <c r="G39" s="2" t="s">
        <v>249</v>
      </c>
      <c r="H39" s="2">
        <v>3</v>
      </c>
      <c r="I39" s="2">
        <v>0</v>
      </c>
      <c r="J39" s="2">
        <v>3</v>
      </c>
      <c r="K39" s="2">
        <v>3</v>
      </c>
      <c r="L39" s="2">
        <v>0</v>
      </c>
      <c r="M39" s="2">
        <v>1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</row>
    <row r="40" spans="1:18">
      <c r="A40" s="2">
        <v>41811</v>
      </c>
      <c r="B40" s="2" t="s">
        <v>19</v>
      </c>
      <c r="C40" s="2">
        <v>5</v>
      </c>
      <c r="D40" s="2" t="s">
        <v>247</v>
      </c>
      <c r="E40" s="2" t="s">
        <v>126</v>
      </c>
      <c r="F40" s="2">
        <v>43</v>
      </c>
      <c r="G40" s="2" t="s">
        <v>250</v>
      </c>
      <c r="H40" s="2">
        <v>1</v>
      </c>
      <c r="I40" s="2">
        <v>0</v>
      </c>
      <c r="J40" s="2">
        <v>1</v>
      </c>
      <c r="K40" s="2">
        <v>3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</row>
    <row r="41" spans="1:18">
      <c r="A41" s="2">
        <v>41815</v>
      </c>
      <c r="B41" s="2" t="s">
        <v>236</v>
      </c>
      <c r="C41" s="2">
        <v>21</v>
      </c>
      <c r="D41" s="2" t="s">
        <v>246</v>
      </c>
      <c r="E41" s="2" t="s">
        <v>126</v>
      </c>
      <c r="F41" s="2">
        <v>43</v>
      </c>
      <c r="G41" s="2" t="s">
        <v>250</v>
      </c>
      <c r="H41" s="2">
        <v>3</v>
      </c>
      <c r="I41" s="2">
        <v>1</v>
      </c>
      <c r="J41" s="2">
        <v>4</v>
      </c>
      <c r="K41" s="2">
        <v>3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1</v>
      </c>
      <c r="R41" s="2">
        <v>0</v>
      </c>
    </row>
    <row r="42" spans="1:18">
      <c r="A42" s="2">
        <v>41804</v>
      </c>
      <c r="B42" s="2" t="s">
        <v>56</v>
      </c>
      <c r="C42" s="2">
        <v>10</v>
      </c>
      <c r="D42" s="2" t="s">
        <v>246</v>
      </c>
      <c r="E42" s="2" t="s">
        <v>25</v>
      </c>
      <c r="F42" s="2">
        <v>9</v>
      </c>
      <c r="G42" s="2" t="s">
        <v>246</v>
      </c>
      <c r="H42" s="2">
        <v>1</v>
      </c>
      <c r="I42" s="2">
        <v>2</v>
      </c>
      <c r="J42" s="2">
        <v>3</v>
      </c>
      <c r="K42" s="2">
        <v>0</v>
      </c>
      <c r="L42" s="2">
        <v>3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>
      <c r="A43" s="2">
        <v>41809</v>
      </c>
      <c r="B43" s="2" t="s">
        <v>90</v>
      </c>
      <c r="C43" s="2">
        <v>8</v>
      </c>
      <c r="D43" s="2" t="s">
        <v>247</v>
      </c>
      <c r="E43" s="2" t="s">
        <v>210</v>
      </c>
      <c r="F43" s="2">
        <v>23</v>
      </c>
      <c r="G43" s="2" t="s">
        <v>245</v>
      </c>
      <c r="H43" s="2">
        <v>2</v>
      </c>
      <c r="I43" s="2">
        <v>1</v>
      </c>
      <c r="J43" s="2">
        <v>3</v>
      </c>
      <c r="K43" s="2">
        <v>3</v>
      </c>
      <c r="L43" s="2">
        <v>0</v>
      </c>
      <c r="M43" s="2">
        <v>0</v>
      </c>
      <c r="N43" s="2">
        <v>1</v>
      </c>
      <c r="O43" s="2">
        <v>1</v>
      </c>
      <c r="P43" s="2">
        <v>0</v>
      </c>
      <c r="Q43" s="2">
        <v>0</v>
      </c>
      <c r="R43" s="2">
        <v>0</v>
      </c>
    </row>
    <row r="44" spans="1:18">
      <c r="A44" s="2">
        <v>41814</v>
      </c>
      <c r="B44" s="2" t="s">
        <v>172</v>
      </c>
      <c r="C44" s="2">
        <v>12</v>
      </c>
      <c r="D44" s="2" t="s">
        <v>246</v>
      </c>
      <c r="E44" s="2" t="s">
        <v>210</v>
      </c>
      <c r="F44" s="2">
        <v>23</v>
      </c>
      <c r="G44" s="2" t="s">
        <v>245</v>
      </c>
      <c r="H44" s="2">
        <v>2</v>
      </c>
      <c r="I44" s="2">
        <v>1</v>
      </c>
      <c r="J44" s="2">
        <v>3</v>
      </c>
      <c r="K44" s="2">
        <v>3</v>
      </c>
      <c r="L44" s="2">
        <v>0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</row>
    <row r="45" spans="1:18">
      <c r="A45" s="2">
        <v>41804</v>
      </c>
      <c r="B45" s="2" t="s">
        <v>210</v>
      </c>
      <c r="C45" s="2">
        <v>23</v>
      </c>
      <c r="D45" s="2" t="s">
        <v>245</v>
      </c>
      <c r="E45" s="2" t="s">
        <v>181</v>
      </c>
      <c r="F45" s="2">
        <v>46</v>
      </c>
      <c r="G45" s="2" t="s">
        <v>250</v>
      </c>
      <c r="H45" s="2">
        <v>2</v>
      </c>
      <c r="I45" s="2">
        <v>1</v>
      </c>
      <c r="J45" s="2">
        <v>3</v>
      </c>
      <c r="K45" s="2">
        <v>3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1</v>
      </c>
      <c r="R45" s="2">
        <v>0</v>
      </c>
    </row>
    <row r="46" spans="1:18">
      <c r="A46" s="2">
        <v>41807</v>
      </c>
      <c r="B46" s="2" t="s">
        <v>75</v>
      </c>
      <c r="C46" s="2">
        <v>19</v>
      </c>
      <c r="D46" s="2" t="s">
        <v>246</v>
      </c>
      <c r="E46" s="2" t="s">
        <v>69</v>
      </c>
      <c r="F46" s="2">
        <v>57</v>
      </c>
      <c r="G46" s="2" t="s">
        <v>250</v>
      </c>
      <c r="H46" s="2">
        <v>1</v>
      </c>
      <c r="I46" s="2">
        <v>1</v>
      </c>
      <c r="J46" s="2">
        <v>2</v>
      </c>
      <c r="K46" s="2">
        <v>1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</row>
    <row r="47" spans="1:18">
      <c r="A47" s="2">
        <v>41807</v>
      </c>
      <c r="B47" s="2" t="s">
        <v>15</v>
      </c>
      <c r="C47" s="2">
        <v>3</v>
      </c>
      <c r="D47" s="2" t="s">
        <v>247</v>
      </c>
      <c r="E47" s="2" t="s">
        <v>14</v>
      </c>
      <c r="F47" s="2">
        <v>20</v>
      </c>
      <c r="G47" s="2" t="s">
        <v>249</v>
      </c>
      <c r="H47" s="2">
        <v>0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0</v>
      </c>
      <c r="O47" s="2">
        <v>1</v>
      </c>
      <c r="P47" s="2">
        <v>1</v>
      </c>
      <c r="Q47" s="2">
        <v>0</v>
      </c>
      <c r="R47" s="2">
        <v>0</v>
      </c>
    </row>
    <row r="48" spans="1:18">
      <c r="A48" s="2">
        <v>41813</v>
      </c>
      <c r="B48" s="2" t="s">
        <v>183</v>
      </c>
      <c r="C48" s="2">
        <v>18</v>
      </c>
      <c r="D48" s="2" t="s">
        <v>246</v>
      </c>
      <c r="E48" s="2" t="s">
        <v>14</v>
      </c>
      <c r="F48" s="2">
        <v>20</v>
      </c>
      <c r="G48" s="2" t="s">
        <v>249</v>
      </c>
      <c r="H48" s="2">
        <v>1</v>
      </c>
      <c r="I48" s="2">
        <v>3</v>
      </c>
      <c r="J48" s="2">
        <v>4</v>
      </c>
      <c r="K48" s="2">
        <v>0</v>
      </c>
      <c r="L48" s="2">
        <v>3</v>
      </c>
      <c r="M48" s="2">
        <v>1</v>
      </c>
      <c r="N48" s="2">
        <v>0</v>
      </c>
      <c r="O48" s="2">
        <v>0</v>
      </c>
      <c r="P48" s="2">
        <v>1</v>
      </c>
      <c r="Q48" s="2">
        <v>0</v>
      </c>
      <c r="R48" s="2">
        <v>0</v>
      </c>
    </row>
    <row r="49" spans="1:18">
      <c r="A49" s="2">
        <v>41819</v>
      </c>
      <c r="B49" s="2" t="s">
        <v>38</v>
      </c>
      <c r="C49" s="2">
        <v>15</v>
      </c>
      <c r="D49" s="2" t="s">
        <v>246</v>
      </c>
      <c r="E49" s="2" t="s">
        <v>14</v>
      </c>
      <c r="F49" s="2">
        <v>20</v>
      </c>
      <c r="G49" s="2" t="s">
        <v>249</v>
      </c>
      <c r="H49" s="2">
        <v>2</v>
      </c>
      <c r="I49" s="2">
        <v>1</v>
      </c>
      <c r="J49" s="2">
        <v>3</v>
      </c>
      <c r="K49" s="2">
        <v>3</v>
      </c>
      <c r="L49" s="2">
        <v>0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</row>
    <row r="50" spans="1:18">
      <c r="A50" s="2">
        <v>41808</v>
      </c>
      <c r="B50" s="2" t="s">
        <v>113</v>
      </c>
      <c r="C50" s="2">
        <v>62</v>
      </c>
      <c r="D50" s="2" t="s">
        <v>248</v>
      </c>
      <c r="E50" s="2" t="s">
        <v>38</v>
      </c>
      <c r="F50" s="2">
        <v>15</v>
      </c>
      <c r="G50" s="2" t="s">
        <v>246</v>
      </c>
      <c r="H50" s="2">
        <v>2</v>
      </c>
      <c r="I50" s="2">
        <v>3</v>
      </c>
      <c r="J50" s="2">
        <v>5</v>
      </c>
      <c r="K50" s="2">
        <v>0</v>
      </c>
      <c r="L50" s="2">
        <v>3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</row>
    <row r="51" spans="1:18">
      <c r="A51" s="2">
        <v>41832</v>
      </c>
      <c r="B51" s="2" t="s">
        <v>15</v>
      </c>
      <c r="C51" s="2">
        <v>3</v>
      </c>
      <c r="D51" s="2" t="s">
        <v>247</v>
      </c>
      <c r="E51" s="2" t="s">
        <v>38</v>
      </c>
      <c r="F51" s="2">
        <v>15</v>
      </c>
      <c r="G51" s="2" t="s">
        <v>246</v>
      </c>
      <c r="H51" s="2">
        <v>0</v>
      </c>
      <c r="I51" s="2">
        <v>3</v>
      </c>
      <c r="J51" s="2">
        <v>3</v>
      </c>
      <c r="K51" s="2">
        <v>0</v>
      </c>
      <c r="L51" s="2">
        <v>3</v>
      </c>
      <c r="M51" s="2">
        <v>1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</row>
    <row r="52" spans="1:18">
      <c r="A52" s="2">
        <v>41803</v>
      </c>
      <c r="B52" s="2" t="s">
        <v>30</v>
      </c>
      <c r="C52" s="2">
        <v>1</v>
      </c>
      <c r="D52" s="2" t="s">
        <v>246</v>
      </c>
      <c r="E52" s="2" t="s">
        <v>38</v>
      </c>
      <c r="F52" s="2">
        <v>15</v>
      </c>
      <c r="G52" s="2" t="s">
        <v>246</v>
      </c>
      <c r="H52" s="2">
        <v>1</v>
      </c>
      <c r="I52" s="2">
        <v>5</v>
      </c>
      <c r="J52" s="2">
        <v>6</v>
      </c>
      <c r="K52" s="2">
        <v>0</v>
      </c>
      <c r="L52" s="2">
        <v>3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>
      <c r="A53" s="2">
        <v>41820</v>
      </c>
      <c r="B53" s="2" t="s">
        <v>13</v>
      </c>
      <c r="C53" s="2">
        <v>17</v>
      </c>
      <c r="D53" s="2" t="s">
        <v>246</v>
      </c>
      <c r="E53" s="2" t="s">
        <v>174</v>
      </c>
      <c r="F53" s="2">
        <v>44</v>
      </c>
      <c r="G53" s="2" t="s">
        <v>245</v>
      </c>
      <c r="H53" s="2">
        <v>2</v>
      </c>
      <c r="I53" s="2">
        <v>0</v>
      </c>
      <c r="J53" s="2">
        <v>2</v>
      </c>
      <c r="K53" s="2">
        <v>3</v>
      </c>
      <c r="L53" s="2">
        <v>0</v>
      </c>
      <c r="M53" s="2">
        <v>1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</row>
    <row r="54" spans="1:18">
      <c r="A54" s="2">
        <v>41806</v>
      </c>
      <c r="B54" s="2" t="s">
        <v>126</v>
      </c>
      <c r="C54" s="2">
        <v>43</v>
      </c>
      <c r="D54" s="2" t="s">
        <v>250</v>
      </c>
      <c r="E54" s="2" t="s">
        <v>174</v>
      </c>
      <c r="F54" s="2">
        <v>44</v>
      </c>
      <c r="G54" s="2" t="s">
        <v>245</v>
      </c>
      <c r="H54" s="2">
        <v>0</v>
      </c>
      <c r="I54" s="2">
        <v>0</v>
      </c>
      <c r="J54" s="2">
        <v>0</v>
      </c>
      <c r="K54" s="2">
        <v>1</v>
      </c>
      <c r="L54" s="2">
        <v>1</v>
      </c>
      <c r="M54" s="2">
        <v>0</v>
      </c>
      <c r="N54" s="2">
        <v>1</v>
      </c>
      <c r="O54" s="2">
        <v>0</v>
      </c>
      <c r="P54" s="2">
        <v>0</v>
      </c>
      <c r="Q54" s="2">
        <v>1</v>
      </c>
      <c r="R54" s="2">
        <v>0</v>
      </c>
    </row>
    <row r="55" spans="1:18">
      <c r="A55" s="2">
        <v>41806</v>
      </c>
      <c r="B55" s="2" t="s">
        <v>28</v>
      </c>
      <c r="C55" s="2">
        <v>2</v>
      </c>
      <c r="D55" s="2" t="s">
        <v>246</v>
      </c>
      <c r="E55" s="2" t="s">
        <v>99</v>
      </c>
      <c r="F55" s="2">
        <v>4</v>
      </c>
      <c r="G55" s="2" t="s">
        <v>246</v>
      </c>
      <c r="H55" s="2">
        <v>4</v>
      </c>
      <c r="I55" s="2">
        <v>0</v>
      </c>
      <c r="J55" s="2">
        <v>4</v>
      </c>
      <c r="K55" s="2">
        <v>3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>
      <c r="A56" s="2">
        <v>41812</v>
      </c>
      <c r="B56" s="2" t="s">
        <v>9</v>
      </c>
      <c r="C56" s="2">
        <v>13</v>
      </c>
      <c r="D56" s="2" t="s">
        <v>249</v>
      </c>
      <c r="E56" s="2" t="s">
        <v>99</v>
      </c>
      <c r="F56" s="2">
        <v>4</v>
      </c>
      <c r="G56" s="2" t="s">
        <v>246</v>
      </c>
      <c r="H56" s="2">
        <v>2</v>
      </c>
      <c r="I56" s="2">
        <v>2</v>
      </c>
      <c r="J56" s="2">
        <v>4</v>
      </c>
      <c r="K56" s="2">
        <v>1</v>
      </c>
      <c r="L56" s="2">
        <v>1</v>
      </c>
      <c r="M56" s="2">
        <v>1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</row>
    <row r="57" spans="1:18">
      <c r="A57" s="2">
        <v>41816</v>
      </c>
      <c r="B57" s="2" t="s">
        <v>138</v>
      </c>
      <c r="C57" s="2">
        <v>22</v>
      </c>
      <c r="D57" s="2" t="s">
        <v>245</v>
      </c>
      <c r="E57" s="2" t="s">
        <v>75</v>
      </c>
      <c r="F57" s="2">
        <v>19</v>
      </c>
      <c r="G57" s="2" t="s">
        <v>246</v>
      </c>
      <c r="H57" s="2">
        <v>1</v>
      </c>
      <c r="I57" s="2">
        <v>1</v>
      </c>
      <c r="J57" s="2">
        <v>2</v>
      </c>
      <c r="K57" s="2">
        <v>1</v>
      </c>
      <c r="L57" s="2">
        <v>1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</row>
    <row r="58" spans="1:18">
      <c r="A58" s="2">
        <v>41812</v>
      </c>
      <c r="B58" s="2" t="s">
        <v>8</v>
      </c>
      <c r="C58" s="2">
        <v>11</v>
      </c>
      <c r="D58" s="2" t="s">
        <v>246</v>
      </c>
      <c r="E58" s="2" t="s">
        <v>75</v>
      </c>
      <c r="F58" s="2">
        <v>19</v>
      </c>
      <c r="G58" s="2" t="s">
        <v>246</v>
      </c>
      <c r="H58" s="2">
        <v>1</v>
      </c>
      <c r="I58" s="2">
        <v>0</v>
      </c>
      <c r="J58" s="2">
        <v>1</v>
      </c>
      <c r="K58" s="2">
        <v>3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>
      <c r="A59" s="2">
        <v>41813</v>
      </c>
      <c r="B59" s="2" t="s">
        <v>113</v>
      </c>
      <c r="C59" s="2">
        <v>62</v>
      </c>
      <c r="D59" s="2" t="s">
        <v>248</v>
      </c>
      <c r="E59" s="2" t="s">
        <v>30</v>
      </c>
      <c r="F59" s="2">
        <v>1</v>
      </c>
      <c r="G59" s="2" t="s">
        <v>246</v>
      </c>
      <c r="H59" s="2">
        <v>0</v>
      </c>
      <c r="I59" s="2">
        <v>3</v>
      </c>
      <c r="J59" s="2">
        <v>3</v>
      </c>
      <c r="K59" s="2">
        <v>0</v>
      </c>
      <c r="L59" s="2">
        <v>3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</row>
    <row r="60" spans="1:18">
      <c r="A60" s="2">
        <v>41821</v>
      </c>
      <c r="B60" s="2" t="s">
        <v>19</v>
      </c>
      <c r="C60" s="2">
        <v>5</v>
      </c>
      <c r="D60" s="2" t="s">
        <v>247</v>
      </c>
      <c r="E60" s="2" t="s">
        <v>39</v>
      </c>
      <c r="F60" s="2">
        <v>6</v>
      </c>
      <c r="G60" s="2" t="s">
        <v>246</v>
      </c>
      <c r="H60" s="2">
        <v>1</v>
      </c>
      <c r="I60" s="2">
        <v>0</v>
      </c>
      <c r="J60" s="2">
        <v>1</v>
      </c>
      <c r="K60" s="2">
        <v>3</v>
      </c>
      <c r="L60" s="2">
        <v>0</v>
      </c>
      <c r="M60" s="2">
        <v>1</v>
      </c>
      <c r="N60" s="2">
        <v>0</v>
      </c>
      <c r="O60" s="2">
        <v>1</v>
      </c>
      <c r="P60" s="2">
        <v>0</v>
      </c>
      <c r="Q60" s="2">
        <v>0</v>
      </c>
      <c r="R60" s="2">
        <v>0</v>
      </c>
    </row>
    <row r="61" spans="1:18">
      <c r="A61" s="2">
        <v>41815</v>
      </c>
      <c r="B61" s="2" t="s">
        <v>140</v>
      </c>
      <c r="C61" s="2">
        <v>33</v>
      </c>
      <c r="D61" s="2" t="s">
        <v>249</v>
      </c>
      <c r="E61" s="2" t="s">
        <v>39</v>
      </c>
      <c r="F61" s="2">
        <v>6</v>
      </c>
      <c r="G61" s="2" t="s">
        <v>246</v>
      </c>
      <c r="H61" s="2">
        <v>0</v>
      </c>
      <c r="I61" s="2">
        <v>3</v>
      </c>
      <c r="J61" s="2">
        <v>3</v>
      </c>
      <c r="K61" s="2">
        <v>0</v>
      </c>
      <c r="L61" s="2">
        <v>3</v>
      </c>
      <c r="M61" s="2">
        <v>1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</row>
    <row r="62" spans="1:18">
      <c r="A62" s="2">
        <v>41818</v>
      </c>
      <c r="B62" s="2" t="s">
        <v>90</v>
      </c>
      <c r="C62" s="2">
        <v>8</v>
      </c>
      <c r="D62" s="2" t="s">
        <v>247</v>
      </c>
      <c r="E62" s="2" t="s">
        <v>12</v>
      </c>
      <c r="F62" s="2">
        <v>7</v>
      </c>
      <c r="G62" s="2" t="s">
        <v>247</v>
      </c>
      <c r="H62" s="2">
        <v>2</v>
      </c>
      <c r="I62" s="2">
        <v>0</v>
      </c>
      <c r="J62" s="2">
        <v>2</v>
      </c>
      <c r="K62" s="2">
        <v>3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</row>
    <row r="63" spans="1:18">
      <c r="A63" s="2">
        <v>41814</v>
      </c>
      <c r="B63" s="2" t="s">
        <v>25</v>
      </c>
      <c r="C63" s="2">
        <v>9</v>
      </c>
      <c r="D63" s="2" t="s">
        <v>246</v>
      </c>
      <c r="E63" s="2" t="s">
        <v>12</v>
      </c>
      <c r="F63" s="2">
        <v>7</v>
      </c>
      <c r="G63" s="2" t="s">
        <v>247</v>
      </c>
      <c r="H63" s="2">
        <v>0</v>
      </c>
      <c r="I63" s="2">
        <v>1</v>
      </c>
      <c r="J63" s="2">
        <v>1</v>
      </c>
      <c r="K63" s="2">
        <v>0</v>
      </c>
      <c r="L63" s="2">
        <v>3</v>
      </c>
      <c r="M63" s="2">
        <v>1</v>
      </c>
      <c r="N63" s="2">
        <v>0</v>
      </c>
      <c r="O63" s="2">
        <v>1</v>
      </c>
      <c r="P63" s="2">
        <v>0</v>
      </c>
      <c r="Q63" s="2">
        <v>0</v>
      </c>
      <c r="R63" s="2">
        <v>0</v>
      </c>
    </row>
    <row r="64" spans="1:18">
      <c r="A64" s="2">
        <v>41821</v>
      </c>
      <c r="B64" s="2" t="s">
        <v>8</v>
      </c>
      <c r="C64" s="2"/>
      <c r="D64" s="2" t="s">
        <v>246</v>
      </c>
      <c r="E64" s="2" t="s">
        <v>9</v>
      </c>
      <c r="F64" s="2">
        <v>13</v>
      </c>
      <c r="G64" s="2" t="s">
        <v>249</v>
      </c>
      <c r="H64" s="2">
        <v>2</v>
      </c>
      <c r="I64" s="2">
        <v>1</v>
      </c>
      <c r="J64" s="2">
        <v>3</v>
      </c>
      <c r="K64" s="2">
        <v>3</v>
      </c>
      <c r="L64" s="2">
        <v>0</v>
      </c>
      <c r="M64" s="2">
        <v>1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</row>
    <row r="65" spans="1:18">
      <c r="A65" s="2">
        <v>41806</v>
      </c>
      <c r="B65" s="2" t="s">
        <v>217</v>
      </c>
      <c r="C65" s="2">
        <v>37</v>
      </c>
      <c r="D65" s="2" t="s">
        <v>245</v>
      </c>
      <c r="E65" s="2" t="s">
        <v>9</v>
      </c>
      <c r="F65" s="2">
        <v>13</v>
      </c>
      <c r="G65" s="2" t="s">
        <v>249</v>
      </c>
      <c r="H65" s="2">
        <v>1</v>
      </c>
      <c r="I65" s="2">
        <v>2</v>
      </c>
      <c r="J65" s="2">
        <v>3</v>
      </c>
      <c r="K65" s="2">
        <v>0</v>
      </c>
      <c r="L65" s="2">
        <v>3</v>
      </c>
      <c r="M65" s="2">
        <v>0</v>
      </c>
      <c r="N65" s="2">
        <v>1</v>
      </c>
      <c r="O65" s="2">
        <v>0</v>
      </c>
      <c r="P65" s="2">
        <v>1</v>
      </c>
      <c r="Q65" s="2">
        <v>0</v>
      </c>
      <c r="R65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" sqref="G1"/>
    </sheetView>
  </sheetViews>
  <sheetFormatPr defaultRowHeight="14.25"/>
  <cols>
    <col min="1" max="1" width="14.125" bestFit="1" customWidth="1"/>
    <col min="4" max="4" width="13" bestFit="1" customWidth="1"/>
    <col min="5" max="5" width="14.125" bestFit="1" customWidth="1"/>
  </cols>
  <sheetData>
    <row r="1" spans="1:7">
      <c r="A1" s="7"/>
      <c r="B1" s="6" t="s">
        <v>246</v>
      </c>
      <c r="C1" s="6" t="s">
        <v>245</v>
      </c>
      <c r="D1" s="6" t="s">
        <v>247</v>
      </c>
      <c r="E1" s="6" t="s">
        <v>249</v>
      </c>
      <c r="F1" s="6" t="s">
        <v>250</v>
      </c>
      <c r="G1" s="6" t="s">
        <v>248</v>
      </c>
    </row>
    <row r="2" spans="1:7">
      <c r="A2" s="6" t="s">
        <v>246</v>
      </c>
      <c r="B2" s="2" t="s">
        <v>255</v>
      </c>
      <c r="C2" s="2">
        <v>0.71</v>
      </c>
      <c r="D2" s="2">
        <v>0.49</v>
      </c>
      <c r="E2" s="2">
        <v>0.6</v>
      </c>
      <c r="F2" s="2">
        <v>0.67</v>
      </c>
      <c r="G2" s="2">
        <v>0.62</v>
      </c>
    </row>
    <row r="3" spans="1:7">
      <c r="A3" s="6" t="s">
        <v>245</v>
      </c>
      <c r="B3" s="2">
        <v>0.23</v>
      </c>
      <c r="C3" s="2" t="s">
        <v>255</v>
      </c>
      <c r="D3" s="2">
        <v>0.03</v>
      </c>
      <c r="E3" s="2">
        <v>0.38</v>
      </c>
      <c r="F3" s="2">
        <v>0.48</v>
      </c>
      <c r="G3" s="2">
        <v>0.33</v>
      </c>
    </row>
    <row r="4" spans="1:7">
      <c r="A4" s="6" t="s">
        <v>247</v>
      </c>
      <c r="B4" s="2">
        <v>0.44</v>
      </c>
      <c r="C4" s="2">
        <v>0.93</v>
      </c>
      <c r="D4" s="2" t="s">
        <v>255</v>
      </c>
      <c r="E4" s="2">
        <v>0.79</v>
      </c>
      <c r="F4" s="2">
        <v>0.9</v>
      </c>
      <c r="G4" s="2">
        <v>0.78</v>
      </c>
    </row>
    <row r="5" spans="1:7">
      <c r="A5" s="6" t="s">
        <v>249</v>
      </c>
      <c r="B5" s="2">
        <v>0.27</v>
      </c>
      <c r="C5" s="2">
        <v>0.52</v>
      </c>
      <c r="D5" s="2">
        <v>0.17</v>
      </c>
      <c r="E5" s="2" t="s">
        <v>255</v>
      </c>
      <c r="F5" s="2">
        <v>0</v>
      </c>
      <c r="G5" s="2" t="s">
        <v>255</v>
      </c>
    </row>
    <row r="6" spans="1:7">
      <c r="A6" s="6" t="s">
        <v>250</v>
      </c>
      <c r="B6" s="2">
        <v>0.24</v>
      </c>
      <c r="C6" s="2">
        <v>0.37</v>
      </c>
      <c r="D6" s="2">
        <v>0.04</v>
      </c>
      <c r="E6" s="2">
        <v>0</v>
      </c>
      <c r="F6" s="2" t="s">
        <v>255</v>
      </c>
      <c r="G6" s="2">
        <v>0</v>
      </c>
    </row>
    <row r="7" spans="1:7">
      <c r="A7" s="6" t="s">
        <v>248</v>
      </c>
      <c r="B7" s="2">
        <v>0.25</v>
      </c>
      <c r="C7" s="2">
        <v>0.33</v>
      </c>
      <c r="D7" s="2">
        <v>0.11</v>
      </c>
      <c r="E7" s="2" t="s">
        <v>255</v>
      </c>
      <c r="F7" s="2">
        <v>100</v>
      </c>
      <c r="G7" s="2" t="s">
        <v>255</v>
      </c>
    </row>
    <row r="10" spans="1:7">
      <c r="A10" s="6" t="s">
        <v>256</v>
      </c>
      <c r="B10" s="4">
        <v>5</v>
      </c>
      <c r="C10" s="4">
        <v>10</v>
      </c>
      <c r="D10" s="4">
        <v>20</v>
      </c>
      <c r="E10" s="4">
        <v>30</v>
      </c>
    </row>
    <row r="11" spans="1:7">
      <c r="A11" s="6" t="s">
        <v>257</v>
      </c>
      <c r="B11" s="2">
        <v>0.75</v>
      </c>
      <c r="C11" s="2">
        <v>0.52</v>
      </c>
      <c r="D11" s="2">
        <v>0.73</v>
      </c>
      <c r="E11" s="2">
        <v>0.87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O145"/>
  <sheetViews>
    <sheetView tabSelected="1" workbookViewId="0"/>
  </sheetViews>
  <sheetFormatPr defaultRowHeight="14.25"/>
  <cols>
    <col min="1" max="1" width="9.875" bestFit="1" customWidth="1"/>
  </cols>
  <sheetData>
    <row r="1" spans="1:15">
      <c r="A1" s="4" t="s">
        <v>238</v>
      </c>
      <c r="B1" s="4" t="s">
        <v>239</v>
      </c>
      <c r="C1" s="4" t="s">
        <v>251</v>
      </c>
      <c r="D1" s="4" t="s">
        <v>243</v>
      </c>
      <c r="E1" s="4" t="s">
        <v>240</v>
      </c>
      <c r="F1" s="4" t="s">
        <v>241</v>
      </c>
      <c r="G1" s="4" t="s">
        <v>242</v>
      </c>
      <c r="H1" s="4" t="s">
        <v>241</v>
      </c>
      <c r="I1" s="4" t="s">
        <v>242</v>
      </c>
      <c r="J1" s="4" t="s">
        <v>254</v>
      </c>
      <c r="K1" s="8" t="s">
        <v>252</v>
      </c>
      <c r="L1" s="8" t="s">
        <v>253</v>
      </c>
      <c r="M1" s="8" t="s">
        <v>261</v>
      </c>
      <c r="N1" s="8" t="s">
        <v>262</v>
      </c>
      <c r="O1" s="8" t="s">
        <v>260</v>
      </c>
    </row>
    <row r="2" spans="1:15">
      <c r="A2" s="5">
        <v>40351</v>
      </c>
      <c r="B2" s="2" t="s">
        <v>14</v>
      </c>
      <c r="C2" s="2">
        <v>17</v>
      </c>
      <c r="D2" s="2" t="s">
        <v>249</v>
      </c>
      <c r="E2" s="2" t="s">
        <v>12</v>
      </c>
      <c r="F2" s="2">
        <v>16</v>
      </c>
      <c r="G2" s="2" t="s">
        <v>247</v>
      </c>
      <c r="H2" s="2">
        <v>0</v>
      </c>
      <c r="I2" s="2">
        <v>1</v>
      </c>
      <c r="J2" s="2">
        <f>I2+H2</f>
        <v>1</v>
      </c>
      <c r="K2" s="2">
        <f>IF(H2&gt;I2, 3, IF(H2=I2, 1, 0))</f>
        <v>0</v>
      </c>
      <c r="L2" s="2">
        <f>IF(I2&gt;H2, 3, IF(I2=H2, 1, 0))</f>
        <v>3</v>
      </c>
      <c r="M2" s="9">
        <f>ABS(F2-C2)</f>
        <v>1</v>
      </c>
      <c r="N2" s="9">
        <f>IF(G2=D2, 1, 0)</f>
        <v>0</v>
      </c>
      <c r="O2">
        <f>IF(H2=I2,1, 0)</f>
        <v>0</v>
      </c>
    </row>
    <row r="3" spans="1:15">
      <c r="A3" s="5">
        <v>41806</v>
      </c>
      <c r="B3" s="2" t="s">
        <v>126</v>
      </c>
      <c r="C3" s="2">
        <v>43</v>
      </c>
      <c r="D3" s="2" t="s">
        <v>250</v>
      </c>
      <c r="E3" s="2" t="s">
        <v>174</v>
      </c>
      <c r="F3" s="2">
        <v>44</v>
      </c>
      <c r="G3" s="2" t="s">
        <v>245</v>
      </c>
      <c r="H3" s="2">
        <v>0</v>
      </c>
      <c r="I3" s="2">
        <v>0</v>
      </c>
      <c r="J3" s="2">
        <f>I3+H3</f>
        <v>0</v>
      </c>
      <c r="K3" s="2">
        <f>IF(H3&gt;I3, 3, IF(H3=I3, 1, 0))</f>
        <v>1</v>
      </c>
      <c r="L3" s="2">
        <f>IF(I3&gt;H3, 3, IF(I3=H3, 1, 0))</f>
        <v>1</v>
      </c>
      <c r="M3" s="9">
        <f>ABS(F3-C3)</f>
        <v>1</v>
      </c>
      <c r="N3" s="9">
        <f>IF(G3=D3, 1, 0)</f>
        <v>0</v>
      </c>
      <c r="O3">
        <f>IF(H3=I3,1, 0)</f>
        <v>1</v>
      </c>
    </row>
    <row r="4" spans="1:15">
      <c r="A4" s="5">
        <v>41813</v>
      </c>
      <c r="B4" s="2" t="s">
        <v>38</v>
      </c>
      <c r="C4" s="2">
        <v>15</v>
      </c>
      <c r="D4" s="2" t="s">
        <v>246</v>
      </c>
      <c r="E4" s="2" t="s">
        <v>20</v>
      </c>
      <c r="F4" s="2">
        <v>14</v>
      </c>
      <c r="G4" s="2" t="s">
        <v>247</v>
      </c>
      <c r="H4" s="2">
        <v>2</v>
      </c>
      <c r="I4" s="2">
        <v>0</v>
      </c>
      <c r="J4" s="2">
        <f>I4+H4</f>
        <v>2</v>
      </c>
      <c r="K4" s="2">
        <f>IF(H4&gt;I4, 3, IF(H4=I4, 1, 0))</f>
        <v>3</v>
      </c>
      <c r="L4" s="2">
        <f>IF(I4&gt;H4, 3, IF(I4=H4, 1, 0))</f>
        <v>0</v>
      </c>
      <c r="M4" s="9">
        <f>ABS(F4-C4)</f>
        <v>1</v>
      </c>
      <c r="N4" s="9">
        <f>IF(G4=D4, 1, 0)</f>
        <v>0</v>
      </c>
      <c r="O4">
        <f>IF(H4=I4,1, 0)</f>
        <v>0</v>
      </c>
    </row>
    <row r="5" spans="1:15">
      <c r="A5" s="5">
        <v>40354</v>
      </c>
      <c r="B5" s="2" t="s">
        <v>99</v>
      </c>
      <c r="C5" s="2">
        <v>3</v>
      </c>
      <c r="D5" s="2" t="s">
        <v>246</v>
      </c>
      <c r="E5" s="2" t="s">
        <v>15</v>
      </c>
      <c r="F5" s="2">
        <v>1</v>
      </c>
      <c r="G5" s="2" t="s">
        <v>247</v>
      </c>
      <c r="H5" s="2">
        <v>0</v>
      </c>
      <c r="I5" s="2">
        <v>0</v>
      </c>
      <c r="J5" s="2">
        <f>I5+H5</f>
        <v>0</v>
      </c>
      <c r="K5" s="2">
        <f>IF(H5&gt;I5, 3, IF(H5=I5, 1, 0))</f>
        <v>1</v>
      </c>
      <c r="L5" s="2">
        <f>IF(I5&gt;H5, 3, IF(I5=H5, 1, 0))</f>
        <v>1</v>
      </c>
      <c r="M5" s="9">
        <f>ABS(F5-C5)</f>
        <v>2</v>
      </c>
      <c r="N5" s="9">
        <f>IF(G5=D5, 1, 0)</f>
        <v>0</v>
      </c>
      <c r="O5">
        <f>IF(H5=I5,1, 0)</f>
        <v>1</v>
      </c>
    </row>
    <row r="6" spans="1:15" hidden="1">
      <c r="A6" s="5">
        <v>41813</v>
      </c>
      <c r="B6" s="2" t="s">
        <v>183</v>
      </c>
      <c r="C6" s="2">
        <v>18</v>
      </c>
      <c r="D6" s="2" t="s">
        <v>246</v>
      </c>
      <c r="E6" s="2" t="s">
        <v>14</v>
      </c>
      <c r="F6" s="2">
        <v>20</v>
      </c>
      <c r="G6" s="2" t="s">
        <v>249</v>
      </c>
      <c r="H6" s="2">
        <v>1</v>
      </c>
      <c r="I6" s="2">
        <v>3</v>
      </c>
      <c r="J6" s="2">
        <f>I6+H6</f>
        <v>4</v>
      </c>
      <c r="K6" s="2">
        <f>IF(H6&gt;I6, 3, IF(H6=I6, 1, 0))</f>
        <v>0</v>
      </c>
      <c r="L6" s="2">
        <f>IF(I6&gt;H6, 3, IF(I6=H6, 1, 0))</f>
        <v>3</v>
      </c>
      <c r="M6" s="9">
        <f>ABS(F6-C6)</f>
        <v>2</v>
      </c>
      <c r="N6" s="9">
        <f>IF(G6=D6, 1, 0)</f>
        <v>0</v>
      </c>
      <c r="O6">
        <f>IF(H6=I6,1, 0)</f>
        <v>0</v>
      </c>
    </row>
    <row r="7" spans="1:15">
      <c r="A7" s="5">
        <v>41814</v>
      </c>
      <c r="B7" s="2" t="s">
        <v>25</v>
      </c>
      <c r="C7" s="2">
        <v>9</v>
      </c>
      <c r="D7" s="2" t="s">
        <v>246</v>
      </c>
      <c r="E7" s="2" t="s">
        <v>12</v>
      </c>
      <c r="F7" s="2">
        <v>7</v>
      </c>
      <c r="G7" s="2" t="s">
        <v>247</v>
      </c>
      <c r="H7" s="2">
        <v>0</v>
      </c>
      <c r="I7" s="2">
        <v>1</v>
      </c>
      <c r="J7" s="2">
        <f>I7+H7</f>
        <v>1</v>
      </c>
      <c r="K7" s="2">
        <f>IF(H7&gt;I7, 3, IF(H7=I7, 1, 0))</f>
        <v>0</v>
      </c>
      <c r="L7" s="2">
        <f>IF(I7&gt;H7, 3, IF(I7=H7, 1, 0))</f>
        <v>3</v>
      </c>
      <c r="M7" s="9">
        <f>ABS(F7-C7)</f>
        <v>2</v>
      </c>
      <c r="N7" s="9">
        <f>IF(G7=D7, 1, 0)</f>
        <v>0</v>
      </c>
      <c r="O7">
        <f>IF(H7=I7,1, 0)</f>
        <v>0</v>
      </c>
    </row>
    <row r="8" spans="1:15" hidden="1">
      <c r="A8" s="5">
        <v>38880</v>
      </c>
      <c r="B8" s="2" t="s">
        <v>9</v>
      </c>
      <c r="C8" s="2">
        <v>5</v>
      </c>
      <c r="D8" s="2" t="s">
        <v>249</v>
      </c>
      <c r="E8" s="2" t="s">
        <v>218</v>
      </c>
      <c r="F8" s="2">
        <v>2</v>
      </c>
      <c r="G8" s="2" t="s">
        <v>246</v>
      </c>
      <c r="H8" s="2">
        <v>0</v>
      </c>
      <c r="I8" s="2">
        <v>3</v>
      </c>
      <c r="J8" s="2">
        <f>I8+H8</f>
        <v>3</v>
      </c>
      <c r="K8" s="2">
        <f>IF(H8&gt;I8, 3, IF(H8=I8, 1, 0))</f>
        <v>0</v>
      </c>
      <c r="L8" s="2">
        <f>IF(I8&gt;H8, 3, IF(I8=H8, 1, 0))</f>
        <v>3</v>
      </c>
      <c r="M8" s="9">
        <f>ABS(F8-C8)</f>
        <v>3</v>
      </c>
      <c r="N8" s="9">
        <f>IF(G8=D8, 1, 0)</f>
        <v>0</v>
      </c>
      <c r="O8">
        <f>IF(H8=I8,1, 0)</f>
        <v>0</v>
      </c>
    </row>
    <row r="9" spans="1:15">
      <c r="A9" s="5">
        <v>38879</v>
      </c>
      <c r="B9" s="2" t="s">
        <v>184</v>
      </c>
      <c r="C9" s="2">
        <v>44</v>
      </c>
      <c r="D9" s="2" t="s">
        <v>246</v>
      </c>
      <c r="E9" s="2" t="s">
        <v>38</v>
      </c>
      <c r="F9" s="2">
        <v>3</v>
      </c>
      <c r="G9" s="2" t="s">
        <v>246</v>
      </c>
      <c r="H9" s="2">
        <v>0</v>
      </c>
      <c r="I9" s="2">
        <v>1</v>
      </c>
      <c r="J9" s="2">
        <f>I9+H9</f>
        <v>1</v>
      </c>
      <c r="K9" s="2">
        <f>IF(H9&gt;I9, 3, IF(H9=I9, 1, 0))</f>
        <v>0</v>
      </c>
      <c r="L9" s="2">
        <f>IF(I9&gt;H9, 3, IF(I9=H9, 1, 0))</f>
        <v>3</v>
      </c>
      <c r="M9" s="9">
        <f>ABS(F9-C9)</f>
        <v>41</v>
      </c>
      <c r="N9" s="9">
        <f>IF(G9=D9, 1, 0)</f>
        <v>1</v>
      </c>
      <c r="O9">
        <f>IF(H9=I9,1, 0)</f>
        <v>0</v>
      </c>
    </row>
    <row r="10" spans="1:15" hidden="1">
      <c r="A10" s="5">
        <v>38888</v>
      </c>
      <c r="B10" s="2" t="s">
        <v>157</v>
      </c>
      <c r="C10" s="2">
        <v>26</v>
      </c>
      <c r="D10" s="2" t="s">
        <v>249</v>
      </c>
      <c r="E10" s="2" t="s">
        <v>42</v>
      </c>
      <c r="F10" s="2">
        <v>29</v>
      </c>
      <c r="G10" s="2" t="s">
        <v>246</v>
      </c>
      <c r="H10" s="2">
        <v>1</v>
      </c>
      <c r="I10" s="2">
        <v>2</v>
      </c>
      <c r="J10" s="2">
        <f>I10+H10</f>
        <v>3</v>
      </c>
      <c r="K10" s="2">
        <f>IF(H10&gt;I10, 3, IF(H10=I10, 1, 0))</f>
        <v>0</v>
      </c>
      <c r="L10" s="2">
        <f>IF(I10&gt;H10, 3, IF(I10=H10, 1, 0))</f>
        <v>3</v>
      </c>
      <c r="M10" s="9">
        <f>ABS(F10-C10)</f>
        <v>3</v>
      </c>
      <c r="N10" s="9">
        <f>IF(G10=D10, 1, 0)</f>
        <v>0</v>
      </c>
      <c r="O10">
        <f>IF(H10=I10,1, 0)</f>
        <v>0</v>
      </c>
    </row>
    <row r="11" spans="1:15" hidden="1">
      <c r="A11" s="5">
        <v>38889</v>
      </c>
      <c r="B11" s="2" t="s">
        <v>99</v>
      </c>
      <c r="C11" s="2">
        <v>7</v>
      </c>
      <c r="D11" s="2" t="s">
        <v>246</v>
      </c>
      <c r="E11" s="2" t="s">
        <v>14</v>
      </c>
      <c r="F11" s="2">
        <v>4</v>
      </c>
      <c r="G11" s="2" t="s">
        <v>249</v>
      </c>
      <c r="H11" s="2">
        <v>2</v>
      </c>
      <c r="I11" s="2">
        <v>1</v>
      </c>
      <c r="J11" s="2">
        <f>I11+H11</f>
        <v>3</v>
      </c>
      <c r="K11" s="2">
        <f>IF(H11&gt;I11, 3, IF(H11=I11, 1, 0))</f>
        <v>3</v>
      </c>
      <c r="L11" s="2">
        <f>IF(I11&gt;H11, 3, IF(I11=H11, 1, 0))</f>
        <v>0</v>
      </c>
      <c r="M11" s="9">
        <f>ABS(F11-C11)</f>
        <v>3</v>
      </c>
      <c r="N11" s="9">
        <f>IF(G11=D11, 1, 0)</f>
        <v>0</v>
      </c>
      <c r="O11">
        <f>IF(H11=I11,1, 0)</f>
        <v>0</v>
      </c>
    </row>
    <row r="12" spans="1:15">
      <c r="A12" s="5">
        <v>40349</v>
      </c>
      <c r="B12" s="2" t="s">
        <v>229</v>
      </c>
      <c r="C12" s="2">
        <v>34</v>
      </c>
      <c r="D12" s="2" t="s">
        <v>246</v>
      </c>
      <c r="E12" s="2" t="s">
        <v>22</v>
      </c>
      <c r="F12" s="2">
        <v>31</v>
      </c>
      <c r="G12" s="2" t="s">
        <v>247</v>
      </c>
      <c r="H12" s="2">
        <v>0</v>
      </c>
      <c r="I12" s="2">
        <v>2</v>
      </c>
      <c r="J12" s="2">
        <f>I12+H12</f>
        <v>2</v>
      </c>
      <c r="K12" s="2">
        <f>IF(H12&gt;I12, 3, IF(H12=I12, 1, 0))</f>
        <v>0</v>
      </c>
      <c r="L12" s="2">
        <f>IF(I12&gt;H12, 3, IF(I12=H12, 1, 0))</f>
        <v>3</v>
      </c>
      <c r="M12" s="9">
        <f>ABS(F12-C12)</f>
        <v>3</v>
      </c>
      <c r="N12" s="9">
        <f>IF(G12=D12, 1, 0)</f>
        <v>0</v>
      </c>
      <c r="O12">
        <f>IF(H12=I12,1, 0)</f>
        <v>0</v>
      </c>
    </row>
    <row r="13" spans="1:15" hidden="1">
      <c r="A13" s="5">
        <v>41809</v>
      </c>
      <c r="B13" s="2" t="s">
        <v>12</v>
      </c>
      <c r="C13" s="2">
        <v>7</v>
      </c>
      <c r="D13" s="2" t="s">
        <v>247</v>
      </c>
      <c r="E13" s="2" t="s">
        <v>56</v>
      </c>
      <c r="F13" s="2">
        <v>10</v>
      </c>
      <c r="G13" s="2" t="s">
        <v>246</v>
      </c>
      <c r="H13" s="2">
        <v>2</v>
      </c>
      <c r="I13" s="2">
        <v>1</v>
      </c>
      <c r="J13" s="2">
        <f>I13+H13</f>
        <v>3</v>
      </c>
      <c r="K13" s="2">
        <f>IF(H13&gt;I13, 3, IF(H13=I13, 1, 0))</f>
        <v>3</v>
      </c>
      <c r="L13" s="2">
        <f>IF(I13&gt;H13, 3, IF(I13=H13, 1, 0))</f>
        <v>0</v>
      </c>
      <c r="M13" s="9">
        <f>ABS(F13-C13)</f>
        <v>3</v>
      </c>
      <c r="N13" s="9">
        <f>IF(G13=D13, 1, 0)</f>
        <v>0</v>
      </c>
      <c r="O13">
        <f>IF(H13=I13,1, 0)</f>
        <v>0</v>
      </c>
    </row>
    <row r="14" spans="1:15" hidden="1">
      <c r="A14" s="5">
        <v>38882</v>
      </c>
      <c r="B14" s="2" t="s">
        <v>30</v>
      </c>
      <c r="C14" s="2">
        <v>5</v>
      </c>
      <c r="D14" s="2" t="s">
        <v>246</v>
      </c>
      <c r="E14" s="2" t="s">
        <v>220</v>
      </c>
      <c r="F14" s="2">
        <v>45</v>
      </c>
      <c r="G14" s="2" t="s">
        <v>246</v>
      </c>
      <c r="H14" s="2">
        <v>4</v>
      </c>
      <c r="I14" s="2">
        <v>0</v>
      </c>
      <c r="J14" s="2">
        <f>I14+H14</f>
        <v>4</v>
      </c>
      <c r="K14" s="2">
        <f>IF(H14&gt;I14, 3, IF(H14=I14, 1, 0))</f>
        <v>3</v>
      </c>
      <c r="L14" s="2">
        <f>IF(I14&gt;H14, 3, IF(I14=H14, 1, 0))</f>
        <v>0</v>
      </c>
      <c r="M14" s="9">
        <f>ABS(F14-C14)</f>
        <v>40</v>
      </c>
      <c r="N14" s="9">
        <f>IF(G14=D14, 1, 0)</f>
        <v>1</v>
      </c>
      <c r="O14">
        <f>IF(H14=I14,1, 0)</f>
        <v>0</v>
      </c>
    </row>
    <row r="15" spans="1:15">
      <c r="A15" s="5">
        <v>41816</v>
      </c>
      <c r="B15" s="2" t="s">
        <v>138</v>
      </c>
      <c r="C15" s="2">
        <v>22</v>
      </c>
      <c r="D15" s="2" t="s">
        <v>245</v>
      </c>
      <c r="E15" s="2" t="s">
        <v>75</v>
      </c>
      <c r="F15" s="2">
        <v>19</v>
      </c>
      <c r="G15" s="2" t="s">
        <v>246</v>
      </c>
      <c r="H15" s="2">
        <v>1</v>
      </c>
      <c r="I15" s="2">
        <v>1</v>
      </c>
      <c r="J15" s="2">
        <f>I15+H15</f>
        <v>2</v>
      </c>
      <c r="K15" s="2">
        <f>IF(H15&gt;I15, 3, IF(H15=I15, 1, 0))</f>
        <v>1</v>
      </c>
      <c r="L15" s="2">
        <f>IF(I15&gt;H15, 3, IF(I15=H15, 1, 0))</f>
        <v>1</v>
      </c>
      <c r="M15" s="9">
        <f>ABS(F15-C15)</f>
        <v>3</v>
      </c>
      <c r="N15" s="9">
        <f>IF(G15=D15, 1, 0)</f>
        <v>0</v>
      </c>
      <c r="O15">
        <f>IF(H15=I15,1, 0)</f>
        <v>1</v>
      </c>
    </row>
    <row r="16" spans="1:15">
      <c r="A16" s="5">
        <v>40343</v>
      </c>
      <c r="B16" s="2" t="s">
        <v>38</v>
      </c>
      <c r="C16" s="2">
        <v>4</v>
      </c>
      <c r="D16" s="2" t="s">
        <v>246</v>
      </c>
      <c r="E16" s="2" t="s">
        <v>152</v>
      </c>
      <c r="F16" s="2">
        <v>36</v>
      </c>
      <c r="G16" s="2" t="s">
        <v>246</v>
      </c>
      <c r="H16" s="2">
        <v>2</v>
      </c>
      <c r="I16" s="2">
        <v>0</v>
      </c>
      <c r="J16" s="2">
        <f>I16+H16</f>
        <v>2</v>
      </c>
      <c r="K16" s="2">
        <f>IF(H16&gt;I16, 3, IF(H16=I16, 1, 0))</f>
        <v>3</v>
      </c>
      <c r="L16" s="2">
        <f>IF(I16&gt;H16, 3, IF(I16=H16, 1, 0))</f>
        <v>0</v>
      </c>
      <c r="M16" s="9">
        <f>ABS(F16-C16)</f>
        <v>32</v>
      </c>
      <c r="N16" s="9">
        <f>IF(G16=D16, 1, 0)</f>
        <v>1</v>
      </c>
      <c r="O16">
        <f>IF(H16=I16,1, 0)</f>
        <v>0</v>
      </c>
    </row>
    <row r="17" spans="1:15" hidden="1">
      <c r="A17" s="5">
        <v>40353</v>
      </c>
      <c r="B17" s="2" t="s">
        <v>229</v>
      </c>
      <c r="C17" s="2">
        <v>34</v>
      </c>
      <c r="D17" s="2" t="s">
        <v>246</v>
      </c>
      <c r="E17" s="2" t="s">
        <v>25</v>
      </c>
      <c r="F17" s="2">
        <v>5</v>
      </c>
      <c r="G17" s="2" t="s">
        <v>246</v>
      </c>
      <c r="H17" s="2">
        <v>3</v>
      </c>
      <c r="I17" s="2">
        <v>2</v>
      </c>
      <c r="J17" s="2">
        <f>I17+H17</f>
        <v>5</v>
      </c>
      <c r="K17" s="2">
        <f>IF(H17&gt;I17, 3, IF(H17=I17, 1, 0))</f>
        <v>3</v>
      </c>
      <c r="L17" s="2">
        <f>IF(I17&gt;H17, 3, IF(I17=H17, 1, 0))</f>
        <v>0</v>
      </c>
      <c r="M17" s="9">
        <f>ABS(F17-C17)</f>
        <v>29</v>
      </c>
      <c r="N17" s="9">
        <f>IF(G17=D17, 1, 0)</f>
        <v>1</v>
      </c>
      <c r="O17">
        <f>IF(H17=I17,1, 0)</f>
        <v>0</v>
      </c>
    </row>
    <row r="18" spans="1:15" hidden="1">
      <c r="A18" s="5">
        <v>41804</v>
      </c>
      <c r="B18" s="2" t="s">
        <v>90</v>
      </c>
      <c r="C18" s="2">
        <v>8</v>
      </c>
      <c r="D18" s="2" t="s">
        <v>247</v>
      </c>
      <c r="E18" s="2" t="s">
        <v>172</v>
      </c>
      <c r="F18" s="2">
        <v>12</v>
      </c>
      <c r="G18" s="2" t="s">
        <v>246</v>
      </c>
      <c r="H18" s="2">
        <v>3</v>
      </c>
      <c r="I18" s="2">
        <v>0</v>
      </c>
      <c r="J18" s="2">
        <f>I18+H18</f>
        <v>3</v>
      </c>
      <c r="K18" s="2">
        <f>IF(H18&gt;I18, 3, IF(H18=I18, 1, 0))</f>
        <v>3</v>
      </c>
      <c r="L18" s="2">
        <f>IF(I18&gt;H18, 3, IF(I18=H18, 1, 0))</f>
        <v>0</v>
      </c>
      <c r="M18" s="9">
        <f>ABS(F18-C18)</f>
        <v>4</v>
      </c>
      <c r="N18" s="9">
        <f>IF(G18=D18, 1, 0)</f>
        <v>0</v>
      </c>
      <c r="O18">
        <f>IF(H18=I18,1, 0)</f>
        <v>0</v>
      </c>
    </row>
    <row r="19" spans="1:15">
      <c r="A19" s="5">
        <v>38886</v>
      </c>
      <c r="B19" s="2" t="s">
        <v>181</v>
      </c>
      <c r="C19" s="2">
        <v>18</v>
      </c>
      <c r="D19" s="2" t="s">
        <v>250</v>
      </c>
      <c r="E19" s="2" t="s">
        <v>183</v>
      </c>
      <c r="F19" s="2">
        <v>23</v>
      </c>
      <c r="G19" s="2" t="s">
        <v>246</v>
      </c>
      <c r="H19" s="2">
        <v>0</v>
      </c>
      <c r="I19" s="2">
        <v>0</v>
      </c>
      <c r="J19" s="2">
        <f>I19+H19</f>
        <v>0</v>
      </c>
      <c r="K19" s="2">
        <f>IF(H19&gt;I19, 3, IF(H19=I19, 1, 0))</f>
        <v>1</v>
      </c>
      <c r="L19" s="2">
        <f>IF(I19&gt;H19, 3, IF(I19=H19, 1, 0))</f>
        <v>1</v>
      </c>
      <c r="M19" s="9">
        <f>ABS(F19-C19)</f>
        <v>5</v>
      </c>
      <c r="N19" s="9">
        <f>IF(G19=D19, 1, 0)</f>
        <v>0</v>
      </c>
      <c r="O19">
        <f>IF(H19=I19,1, 0)</f>
        <v>1</v>
      </c>
    </row>
    <row r="20" spans="1:15">
      <c r="A20" s="5">
        <v>40342</v>
      </c>
      <c r="B20" s="2" t="s">
        <v>138</v>
      </c>
      <c r="C20" s="2">
        <v>30</v>
      </c>
      <c r="D20" s="2" t="s">
        <v>245</v>
      </c>
      <c r="E20" s="2" t="s">
        <v>194</v>
      </c>
      <c r="F20" s="2">
        <v>25</v>
      </c>
      <c r="G20" s="2" t="s">
        <v>246</v>
      </c>
      <c r="H20" s="2">
        <v>0</v>
      </c>
      <c r="I20" s="2">
        <v>1</v>
      </c>
      <c r="J20" s="2">
        <f>I20+H20</f>
        <v>1</v>
      </c>
      <c r="K20" s="2">
        <f>IF(H20&gt;I20, 3, IF(H20=I20, 1, 0))</f>
        <v>0</v>
      </c>
      <c r="L20" s="2">
        <f>IF(I20&gt;H20, 3, IF(I20=H20, 1, 0))</f>
        <v>3</v>
      </c>
      <c r="M20" s="9">
        <f>ABS(F20-C20)</f>
        <v>5</v>
      </c>
      <c r="N20" s="9">
        <f>IF(G20=D20, 1, 0)</f>
        <v>0</v>
      </c>
      <c r="O20">
        <f>IF(H20=I20,1, 0)</f>
        <v>0</v>
      </c>
    </row>
    <row r="21" spans="1:15" hidden="1">
      <c r="A21" s="5">
        <v>40352</v>
      </c>
      <c r="B21" s="2" t="s">
        <v>113</v>
      </c>
      <c r="C21" s="2">
        <v>20</v>
      </c>
      <c r="D21" s="2" t="s">
        <v>248</v>
      </c>
      <c r="E21" s="2" t="s">
        <v>184</v>
      </c>
      <c r="F21" s="2">
        <v>15</v>
      </c>
      <c r="G21" s="2" t="s">
        <v>246</v>
      </c>
      <c r="H21" s="2">
        <v>2</v>
      </c>
      <c r="I21" s="2">
        <v>1</v>
      </c>
      <c r="J21" s="2">
        <f>I21+H21</f>
        <v>3</v>
      </c>
      <c r="K21" s="2">
        <f>IF(H21&gt;I21, 3, IF(H21=I21, 1, 0))</f>
        <v>3</v>
      </c>
      <c r="L21" s="2">
        <f>IF(I21&gt;H21, 3, IF(I21=H21, 1, 0))</f>
        <v>0</v>
      </c>
      <c r="M21" s="9">
        <f>ABS(F21-C21)</f>
        <v>5</v>
      </c>
      <c r="N21" s="9">
        <f>IF(G21=D21, 1, 0)</f>
        <v>0</v>
      </c>
      <c r="O21">
        <f>IF(H21=I21,1, 0)</f>
        <v>0</v>
      </c>
    </row>
    <row r="22" spans="1:15">
      <c r="A22" s="5">
        <v>38889</v>
      </c>
      <c r="B22" s="2" t="s">
        <v>38</v>
      </c>
      <c r="C22" s="2">
        <v>3</v>
      </c>
      <c r="D22" s="2" t="s">
        <v>246</v>
      </c>
      <c r="E22" s="2" t="s">
        <v>19</v>
      </c>
      <c r="F22" s="2">
        <v>9</v>
      </c>
      <c r="G22" s="2" t="s">
        <v>247</v>
      </c>
      <c r="H22" s="2">
        <v>0</v>
      </c>
      <c r="I22" s="2">
        <v>0</v>
      </c>
      <c r="J22" s="2">
        <f>I22+H22</f>
        <v>0</v>
      </c>
      <c r="K22" s="2">
        <f>IF(H22&gt;I22, 3, IF(H22=I22, 1, 0))</f>
        <v>1</v>
      </c>
      <c r="L22" s="2">
        <f>IF(I22&gt;H22, 3, IF(I22=H22, 1, 0))</f>
        <v>1</v>
      </c>
      <c r="M22" s="9">
        <f>ABS(F22-C22)</f>
        <v>6</v>
      </c>
      <c r="N22" s="9">
        <f>IF(G22=D22, 1, 0)</f>
        <v>0</v>
      </c>
      <c r="O22">
        <f>IF(H22=I22,1, 0)</f>
        <v>1</v>
      </c>
    </row>
    <row r="23" spans="1:15">
      <c r="A23" s="5">
        <v>38891</v>
      </c>
      <c r="B23" s="2" t="s">
        <v>39</v>
      </c>
      <c r="C23" s="2">
        <v>35</v>
      </c>
      <c r="D23" s="2" t="s">
        <v>246</v>
      </c>
      <c r="E23" s="2" t="s">
        <v>69</v>
      </c>
      <c r="F23" s="2">
        <v>29</v>
      </c>
      <c r="G23" s="2" t="s">
        <v>250</v>
      </c>
      <c r="H23" s="2">
        <v>2</v>
      </c>
      <c r="I23" s="2">
        <v>0</v>
      </c>
      <c r="J23" s="2">
        <f>I23+H23</f>
        <v>2</v>
      </c>
      <c r="K23" s="2">
        <f>IF(H23&gt;I23, 3, IF(H23=I23, 1, 0))</f>
        <v>3</v>
      </c>
      <c r="L23" s="2">
        <f>IF(I23&gt;H23, 3, IF(I23=H23, 1, 0))</f>
        <v>0</v>
      </c>
      <c r="M23" s="9">
        <f>ABS(F23-C23)</f>
        <v>6</v>
      </c>
      <c r="N23" s="9">
        <f>IF(G23=D23, 1, 0)</f>
        <v>0</v>
      </c>
      <c r="O23">
        <f>IF(H23=I23,1, 0)</f>
        <v>0</v>
      </c>
    </row>
    <row r="24" spans="1:15">
      <c r="A24" s="5">
        <v>40341</v>
      </c>
      <c r="B24" s="2" t="s">
        <v>56</v>
      </c>
      <c r="C24" s="2">
        <v>8</v>
      </c>
      <c r="D24" s="2" t="s">
        <v>246</v>
      </c>
      <c r="E24" s="2" t="s">
        <v>9</v>
      </c>
      <c r="F24" s="2">
        <v>14</v>
      </c>
      <c r="G24" s="2" t="s">
        <v>249</v>
      </c>
      <c r="H24" s="2">
        <v>1</v>
      </c>
      <c r="I24" s="2">
        <v>1</v>
      </c>
      <c r="J24" s="2">
        <f>I24+H24</f>
        <v>2</v>
      </c>
      <c r="K24" s="2">
        <f>IF(H24&gt;I24, 3, IF(H24=I24, 1, 0))</f>
        <v>1</v>
      </c>
      <c r="L24" s="2">
        <f>IF(I24&gt;H24, 3, IF(I24=H24, 1, 0))</f>
        <v>1</v>
      </c>
      <c r="M24" s="9">
        <f>ABS(F24-C24)</f>
        <v>6</v>
      </c>
      <c r="N24" s="9">
        <f>IF(G24=D24, 1, 0)</f>
        <v>0</v>
      </c>
      <c r="O24">
        <f>IF(H24=I24,1, 0)</f>
        <v>1</v>
      </c>
    </row>
    <row r="25" spans="1:15">
      <c r="A25" s="5">
        <v>40350</v>
      </c>
      <c r="B25" s="2" t="s">
        <v>20</v>
      </c>
      <c r="C25" s="2">
        <v>18</v>
      </c>
      <c r="D25" s="2" t="s">
        <v>247</v>
      </c>
      <c r="E25" s="2" t="s">
        <v>39</v>
      </c>
      <c r="F25" s="2">
        <v>24</v>
      </c>
      <c r="G25" s="2" t="s">
        <v>246</v>
      </c>
      <c r="H25" s="2">
        <v>1</v>
      </c>
      <c r="I25" s="2">
        <v>0</v>
      </c>
      <c r="J25" s="2">
        <f>I25+H25</f>
        <v>1</v>
      </c>
      <c r="K25" s="2">
        <f>IF(H25&gt;I25, 3, IF(H25=I25, 1, 0))</f>
        <v>3</v>
      </c>
      <c r="L25" s="2">
        <f>IF(I25&gt;H25, 3, IF(I25=H25, 1, 0))</f>
        <v>0</v>
      </c>
      <c r="M25" s="9">
        <f>ABS(F25-C25)</f>
        <v>6</v>
      </c>
      <c r="N25" s="9">
        <f>IF(G25=D25, 1, 0)</f>
        <v>0</v>
      </c>
      <c r="O25">
        <f>IF(H25=I25,1, 0)</f>
        <v>0</v>
      </c>
    </row>
    <row r="26" spans="1:15">
      <c r="A26" s="5">
        <v>40351</v>
      </c>
      <c r="B26" s="2" t="s">
        <v>172</v>
      </c>
      <c r="C26" s="2">
        <v>13</v>
      </c>
      <c r="D26" s="2" t="s">
        <v>246</v>
      </c>
      <c r="E26" s="2" t="s">
        <v>19</v>
      </c>
      <c r="F26" s="2">
        <v>7</v>
      </c>
      <c r="G26" s="2" t="s">
        <v>247</v>
      </c>
      <c r="H26" s="2">
        <v>0</v>
      </c>
      <c r="I26" s="2">
        <v>2</v>
      </c>
      <c r="J26" s="2">
        <f>I26+H26</f>
        <v>2</v>
      </c>
      <c r="K26" s="2">
        <f>IF(H26&gt;I26, 3, IF(H26=I26, 1, 0))</f>
        <v>0</v>
      </c>
      <c r="L26" s="2">
        <f>IF(I26&gt;H26, 3, IF(I26=H26, 1, 0))</f>
        <v>3</v>
      </c>
      <c r="M26" s="9">
        <f>ABS(F26-C26)</f>
        <v>6</v>
      </c>
      <c r="N26" s="9">
        <f>IF(G26=D26, 1, 0)</f>
        <v>0</v>
      </c>
      <c r="O26">
        <f>IF(H26=I26,1, 0)</f>
        <v>0</v>
      </c>
    </row>
    <row r="27" spans="1:15" hidden="1">
      <c r="A27" s="5">
        <v>38877</v>
      </c>
      <c r="B27" s="2" t="s">
        <v>28</v>
      </c>
      <c r="C27" s="2">
        <v>19</v>
      </c>
      <c r="D27" s="2" t="s">
        <v>246</v>
      </c>
      <c r="E27" s="2" t="s">
        <v>157</v>
      </c>
      <c r="F27" s="2">
        <v>26</v>
      </c>
      <c r="G27" s="2" t="s">
        <v>249</v>
      </c>
      <c r="H27" s="2">
        <v>4</v>
      </c>
      <c r="I27" s="2">
        <v>2</v>
      </c>
      <c r="J27" s="2">
        <f>I27+H27</f>
        <v>6</v>
      </c>
      <c r="K27" s="2">
        <f>IF(H27&gt;I27, 3, IF(H27=I27, 1, 0))</f>
        <v>3</v>
      </c>
      <c r="L27" s="2">
        <f>IF(I27&gt;H27, 3, IF(I27=H27, 1, 0))</f>
        <v>0</v>
      </c>
      <c r="M27" s="9">
        <f>ABS(F27-C27)</f>
        <v>7</v>
      </c>
      <c r="N27" s="9">
        <f>IF(G27=D27, 1, 0)</f>
        <v>0</v>
      </c>
      <c r="O27">
        <f>IF(H27=I27,1, 0)</f>
        <v>0</v>
      </c>
    </row>
    <row r="28" spans="1:15">
      <c r="A28" s="5">
        <v>40340</v>
      </c>
      <c r="B28" s="2" t="s">
        <v>12</v>
      </c>
      <c r="C28" s="2">
        <v>16</v>
      </c>
      <c r="D28" s="2" t="s">
        <v>247</v>
      </c>
      <c r="E28" s="2" t="s">
        <v>13</v>
      </c>
      <c r="F28" s="2">
        <v>9</v>
      </c>
      <c r="G28" s="2" t="s">
        <v>246</v>
      </c>
      <c r="H28" s="2">
        <v>0</v>
      </c>
      <c r="I28" s="2">
        <v>0</v>
      </c>
      <c r="J28" s="2">
        <f>I28+H28</f>
        <v>0</v>
      </c>
      <c r="K28" s="2">
        <f>IF(H28&gt;I28, 3, IF(H28=I28, 1, 0))</f>
        <v>1</v>
      </c>
      <c r="L28" s="2">
        <f>IF(I28&gt;H28, 3, IF(I28=H28, 1, 0))</f>
        <v>1</v>
      </c>
      <c r="M28" s="9">
        <f>ABS(F28-C28)</f>
        <v>7</v>
      </c>
      <c r="N28" s="9">
        <f>IF(G28=D28, 1, 0)</f>
        <v>0</v>
      </c>
      <c r="O28">
        <f>IF(H28=I28,1, 0)</f>
        <v>1</v>
      </c>
    </row>
    <row r="29" spans="1:15" hidden="1">
      <c r="A29" s="5">
        <v>41810</v>
      </c>
      <c r="B29" s="2" t="s">
        <v>140</v>
      </c>
      <c r="C29" s="2">
        <v>33</v>
      </c>
      <c r="D29" s="2" t="s">
        <v>249</v>
      </c>
      <c r="E29" s="2" t="s">
        <v>196</v>
      </c>
      <c r="F29" s="2">
        <v>26</v>
      </c>
      <c r="G29" s="2" t="s">
        <v>247</v>
      </c>
      <c r="H29" s="2">
        <v>1</v>
      </c>
      <c r="I29" s="2">
        <v>2</v>
      </c>
      <c r="J29" s="2">
        <f>I29+H29</f>
        <v>3</v>
      </c>
      <c r="K29" s="2">
        <f>IF(H29&gt;I29, 3, IF(H29=I29, 1, 0))</f>
        <v>0</v>
      </c>
      <c r="L29" s="2">
        <f>IF(I29&gt;H29, 3, IF(I29=H29, 1, 0))</f>
        <v>3</v>
      </c>
      <c r="M29" s="9">
        <f>ABS(F29-C29)</f>
        <v>7</v>
      </c>
      <c r="N29" s="9">
        <f>IF(G29=D29, 1, 0)</f>
        <v>0</v>
      </c>
      <c r="O29">
        <f>IF(H29=I29,1, 0)</f>
        <v>0</v>
      </c>
    </row>
    <row r="30" spans="1:15">
      <c r="A30" s="5">
        <v>38885</v>
      </c>
      <c r="B30" s="2" t="s">
        <v>25</v>
      </c>
      <c r="C30" s="2">
        <v>13</v>
      </c>
      <c r="D30" s="2" t="s">
        <v>246</v>
      </c>
      <c r="E30" s="2" t="s">
        <v>9</v>
      </c>
      <c r="F30" s="2">
        <v>5</v>
      </c>
      <c r="G30" s="2" t="s">
        <v>249</v>
      </c>
      <c r="H30" s="2">
        <v>1</v>
      </c>
      <c r="I30" s="2">
        <v>1</v>
      </c>
      <c r="J30" s="2">
        <f>I30+H30</f>
        <v>2</v>
      </c>
      <c r="K30" s="2">
        <f>IF(H30&gt;I30, 3, IF(H30=I30, 1, 0))</f>
        <v>1</v>
      </c>
      <c r="L30" s="2">
        <f>IF(I30&gt;H30, 3, IF(I30=H30, 1, 0))</f>
        <v>1</v>
      </c>
      <c r="M30" s="9">
        <f>ABS(F30-C30)</f>
        <v>8</v>
      </c>
      <c r="N30" s="9">
        <f>IF(G30=D30, 1, 0)</f>
        <v>0</v>
      </c>
      <c r="O30">
        <f>IF(H30=I30,1, 0)</f>
        <v>1</v>
      </c>
    </row>
    <row r="31" spans="1:15">
      <c r="A31" s="5">
        <v>40346</v>
      </c>
      <c r="B31" s="2" t="s">
        <v>13</v>
      </c>
      <c r="C31" s="2">
        <v>9</v>
      </c>
      <c r="D31" s="2" t="s">
        <v>246</v>
      </c>
      <c r="E31" s="2" t="s">
        <v>14</v>
      </c>
      <c r="F31" s="2">
        <v>17</v>
      </c>
      <c r="G31" s="2" t="s">
        <v>249</v>
      </c>
      <c r="H31" s="2">
        <v>0</v>
      </c>
      <c r="I31" s="2">
        <v>2</v>
      </c>
      <c r="J31" s="2">
        <f>I31+H31</f>
        <v>2</v>
      </c>
      <c r="K31" s="2">
        <f>IF(H31&gt;I31, 3, IF(H31=I31, 1, 0))</f>
        <v>0</v>
      </c>
      <c r="L31" s="2">
        <f>IF(I31&gt;H31, 3, IF(I31=H31, 1, 0))</f>
        <v>3</v>
      </c>
      <c r="M31" s="9">
        <f>ABS(F31-C31)</f>
        <v>8</v>
      </c>
      <c r="N31" s="9">
        <f>IF(G31=D31, 1, 0)</f>
        <v>0</v>
      </c>
      <c r="O31">
        <f>IF(H31=I31,1, 0)</f>
        <v>0</v>
      </c>
    </row>
    <row r="32" spans="1:15" hidden="1">
      <c r="A32" s="5">
        <v>40346</v>
      </c>
      <c r="B32" s="2" t="s">
        <v>172</v>
      </c>
      <c r="C32" s="2">
        <v>13</v>
      </c>
      <c r="D32" s="2" t="s">
        <v>246</v>
      </c>
      <c r="E32" s="2" t="s">
        <v>174</v>
      </c>
      <c r="F32" s="2">
        <v>21</v>
      </c>
      <c r="G32" s="2" t="s">
        <v>245</v>
      </c>
      <c r="H32" s="2">
        <v>2</v>
      </c>
      <c r="I32" s="2">
        <v>1</v>
      </c>
      <c r="J32" s="2">
        <f>I32+H32</f>
        <v>3</v>
      </c>
      <c r="K32" s="2">
        <f>IF(H32&gt;I32, 3, IF(H32=I32, 1, 0))</f>
        <v>3</v>
      </c>
      <c r="L32" s="2">
        <f>IF(I32&gt;H32, 3, IF(I32=H32, 1, 0))</f>
        <v>0</v>
      </c>
      <c r="M32" s="9">
        <f>ABS(F32-C32)</f>
        <v>8</v>
      </c>
      <c r="N32" s="9">
        <f>IF(G32=D32, 1, 0)</f>
        <v>0</v>
      </c>
      <c r="O32">
        <f>IF(H32=I32,1, 0)</f>
        <v>0</v>
      </c>
    </row>
    <row r="33" spans="1:15" hidden="1">
      <c r="A33" s="5">
        <v>40353</v>
      </c>
      <c r="B33" s="2" t="s">
        <v>152</v>
      </c>
      <c r="C33" s="2">
        <v>36</v>
      </c>
      <c r="D33" s="2" t="s">
        <v>246</v>
      </c>
      <c r="E33" s="2" t="s">
        <v>181</v>
      </c>
      <c r="F33" s="2">
        <v>45</v>
      </c>
      <c r="G33" s="2" t="s">
        <v>250</v>
      </c>
      <c r="H33" s="2">
        <v>1</v>
      </c>
      <c r="I33" s="2">
        <v>3</v>
      </c>
      <c r="J33" s="2">
        <f>I33+H33</f>
        <v>4</v>
      </c>
      <c r="K33" s="2">
        <f>IF(H33&gt;I33, 3, IF(H33=I33, 1, 0))</f>
        <v>0</v>
      </c>
      <c r="L33" s="2">
        <f>IF(I33&gt;H33, 3, IF(I33=H33, 1, 0))</f>
        <v>3</v>
      </c>
      <c r="M33" s="9">
        <f>ABS(F33-C33)</f>
        <v>9</v>
      </c>
      <c r="N33" s="9">
        <f>IF(G33=D33, 1, 0)</f>
        <v>0</v>
      </c>
      <c r="O33">
        <f>IF(H33=I33,1, 0)</f>
        <v>0</v>
      </c>
    </row>
    <row r="34" spans="1:15" hidden="1">
      <c r="A34" s="5">
        <v>41812</v>
      </c>
      <c r="B34" s="2" t="s">
        <v>9</v>
      </c>
      <c r="C34" s="2">
        <v>13</v>
      </c>
      <c r="D34" s="2" t="s">
        <v>249</v>
      </c>
      <c r="E34" s="2" t="s">
        <v>99</v>
      </c>
      <c r="F34" s="2">
        <v>4</v>
      </c>
      <c r="G34" s="2" t="s">
        <v>246</v>
      </c>
      <c r="H34" s="2">
        <v>2</v>
      </c>
      <c r="I34" s="2">
        <v>2</v>
      </c>
      <c r="J34" s="2">
        <f>I34+H34</f>
        <v>4</v>
      </c>
      <c r="K34" s="2">
        <f>IF(H34&gt;I34, 3, IF(H34=I34, 1, 0))</f>
        <v>1</v>
      </c>
      <c r="L34" s="2">
        <f>IF(I34&gt;H34, 3, IF(I34=H34, 1, 0))</f>
        <v>1</v>
      </c>
      <c r="M34" s="9">
        <f>ABS(F34-C34)</f>
        <v>9</v>
      </c>
      <c r="N34" s="9">
        <f>IF(G34=D34, 1, 0)</f>
        <v>0</v>
      </c>
      <c r="O34">
        <f>IF(H34=I34,1, 0)</f>
        <v>1</v>
      </c>
    </row>
    <row r="35" spans="1:15">
      <c r="A35" s="5">
        <v>41815</v>
      </c>
      <c r="B35" s="2" t="s">
        <v>196</v>
      </c>
      <c r="C35" s="2">
        <v>26</v>
      </c>
      <c r="D35" s="2" t="s">
        <v>247</v>
      </c>
      <c r="E35" s="2" t="s">
        <v>13</v>
      </c>
      <c r="F35" s="2">
        <v>17</v>
      </c>
      <c r="G35" s="2" t="s">
        <v>246</v>
      </c>
      <c r="H35" s="2">
        <v>0</v>
      </c>
      <c r="I35" s="2">
        <v>0</v>
      </c>
      <c r="J35" s="2">
        <f>I35+H35</f>
        <v>0</v>
      </c>
      <c r="K35" s="2">
        <f>IF(H35&gt;I35, 3, IF(H35=I35, 1, 0))</f>
        <v>1</v>
      </c>
      <c r="L35" s="2">
        <f>IF(I35&gt;H35, 3, IF(I35=H35, 1, 0))</f>
        <v>1</v>
      </c>
      <c r="M35" s="9">
        <f>ABS(F35-C35)</f>
        <v>9</v>
      </c>
      <c r="N35" s="9">
        <f>IF(G35=D35, 1, 0)</f>
        <v>0</v>
      </c>
      <c r="O35">
        <f>IF(H35=I35,1, 0)</f>
        <v>1</v>
      </c>
    </row>
    <row r="36" spans="1:15">
      <c r="A36" s="5">
        <v>38877</v>
      </c>
      <c r="B36" s="2" t="s">
        <v>42</v>
      </c>
      <c r="C36" s="2">
        <v>29</v>
      </c>
      <c r="D36" s="2" t="s">
        <v>246</v>
      </c>
      <c r="E36" s="2" t="s">
        <v>196</v>
      </c>
      <c r="F36" s="2">
        <v>39</v>
      </c>
      <c r="G36" s="2" t="s">
        <v>247</v>
      </c>
      <c r="H36" s="2">
        <v>0</v>
      </c>
      <c r="I36" s="2">
        <v>2</v>
      </c>
      <c r="J36" s="2">
        <f>I36+H36</f>
        <v>2</v>
      </c>
      <c r="K36" s="2">
        <f>IF(H36&gt;I36, 3, IF(H36=I36, 1, 0))</f>
        <v>0</v>
      </c>
      <c r="L36" s="2">
        <f>IF(I36&gt;H36, 3, IF(I36=H36, 1, 0))</f>
        <v>3</v>
      </c>
      <c r="M36" s="9">
        <f>ABS(F36-C36)</f>
        <v>10</v>
      </c>
      <c r="N36" s="9">
        <f>IF(G36=D36, 1, 0)</f>
        <v>0</v>
      </c>
      <c r="O36">
        <f>IF(H36=I36,1, 0)</f>
        <v>0</v>
      </c>
    </row>
    <row r="37" spans="1:15">
      <c r="A37" s="5">
        <v>38881</v>
      </c>
      <c r="B37" s="2" t="s">
        <v>13</v>
      </c>
      <c r="C37" s="2">
        <v>8</v>
      </c>
      <c r="D37" s="2" t="s">
        <v>246</v>
      </c>
      <c r="E37" s="2" t="s">
        <v>39</v>
      </c>
      <c r="F37" s="2">
        <v>35</v>
      </c>
      <c r="G37" s="2" t="s">
        <v>246</v>
      </c>
      <c r="H37" s="2">
        <v>0</v>
      </c>
      <c r="I37" s="2">
        <v>0</v>
      </c>
      <c r="J37" s="2">
        <f>I37+H37</f>
        <v>0</v>
      </c>
      <c r="K37" s="2">
        <f>IF(H37&gt;I37, 3, IF(H37=I37, 1, 0))</f>
        <v>1</v>
      </c>
      <c r="L37" s="2">
        <f>IF(I37&gt;H37, 3, IF(I37=H37, 1, 0))</f>
        <v>1</v>
      </c>
      <c r="M37" s="9">
        <f>ABS(F37-C37)</f>
        <v>27</v>
      </c>
      <c r="N37" s="9">
        <f>IF(G37=D37, 1, 0)</f>
        <v>1</v>
      </c>
      <c r="O37">
        <f>IF(H37=I37,1, 0)</f>
        <v>1</v>
      </c>
    </row>
    <row r="38" spans="1:15" hidden="1">
      <c r="A38" s="5">
        <v>38887</v>
      </c>
      <c r="B38" s="2" t="s">
        <v>171</v>
      </c>
      <c r="C38" s="2">
        <v>34</v>
      </c>
      <c r="D38" s="2" t="s">
        <v>250</v>
      </c>
      <c r="E38" s="2" t="s">
        <v>220</v>
      </c>
      <c r="F38" s="2">
        <v>45</v>
      </c>
      <c r="G38" s="2" t="s">
        <v>246</v>
      </c>
      <c r="H38" s="2">
        <v>0</v>
      </c>
      <c r="I38" s="2">
        <v>4</v>
      </c>
      <c r="J38" s="2">
        <f>I38+H38</f>
        <v>4</v>
      </c>
      <c r="K38" s="2">
        <f>IF(H38&gt;I38, 3, IF(H38=I38, 1, 0))</f>
        <v>0</v>
      </c>
      <c r="L38" s="2">
        <f>IF(I38&gt;H38, 3, IF(I38=H38, 1, 0))</f>
        <v>3</v>
      </c>
      <c r="M38" s="9">
        <f>ABS(F38-C38)</f>
        <v>11</v>
      </c>
      <c r="N38" s="9">
        <f>IF(G38=D38, 1, 0)</f>
        <v>0</v>
      </c>
      <c r="O38">
        <f>IF(H38=I38,1, 0)</f>
        <v>0</v>
      </c>
    </row>
    <row r="39" spans="1:15" hidden="1">
      <c r="A39" s="5">
        <v>40347</v>
      </c>
      <c r="B39" s="2" t="s">
        <v>194</v>
      </c>
      <c r="C39" s="2">
        <v>25</v>
      </c>
      <c r="D39" s="2" t="s">
        <v>246</v>
      </c>
      <c r="E39" s="2" t="s">
        <v>9</v>
      </c>
      <c r="F39" s="2">
        <v>14</v>
      </c>
      <c r="G39" s="2" t="s">
        <v>249</v>
      </c>
      <c r="H39" s="2">
        <v>2</v>
      </c>
      <c r="I39" s="2">
        <v>2</v>
      </c>
      <c r="J39" s="2">
        <f>I39+H39</f>
        <v>4</v>
      </c>
      <c r="K39" s="2">
        <f>IF(H39&gt;I39, 3, IF(H39=I39, 1, 0))</f>
        <v>1</v>
      </c>
      <c r="L39" s="2">
        <f>IF(I39&gt;H39, 3, IF(I39=H39, 1, 0))</f>
        <v>1</v>
      </c>
      <c r="M39" s="9">
        <f>ABS(F39-C39)</f>
        <v>11</v>
      </c>
      <c r="N39" s="9">
        <f>IF(G39=D39, 1, 0)</f>
        <v>0</v>
      </c>
      <c r="O39">
        <f>IF(H39=I39,1, 0)</f>
        <v>1</v>
      </c>
    </row>
    <row r="40" spans="1:15" hidden="1">
      <c r="A40" s="5">
        <v>41807</v>
      </c>
      <c r="B40" s="2" t="s">
        <v>8</v>
      </c>
      <c r="C40" s="2">
        <v>11</v>
      </c>
      <c r="D40" s="2" t="s">
        <v>246</v>
      </c>
      <c r="E40" s="2" t="s">
        <v>138</v>
      </c>
      <c r="F40" s="2">
        <v>22</v>
      </c>
      <c r="G40" s="2" t="s">
        <v>245</v>
      </c>
      <c r="H40" s="2">
        <v>2</v>
      </c>
      <c r="I40" s="2">
        <v>1</v>
      </c>
      <c r="J40" s="2">
        <f>I40+H40</f>
        <v>3</v>
      </c>
      <c r="K40" s="2">
        <f>IF(H40&gt;I40, 3, IF(H40=I40, 1, 0))</f>
        <v>3</v>
      </c>
      <c r="L40" s="2">
        <f>IF(I40&gt;H40, 3, IF(I40=H40, 1, 0))</f>
        <v>0</v>
      </c>
      <c r="M40" s="9">
        <f>ABS(F40-C40)</f>
        <v>11</v>
      </c>
      <c r="N40" s="9">
        <f>IF(G40=D40, 1, 0)</f>
        <v>0</v>
      </c>
      <c r="O40">
        <f>IF(H40=I40,1, 0)</f>
        <v>0</v>
      </c>
    </row>
    <row r="41" spans="1:15" hidden="1">
      <c r="A41" s="5">
        <v>41814</v>
      </c>
      <c r="B41" s="2" t="s">
        <v>172</v>
      </c>
      <c r="C41" s="2">
        <v>12</v>
      </c>
      <c r="D41" s="2" t="s">
        <v>246</v>
      </c>
      <c r="E41" s="2" t="s">
        <v>210</v>
      </c>
      <c r="F41" s="2">
        <v>23</v>
      </c>
      <c r="G41" s="2" t="s">
        <v>245</v>
      </c>
      <c r="H41" s="2">
        <v>2</v>
      </c>
      <c r="I41" s="2">
        <v>1</v>
      </c>
      <c r="J41" s="2">
        <f>I41+H41</f>
        <v>3</v>
      </c>
      <c r="K41" s="2">
        <f>IF(H41&gt;I41, 3, IF(H41=I41, 1, 0))</f>
        <v>3</v>
      </c>
      <c r="L41" s="2">
        <f>IF(I41&gt;H41, 3, IF(I41=H41, 1, 0))</f>
        <v>0</v>
      </c>
      <c r="M41" s="9">
        <f>ABS(F41-C41)</f>
        <v>11</v>
      </c>
      <c r="N41" s="9">
        <f>IF(G41=D41, 1, 0)</f>
        <v>0</v>
      </c>
      <c r="O41">
        <f>IF(H41=I41,1, 0)</f>
        <v>0</v>
      </c>
    </row>
    <row r="42" spans="1:15">
      <c r="A42" s="5">
        <v>41816</v>
      </c>
      <c r="B42" s="2" t="s">
        <v>9</v>
      </c>
      <c r="C42" s="2">
        <v>13</v>
      </c>
      <c r="D42" s="2" t="s">
        <v>249</v>
      </c>
      <c r="E42" s="2" t="s">
        <v>28</v>
      </c>
      <c r="F42" s="2">
        <v>2</v>
      </c>
      <c r="G42" s="2" t="s">
        <v>246</v>
      </c>
      <c r="H42" s="2">
        <v>0</v>
      </c>
      <c r="I42" s="2">
        <v>1</v>
      </c>
      <c r="J42" s="2">
        <f>I42+H42</f>
        <v>1</v>
      </c>
      <c r="K42" s="2">
        <f>IF(H42&gt;I42, 3, IF(H42=I42, 1, 0))</f>
        <v>0</v>
      </c>
      <c r="L42" s="2">
        <f>IF(I42&gt;H42, 3, IF(I42=H42, 1, 0))</f>
        <v>3</v>
      </c>
      <c r="M42" s="9">
        <f>ABS(F42-C42)</f>
        <v>11</v>
      </c>
      <c r="N42" s="9">
        <f>IF(G42=D42, 1, 0)</f>
        <v>0</v>
      </c>
      <c r="O42">
        <f>IF(H42=I42,1, 0)</f>
        <v>0</v>
      </c>
    </row>
    <row r="43" spans="1:15">
      <c r="A43" s="5">
        <v>40345</v>
      </c>
      <c r="B43" s="2" t="s">
        <v>30</v>
      </c>
      <c r="C43" s="2">
        <v>2</v>
      </c>
      <c r="D43" s="2" t="s">
        <v>246</v>
      </c>
      <c r="E43" s="2" t="s">
        <v>39</v>
      </c>
      <c r="F43" s="2">
        <v>24</v>
      </c>
      <c r="G43" s="2" t="s">
        <v>246</v>
      </c>
      <c r="H43" s="2">
        <v>0</v>
      </c>
      <c r="I43" s="2">
        <v>1</v>
      </c>
      <c r="J43" s="2">
        <f>I43+H43</f>
        <v>1</v>
      </c>
      <c r="K43" s="2">
        <f>IF(H43&gt;I43, 3, IF(H43=I43, 1, 0))</f>
        <v>0</v>
      </c>
      <c r="L43" s="2">
        <f>IF(I43&gt;H43, 3, IF(I43=H43, 1, 0))</f>
        <v>3</v>
      </c>
      <c r="M43" s="9">
        <f>ABS(F43-C43)</f>
        <v>22</v>
      </c>
      <c r="N43" s="9">
        <f>IF(G43=D43, 1, 0)</f>
        <v>1</v>
      </c>
      <c r="O43">
        <f>IF(H43=I43,1, 0)</f>
        <v>0</v>
      </c>
    </row>
    <row r="44" spans="1:15" hidden="1">
      <c r="A44" s="5">
        <v>38889</v>
      </c>
      <c r="B44" s="2" t="s">
        <v>210</v>
      </c>
      <c r="C44" s="2">
        <v>32</v>
      </c>
      <c r="D44" s="2" t="s">
        <v>245</v>
      </c>
      <c r="E44" s="2" t="s">
        <v>184</v>
      </c>
      <c r="F44" s="2">
        <v>44</v>
      </c>
      <c r="G44" s="2" t="s">
        <v>246</v>
      </c>
      <c r="H44" s="2">
        <v>3</v>
      </c>
      <c r="I44" s="2">
        <v>2</v>
      </c>
      <c r="J44" s="2">
        <f>I44+H44</f>
        <v>5</v>
      </c>
      <c r="K44" s="2">
        <f>IF(H44&gt;I44, 3, IF(H44=I44, 1, 0))</f>
        <v>3</v>
      </c>
      <c r="L44" s="2">
        <f>IF(I44&gt;H44, 3, IF(I44=H44, 1, 0))</f>
        <v>0</v>
      </c>
      <c r="M44" s="9">
        <f>ABS(F44-C44)</f>
        <v>12</v>
      </c>
      <c r="N44" s="9">
        <f>IF(G44=D44, 1, 0)</f>
        <v>0</v>
      </c>
      <c r="O44">
        <f>IF(H44=I44,1, 0)</f>
        <v>0</v>
      </c>
    </row>
    <row r="45" spans="1:15">
      <c r="A45" s="5">
        <v>40348</v>
      </c>
      <c r="B45" s="2" t="s">
        <v>217</v>
      </c>
      <c r="C45" s="2">
        <v>32</v>
      </c>
      <c r="D45" s="2" t="s">
        <v>245</v>
      </c>
      <c r="E45" s="2" t="s">
        <v>113</v>
      </c>
      <c r="F45" s="2">
        <v>20</v>
      </c>
      <c r="G45" s="2" t="s">
        <v>248</v>
      </c>
      <c r="H45" s="2">
        <v>1</v>
      </c>
      <c r="I45" s="2">
        <v>1</v>
      </c>
      <c r="J45" s="2">
        <f>I45+H45</f>
        <v>2</v>
      </c>
      <c r="K45" s="2">
        <f>IF(H45&gt;I45, 3, IF(H45=I45, 1, 0))</f>
        <v>1</v>
      </c>
      <c r="L45" s="2">
        <f>IF(I45&gt;H45, 3, IF(I45=H45, 1, 0))</f>
        <v>1</v>
      </c>
      <c r="M45" s="9">
        <f>ABS(F45-C45)</f>
        <v>12</v>
      </c>
      <c r="N45" s="9">
        <f>IF(G45=D45, 1, 0)</f>
        <v>0</v>
      </c>
      <c r="O45">
        <f>IF(H45=I45,1, 0)</f>
        <v>1</v>
      </c>
    </row>
    <row r="46" spans="1:15" hidden="1">
      <c r="A46" s="5">
        <v>38882</v>
      </c>
      <c r="B46" s="2" t="s">
        <v>124</v>
      </c>
      <c r="C46" s="2">
        <v>21</v>
      </c>
      <c r="D46" s="2" t="s">
        <v>245</v>
      </c>
      <c r="E46" s="2" t="s">
        <v>171</v>
      </c>
      <c r="F46" s="2">
        <v>34</v>
      </c>
      <c r="G46" s="2" t="s">
        <v>250</v>
      </c>
      <c r="H46" s="2">
        <v>2</v>
      </c>
      <c r="I46" s="2">
        <v>2</v>
      </c>
      <c r="J46" s="2">
        <f>I46+H46</f>
        <v>4</v>
      </c>
      <c r="K46" s="2">
        <f>IF(H46&gt;I46, 3, IF(H46=I46, 1, 0))</f>
        <v>1</v>
      </c>
      <c r="L46" s="2">
        <f>IF(I46&gt;H46, 3, IF(I46=H46, 1, 0))</f>
        <v>1</v>
      </c>
      <c r="M46" s="9">
        <f>ABS(F46-C46)</f>
        <v>13</v>
      </c>
      <c r="N46" s="9">
        <f>IF(G46=D46, 1, 0)</f>
        <v>0</v>
      </c>
      <c r="O46">
        <f>IF(H46=I46,1, 0)</f>
        <v>1</v>
      </c>
    </row>
    <row r="47" spans="1:15" hidden="1">
      <c r="A47" s="5">
        <v>38883</v>
      </c>
      <c r="B47" s="2" t="s">
        <v>196</v>
      </c>
      <c r="C47" s="2">
        <v>39</v>
      </c>
      <c r="D47" s="2" t="s">
        <v>247</v>
      </c>
      <c r="E47" s="2" t="s">
        <v>157</v>
      </c>
      <c r="F47" s="2">
        <v>26</v>
      </c>
      <c r="G47" s="2" t="s">
        <v>249</v>
      </c>
      <c r="H47" s="2">
        <v>3</v>
      </c>
      <c r="I47" s="2">
        <v>0</v>
      </c>
      <c r="J47" s="2">
        <f>I47+H47</f>
        <v>3</v>
      </c>
      <c r="K47" s="2">
        <f>IF(H47&gt;I47, 3, IF(H47=I47, 1, 0))</f>
        <v>3</v>
      </c>
      <c r="L47" s="2">
        <f>IF(I47&gt;H47, 3, IF(I47=H47, 1, 0))</f>
        <v>0</v>
      </c>
      <c r="M47" s="9">
        <f>ABS(F47-C47)</f>
        <v>13</v>
      </c>
      <c r="N47" s="9">
        <f>IF(G47=D47, 1, 0)</f>
        <v>0</v>
      </c>
      <c r="O47">
        <f>IF(H47=I47,1, 0)</f>
        <v>0</v>
      </c>
    </row>
    <row r="48" spans="1:15">
      <c r="A48" s="5">
        <v>41808</v>
      </c>
      <c r="B48" s="2" t="s">
        <v>30</v>
      </c>
      <c r="C48" s="2">
        <v>1</v>
      </c>
      <c r="D48" s="2" t="s">
        <v>246</v>
      </c>
      <c r="E48" s="2" t="s">
        <v>20</v>
      </c>
      <c r="F48" s="2">
        <v>14</v>
      </c>
      <c r="G48" s="2" t="s">
        <v>247</v>
      </c>
      <c r="H48" s="2">
        <v>0</v>
      </c>
      <c r="I48" s="2">
        <v>2</v>
      </c>
      <c r="J48" s="2">
        <f>I48+H48</f>
        <v>2</v>
      </c>
      <c r="K48" s="2">
        <f>IF(H48&gt;I48, 3, IF(H48=I48, 1, 0))</f>
        <v>0</v>
      </c>
      <c r="L48" s="2">
        <f>IF(I48&gt;H48, 3, IF(I48=H48, 1, 0))</f>
        <v>3</v>
      </c>
      <c r="M48" s="9">
        <f>ABS(F48-C48)</f>
        <v>13</v>
      </c>
      <c r="N48" s="9">
        <f>IF(G48=D48, 1, 0)</f>
        <v>0</v>
      </c>
      <c r="O48">
        <f>IF(H48=I48,1, 0)</f>
        <v>0</v>
      </c>
    </row>
    <row r="49" spans="1:15">
      <c r="A49" s="5">
        <v>38888</v>
      </c>
      <c r="B49" s="2" t="s">
        <v>22</v>
      </c>
      <c r="C49" s="2">
        <v>33</v>
      </c>
      <c r="D49" s="2" t="s">
        <v>247</v>
      </c>
      <c r="E49" s="2" t="s">
        <v>211</v>
      </c>
      <c r="F49" s="2">
        <v>47</v>
      </c>
      <c r="G49" s="2" t="s">
        <v>245</v>
      </c>
      <c r="H49" s="2">
        <v>2</v>
      </c>
      <c r="I49" s="2">
        <v>0</v>
      </c>
      <c r="J49" s="2">
        <f>I49+H49</f>
        <v>2</v>
      </c>
      <c r="K49" s="2">
        <f>IF(H49&gt;I49, 3, IF(H49=I49, 1, 0))</f>
        <v>3</v>
      </c>
      <c r="L49" s="2">
        <f>IF(I49&gt;H49, 3, IF(I49=H49, 1, 0))</f>
        <v>0</v>
      </c>
      <c r="M49" s="9">
        <f>ABS(F49-C49)</f>
        <v>14</v>
      </c>
      <c r="N49" s="9">
        <f>IF(G49=D49, 1, 0)</f>
        <v>0</v>
      </c>
      <c r="O49">
        <f>IF(H49=I49,1, 0)</f>
        <v>0</v>
      </c>
    </row>
    <row r="50" spans="1:15">
      <c r="A50" s="5">
        <v>40341</v>
      </c>
      <c r="B50" s="2" t="s">
        <v>19</v>
      </c>
      <c r="C50" s="2">
        <v>7</v>
      </c>
      <c r="D50" s="2" t="s">
        <v>247</v>
      </c>
      <c r="E50" s="2" t="s">
        <v>174</v>
      </c>
      <c r="F50" s="2">
        <v>21</v>
      </c>
      <c r="G50" s="2" t="s">
        <v>245</v>
      </c>
      <c r="H50" s="2">
        <v>1</v>
      </c>
      <c r="I50" s="2">
        <v>0</v>
      </c>
      <c r="J50" s="2">
        <f>I50+H50</f>
        <v>1</v>
      </c>
      <c r="K50" s="2">
        <f>IF(H50&gt;I50, 3, IF(H50=I50, 1, 0))</f>
        <v>3</v>
      </c>
      <c r="L50" s="2">
        <f>IF(I50&gt;H50, 3, IF(I50=H50, 1, 0))</f>
        <v>0</v>
      </c>
      <c r="M50" s="9">
        <f>ABS(F50-C50)</f>
        <v>14</v>
      </c>
      <c r="N50" s="9">
        <f>IF(G50=D50, 1, 0)</f>
        <v>0</v>
      </c>
      <c r="O50">
        <f>IF(H50=I50,1, 0)</f>
        <v>0</v>
      </c>
    </row>
    <row r="51" spans="1:15" hidden="1">
      <c r="A51" s="5">
        <v>40342</v>
      </c>
      <c r="B51" s="2" t="s">
        <v>28</v>
      </c>
      <c r="C51" s="2">
        <v>6</v>
      </c>
      <c r="D51" s="2" t="s">
        <v>246</v>
      </c>
      <c r="E51" s="2" t="s">
        <v>113</v>
      </c>
      <c r="F51" s="2">
        <v>20</v>
      </c>
      <c r="G51" s="2" t="s">
        <v>248</v>
      </c>
      <c r="H51" s="2">
        <v>4</v>
      </c>
      <c r="I51" s="2">
        <v>0</v>
      </c>
      <c r="J51" s="2">
        <f>I51+H51</f>
        <v>4</v>
      </c>
      <c r="K51" s="2">
        <f>IF(H51&gt;I51, 3, IF(H51=I51, 1, 0))</f>
        <v>3</v>
      </c>
      <c r="L51" s="2">
        <f>IF(I51&gt;H51, 3, IF(I51=H51, 1, 0))</f>
        <v>0</v>
      </c>
      <c r="M51" s="9">
        <f>ABS(F51-C51)</f>
        <v>14</v>
      </c>
      <c r="N51" s="9">
        <f>IF(G51=D51, 1, 0)</f>
        <v>0</v>
      </c>
      <c r="O51">
        <f>IF(H51=I51,1, 0)</f>
        <v>0</v>
      </c>
    </row>
    <row r="52" spans="1:15">
      <c r="A52" s="5">
        <v>40354</v>
      </c>
      <c r="B52" s="2" t="s">
        <v>39</v>
      </c>
      <c r="C52" s="2">
        <v>24</v>
      </c>
      <c r="D52" s="2" t="s">
        <v>246</v>
      </c>
      <c r="E52" s="2" t="s">
        <v>140</v>
      </c>
      <c r="F52" s="2">
        <v>38</v>
      </c>
      <c r="G52" s="2" t="s">
        <v>249</v>
      </c>
      <c r="H52" s="2">
        <v>0</v>
      </c>
      <c r="I52" s="2">
        <v>0</v>
      </c>
      <c r="J52" s="2">
        <f>I52+H52</f>
        <v>0</v>
      </c>
      <c r="K52" s="2">
        <f>IF(H52&gt;I52, 3, IF(H52=I52, 1, 0))</f>
        <v>1</v>
      </c>
      <c r="L52" s="2">
        <f>IF(I52&gt;H52, 3, IF(I52=H52, 1, 0))</f>
        <v>1</v>
      </c>
      <c r="M52" s="9">
        <f>ABS(F52-C52)</f>
        <v>14</v>
      </c>
      <c r="N52" s="9">
        <f>IF(G52=D52, 1, 0)</f>
        <v>0</v>
      </c>
      <c r="O52">
        <f>IF(H52=I52,1, 0)</f>
        <v>1</v>
      </c>
    </row>
    <row r="53" spans="1:15" hidden="1">
      <c r="A53" s="5">
        <v>40353</v>
      </c>
      <c r="B53" s="2" t="s">
        <v>133</v>
      </c>
      <c r="C53" s="2">
        <v>19</v>
      </c>
      <c r="D53" s="2" t="s">
        <v>245</v>
      </c>
      <c r="E53" s="2" t="s">
        <v>38</v>
      </c>
      <c r="F53" s="2">
        <v>4</v>
      </c>
      <c r="G53" s="2" t="s">
        <v>246</v>
      </c>
      <c r="H53" s="2">
        <v>1</v>
      </c>
      <c r="I53" s="2">
        <v>2</v>
      </c>
      <c r="J53" s="2">
        <f>I53+H53</f>
        <v>3</v>
      </c>
      <c r="K53" s="2">
        <f>IF(H53&gt;I53, 3, IF(H53=I53, 1, 0))</f>
        <v>0</v>
      </c>
      <c r="L53" s="2">
        <f>IF(I53&gt;H53, 3, IF(I53=H53, 1, 0))</f>
        <v>3</v>
      </c>
      <c r="M53" s="9">
        <f>ABS(F53-C53)</f>
        <v>15</v>
      </c>
      <c r="N53" s="9">
        <f>IF(G53=D53, 1, 0)</f>
        <v>0</v>
      </c>
      <c r="O53">
        <f>IF(H53=I53,1, 0)</f>
        <v>0</v>
      </c>
    </row>
    <row r="54" spans="1:15" hidden="1">
      <c r="A54" s="5">
        <v>41802</v>
      </c>
      <c r="B54" s="2" t="s">
        <v>15</v>
      </c>
      <c r="C54" s="2">
        <v>3</v>
      </c>
      <c r="D54" s="2" t="s">
        <v>247</v>
      </c>
      <c r="E54" s="2" t="s">
        <v>183</v>
      </c>
      <c r="F54" s="2">
        <v>18</v>
      </c>
      <c r="G54" s="2" t="s">
        <v>246</v>
      </c>
      <c r="H54" s="2">
        <v>3</v>
      </c>
      <c r="I54" s="2">
        <v>1</v>
      </c>
      <c r="J54" s="2">
        <f>I54+H54</f>
        <v>4</v>
      </c>
      <c r="K54" s="2">
        <f>IF(H54&gt;I54, 3, IF(H54=I54, 1, 0))</f>
        <v>3</v>
      </c>
      <c r="L54" s="2">
        <f>IF(I54&gt;H54, 3, IF(I54=H54, 1, 0))</f>
        <v>0</v>
      </c>
      <c r="M54" s="9">
        <f>ABS(F54-C54)</f>
        <v>15</v>
      </c>
      <c r="N54" s="9">
        <f>IF(G54=D54, 1, 0)</f>
        <v>0</v>
      </c>
      <c r="O54">
        <f>IF(H54=I54,1, 0)</f>
        <v>0</v>
      </c>
    </row>
    <row r="55" spans="1:15" hidden="1">
      <c r="A55" s="5">
        <v>41809</v>
      </c>
      <c r="B55" s="2" t="s">
        <v>90</v>
      </c>
      <c r="C55" s="2">
        <v>8</v>
      </c>
      <c r="D55" s="2" t="s">
        <v>247</v>
      </c>
      <c r="E55" s="2" t="s">
        <v>210</v>
      </c>
      <c r="F55" s="2">
        <v>23</v>
      </c>
      <c r="G55" s="2" t="s">
        <v>245</v>
      </c>
      <c r="H55" s="2">
        <v>2</v>
      </c>
      <c r="I55" s="2">
        <v>1</v>
      </c>
      <c r="J55" s="2">
        <f>I55+H55</f>
        <v>3</v>
      </c>
      <c r="K55" s="2">
        <f>IF(H55&gt;I55, 3, IF(H55=I55, 1, 0))</f>
        <v>3</v>
      </c>
      <c r="L55" s="2">
        <f>IF(I55&gt;H55, 3, IF(I55=H55, 1, 0))</f>
        <v>0</v>
      </c>
      <c r="M55" s="9">
        <f>ABS(F55-C55)</f>
        <v>15</v>
      </c>
      <c r="N55" s="9">
        <f>IF(G55=D55, 1, 0)</f>
        <v>0</v>
      </c>
      <c r="O55">
        <f>IF(H55=I55,1, 0)</f>
        <v>0</v>
      </c>
    </row>
    <row r="56" spans="1:15">
      <c r="A56" s="5">
        <v>38885</v>
      </c>
      <c r="B56" s="2" t="s">
        <v>99</v>
      </c>
      <c r="C56" s="2">
        <v>7</v>
      </c>
      <c r="D56" s="2" t="s">
        <v>246</v>
      </c>
      <c r="E56" s="2" t="s">
        <v>126</v>
      </c>
      <c r="F56" s="2">
        <v>23</v>
      </c>
      <c r="G56" s="2" t="s">
        <v>250</v>
      </c>
      <c r="H56" s="2">
        <v>2</v>
      </c>
      <c r="I56" s="2">
        <v>0</v>
      </c>
      <c r="J56" s="2">
        <f>I56+H56</f>
        <v>2</v>
      </c>
      <c r="K56" s="2">
        <f>IF(H56&gt;I56, 3, IF(H56=I56, 1, 0))</f>
        <v>3</v>
      </c>
      <c r="L56" s="2">
        <f>IF(I56&gt;H56, 3, IF(I56=H56, 1, 0))</f>
        <v>0</v>
      </c>
      <c r="M56" s="9">
        <f>ABS(F56-C56)</f>
        <v>16</v>
      </c>
      <c r="N56" s="9">
        <f>IF(G56=D56, 1, 0)</f>
        <v>0</v>
      </c>
      <c r="O56">
        <f>IF(H56=I56,1, 0)</f>
        <v>0</v>
      </c>
    </row>
    <row r="57" spans="1:15" hidden="1">
      <c r="A57" s="5">
        <v>38887</v>
      </c>
      <c r="B57" s="2" t="s">
        <v>30</v>
      </c>
      <c r="C57" s="2">
        <v>5</v>
      </c>
      <c r="D57" s="2" t="s">
        <v>246</v>
      </c>
      <c r="E57" s="2" t="s">
        <v>124</v>
      </c>
      <c r="F57" s="2">
        <v>21</v>
      </c>
      <c r="G57" s="2" t="s">
        <v>245</v>
      </c>
      <c r="H57" s="2">
        <v>3</v>
      </c>
      <c r="I57" s="2">
        <v>1</v>
      </c>
      <c r="J57" s="2">
        <f>I57+H57</f>
        <v>4</v>
      </c>
      <c r="K57" s="2">
        <f>IF(H57&gt;I57, 3, IF(H57=I57, 1, 0))</f>
        <v>3</v>
      </c>
      <c r="L57" s="2">
        <f>IF(I57&gt;H57, 3, IF(I57=H57, 1, 0))</f>
        <v>0</v>
      </c>
      <c r="M57" s="9">
        <f>ABS(F57-C57)</f>
        <v>16</v>
      </c>
      <c r="N57" s="9">
        <f>IF(G57=D57, 1, 0)</f>
        <v>0</v>
      </c>
      <c r="O57">
        <f>IF(H57=I57,1, 0)</f>
        <v>0</v>
      </c>
    </row>
    <row r="58" spans="1:15">
      <c r="A58" s="5">
        <v>40352</v>
      </c>
      <c r="B58" s="2" t="s">
        <v>9</v>
      </c>
      <c r="C58" s="2">
        <v>14</v>
      </c>
      <c r="D58" s="2" t="s">
        <v>249</v>
      </c>
      <c r="E58" s="2" t="s">
        <v>138</v>
      </c>
      <c r="F58" s="2">
        <v>30</v>
      </c>
      <c r="G58" s="2" t="s">
        <v>245</v>
      </c>
      <c r="H58" s="2">
        <v>1</v>
      </c>
      <c r="I58" s="2">
        <v>0</v>
      </c>
      <c r="J58" s="2">
        <f>I58+H58</f>
        <v>1</v>
      </c>
      <c r="K58" s="2">
        <f>IF(H58&gt;I58, 3, IF(H58=I58, 1, 0))</f>
        <v>3</v>
      </c>
      <c r="L58" s="2">
        <f>IF(I58&gt;H58, 3, IF(I58=H58, 1, 0))</f>
        <v>0</v>
      </c>
      <c r="M58" s="9">
        <f>ABS(F58-C58)</f>
        <v>16</v>
      </c>
      <c r="N58" s="9">
        <f>IF(G58=D58, 1, 0)</f>
        <v>0</v>
      </c>
      <c r="O58">
        <f>IF(H58=I58,1, 0)</f>
        <v>0</v>
      </c>
    </row>
    <row r="59" spans="1:15" hidden="1">
      <c r="A59" s="5">
        <v>40354</v>
      </c>
      <c r="B59" s="2" t="s">
        <v>20</v>
      </c>
      <c r="C59" s="2">
        <v>18</v>
      </c>
      <c r="D59" s="2" t="s">
        <v>247</v>
      </c>
      <c r="E59" s="2" t="s">
        <v>30</v>
      </c>
      <c r="F59" s="2">
        <v>2</v>
      </c>
      <c r="G59" s="2" t="s">
        <v>246</v>
      </c>
      <c r="H59" s="2">
        <v>1</v>
      </c>
      <c r="I59" s="2">
        <v>2</v>
      </c>
      <c r="J59" s="2">
        <f>I59+H59</f>
        <v>3</v>
      </c>
      <c r="K59" s="2">
        <f>IF(H59&gt;I59, 3, IF(H59=I59, 1, 0))</f>
        <v>0</v>
      </c>
      <c r="L59" s="2">
        <f>IF(I59&gt;H59, 3, IF(I59=H59, 1, 0))</f>
        <v>3</v>
      </c>
      <c r="M59" s="9">
        <f>ABS(F59-C59)</f>
        <v>16</v>
      </c>
      <c r="N59" s="9">
        <f>IF(G59=D59, 1, 0)</f>
        <v>0</v>
      </c>
      <c r="O59">
        <f>IF(H59=I59,1, 0)</f>
        <v>0</v>
      </c>
    </row>
    <row r="60" spans="1:15">
      <c r="A60" s="5">
        <v>40352</v>
      </c>
      <c r="B60" s="2" t="s">
        <v>194</v>
      </c>
      <c r="C60" s="2">
        <v>25</v>
      </c>
      <c r="D60" s="2" t="s">
        <v>246</v>
      </c>
      <c r="E60" s="2" t="s">
        <v>56</v>
      </c>
      <c r="F60" s="2">
        <v>8</v>
      </c>
      <c r="G60" s="2" t="s">
        <v>246</v>
      </c>
      <c r="H60" s="2">
        <v>0</v>
      </c>
      <c r="I60" s="2">
        <v>1</v>
      </c>
      <c r="J60" s="2">
        <f>I60+H60</f>
        <v>1</v>
      </c>
      <c r="K60" s="2">
        <f>IF(H60&gt;I60, 3, IF(H60=I60, 1, 0))</f>
        <v>0</v>
      </c>
      <c r="L60" s="2">
        <f>IF(I60&gt;H60, 3, IF(I60=H60, 1, 0))</f>
        <v>3</v>
      </c>
      <c r="M60" s="9">
        <f>ABS(F60-C60)</f>
        <v>17</v>
      </c>
      <c r="N60" s="9">
        <f>IF(G60=D60, 1, 0)</f>
        <v>1</v>
      </c>
      <c r="O60">
        <f>IF(H60=I60,1, 0)</f>
        <v>0</v>
      </c>
    </row>
    <row r="61" spans="1:15" hidden="1">
      <c r="A61" s="5">
        <v>41805</v>
      </c>
      <c r="B61" s="2" t="s">
        <v>19</v>
      </c>
      <c r="C61" s="2">
        <v>5</v>
      </c>
      <c r="D61" s="2" t="s">
        <v>247</v>
      </c>
      <c r="E61" s="2" t="s">
        <v>236</v>
      </c>
      <c r="F61" s="2">
        <v>21</v>
      </c>
      <c r="G61" s="2" t="s">
        <v>246</v>
      </c>
      <c r="H61" s="2">
        <v>2</v>
      </c>
      <c r="I61" s="2">
        <v>1</v>
      </c>
      <c r="J61" s="2">
        <f>I61+H61</f>
        <v>3</v>
      </c>
      <c r="K61" s="2">
        <f>IF(H61&gt;I61, 3, IF(H61=I61, 1, 0))</f>
        <v>3</v>
      </c>
      <c r="L61" s="2">
        <f>IF(I61&gt;H61, 3, IF(I61=H61, 1, 0))</f>
        <v>0</v>
      </c>
      <c r="M61" s="9">
        <f>ABS(F61-C61)</f>
        <v>16</v>
      </c>
      <c r="N61" s="9">
        <f>IF(G61=D61, 1, 0)</f>
        <v>0</v>
      </c>
      <c r="O61">
        <f>IF(H61=I61,1, 0)</f>
        <v>0</v>
      </c>
    </row>
    <row r="62" spans="1:15" hidden="1">
      <c r="A62" s="5">
        <v>41805</v>
      </c>
      <c r="B62" s="2" t="s">
        <v>13</v>
      </c>
      <c r="C62" s="2">
        <v>17</v>
      </c>
      <c r="D62" s="2" t="s">
        <v>246</v>
      </c>
      <c r="E62" s="2" t="s">
        <v>140</v>
      </c>
      <c r="F62" s="2">
        <v>33</v>
      </c>
      <c r="G62" s="2" t="s">
        <v>249</v>
      </c>
      <c r="H62" s="2">
        <v>3</v>
      </c>
      <c r="I62" s="2">
        <v>0</v>
      </c>
      <c r="J62" s="2">
        <f>I62+H62</f>
        <v>3</v>
      </c>
      <c r="K62" s="2">
        <f>IF(H62&gt;I62, 3, IF(H62=I62, 1, 0))</f>
        <v>3</v>
      </c>
      <c r="L62" s="2">
        <f>IF(I62&gt;H62, 3, IF(I62=H62, 1, 0))</f>
        <v>0</v>
      </c>
      <c r="M62" s="9">
        <f>ABS(F62-C62)</f>
        <v>16</v>
      </c>
      <c r="N62" s="9">
        <f>IF(G62=D62, 1, 0)</f>
        <v>0</v>
      </c>
      <c r="O62">
        <f>IF(H62=I62,1, 0)</f>
        <v>0</v>
      </c>
    </row>
    <row r="63" spans="1:15">
      <c r="A63" s="5">
        <v>38883</v>
      </c>
      <c r="B63" s="2" t="s">
        <v>23</v>
      </c>
      <c r="C63" s="2">
        <v>16</v>
      </c>
      <c r="D63" s="2" t="s">
        <v>246</v>
      </c>
      <c r="E63" s="2" t="s">
        <v>22</v>
      </c>
      <c r="F63" s="2">
        <v>33</v>
      </c>
      <c r="G63" s="2" t="s">
        <v>247</v>
      </c>
      <c r="H63" s="2">
        <v>1</v>
      </c>
      <c r="I63" s="2">
        <v>0</v>
      </c>
      <c r="J63" s="2">
        <f>I63+H63</f>
        <v>1</v>
      </c>
      <c r="K63" s="2">
        <f>IF(H63&gt;I63, 3, IF(H63=I63, 1, 0))</f>
        <v>3</v>
      </c>
      <c r="L63" s="2">
        <f>IF(I63&gt;H63, 3, IF(I63=H63, 1, 0))</f>
        <v>0</v>
      </c>
      <c r="M63" s="9">
        <f>ABS(F63-C63)</f>
        <v>17</v>
      </c>
      <c r="N63" s="9">
        <f>IF(G63=D63, 1, 0)</f>
        <v>0</v>
      </c>
      <c r="O63">
        <f>IF(H63=I63,1, 0)</f>
        <v>0</v>
      </c>
    </row>
    <row r="64" spans="1:15" hidden="1">
      <c r="A64" s="5">
        <v>38890</v>
      </c>
      <c r="B64" s="2" t="s">
        <v>181</v>
      </c>
      <c r="C64" s="2">
        <v>18</v>
      </c>
      <c r="D64" s="2" t="s">
        <v>250</v>
      </c>
      <c r="E64" s="2" t="s">
        <v>15</v>
      </c>
      <c r="F64" s="2">
        <v>1</v>
      </c>
      <c r="G64" s="2" t="s">
        <v>247</v>
      </c>
      <c r="H64" s="2">
        <v>1</v>
      </c>
      <c r="I64" s="2">
        <v>4</v>
      </c>
      <c r="J64" s="2">
        <f>I64+H64</f>
        <v>5</v>
      </c>
      <c r="K64" s="2">
        <f>IF(H64&gt;I64, 3, IF(H64=I64, 1, 0))</f>
        <v>0</v>
      </c>
      <c r="L64" s="2">
        <f>IF(I64&gt;H64, 3, IF(I64=H64, 1, 0))</f>
        <v>3</v>
      </c>
      <c r="M64" s="9">
        <f>ABS(F64-C64)</f>
        <v>17</v>
      </c>
      <c r="N64" s="9">
        <f>IF(G64=D64, 1, 0)</f>
        <v>0</v>
      </c>
      <c r="O64">
        <f>IF(H64=I64,1, 0)</f>
        <v>0</v>
      </c>
    </row>
    <row r="65" spans="1:15">
      <c r="A65" s="5">
        <v>40342</v>
      </c>
      <c r="B65" s="2" t="s">
        <v>184</v>
      </c>
      <c r="C65" s="2">
        <v>15</v>
      </c>
      <c r="D65" s="2" t="s">
        <v>246</v>
      </c>
      <c r="E65" s="2" t="s">
        <v>217</v>
      </c>
      <c r="F65" s="2">
        <v>32</v>
      </c>
      <c r="G65" s="2" t="s">
        <v>245</v>
      </c>
      <c r="H65" s="2">
        <v>0</v>
      </c>
      <c r="I65" s="2">
        <v>1</v>
      </c>
      <c r="J65" s="2">
        <f>I65+H65</f>
        <v>1</v>
      </c>
      <c r="K65" s="2">
        <f>IF(H65&gt;I65, 3, IF(H65=I65, 1, 0))</f>
        <v>0</v>
      </c>
      <c r="L65" s="2">
        <f>IF(I65&gt;H65, 3, IF(I65=H65, 1, 0))</f>
        <v>3</v>
      </c>
      <c r="M65" s="9">
        <f>ABS(F65-C65)</f>
        <v>17</v>
      </c>
      <c r="N65" s="9">
        <f>IF(G65=D65, 1, 0)</f>
        <v>0</v>
      </c>
      <c r="O65">
        <f>IF(H65=I65,1, 0)</f>
        <v>0</v>
      </c>
    </row>
    <row r="66" spans="1:15" hidden="1">
      <c r="A66" s="5">
        <v>41803</v>
      </c>
      <c r="B66" s="2" t="s">
        <v>30</v>
      </c>
      <c r="C66" s="2">
        <v>1</v>
      </c>
      <c r="D66" s="2" t="s">
        <v>246</v>
      </c>
      <c r="E66" s="2" t="s">
        <v>38</v>
      </c>
      <c r="F66" s="2">
        <v>15</v>
      </c>
      <c r="G66" s="2" t="s">
        <v>246</v>
      </c>
      <c r="H66" s="2">
        <v>1</v>
      </c>
      <c r="I66" s="2">
        <v>5</v>
      </c>
      <c r="J66" s="2">
        <f>I66+H66</f>
        <v>6</v>
      </c>
      <c r="K66" s="2">
        <f>IF(H66&gt;I66, 3, IF(H66=I66, 1, 0))</f>
        <v>0</v>
      </c>
      <c r="L66" s="2">
        <f>IF(I66&gt;H66, 3, IF(I66=H66, 1, 0))</f>
        <v>3</v>
      </c>
      <c r="M66" s="9">
        <f>ABS(F66-C66)</f>
        <v>14</v>
      </c>
      <c r="N66" s="9">
        <f>IF(G66=D66, 1, 0)</f>
        <v>1</v>
      </c>
      <c r="O66">
        <f>IF(H66=I66,1, 0)</f>
        <v>0</v>
      </c>
    </row>
    <row r="67" spans="1:15" hidden="1">
      <c r="A67" s="5">
        <v>40348</v>
      </c>
      <c r="B67" s="2" t="s">
        <v>133</v>
      </c>
      <c r="C67" s="2">
        <v>19</v>
      </c>
      <c r="D67" s="2" t="s">
        <v>245</v>
      </c>
      <c r="E67" s="2" t="s">
        <v>152</v>
      </c>
      <c r="F67" s="2">
        <v>36</v>
      </c>
      <c r="G67" s="2" t="s">
        <v>246</v>
      </c>
      <c r="H67" s="2">
        <v>1</v>
      </c>
      <c r="I67" s="2">
        <v>2</v>
      </c>
      <c r="J67" s="2">
        <f>I67+H67</f>
        <v>3</v>
      </c>
      <c r="K67" s="2">
        <f>IF(H67&gt;I67, 3, IF(H67=I67, 1, 0))</f>
        <v>0</v>
      </c>
      <c r="L67" s="2">
        <f>IF(I67&gt;H67, 3, IF(I67=H67, 1, 0))</f>
        <v>3</v>
      </c>
      <c r="M67" s="9">
        <f>ABS(F67-C67)</f>
        <v>17</v>
      </c>
      <c r="N67" s="9">
        <f>IF(G67=D67, 1, 0)</f>
        <v>0</v>
      </c>
      <c r="O67">
        <f>IF(H67=I67,1, 0)</f>
        <v>0</v>
      </c>
    </row>
    <row r="68" spans="1:15">
      <c r="A68" s="5">
        <v>41807</v>
      </c>
      <c r="B68" s="2" t="s">
        <v>15</v>
      </c>
      <c r="C68" s="2">
        <v>3</v>
      </c>
      <c r="D68" s="2" t="s">
        <v>247</v>
      </c>
      <c r="E68" s="2" t="s">
        <v>14</v>
      </c>
      <c r="F68" s="2">
        <v>20</v>
      </c>
      <c r="G68" s="2" t="s">
        <v>249</v>
      </c>
      <c r="H68" s="2">
        <v>0</v>
      </c>
      <c r="I68" s="2">
        <v>0</v>
      </c>
      <c r="J68" s="2">
        <f>I68+H68</f>
        <v>0</v>
      </c>
      <c r="K68" s="2">
        <f>IF(H68&gt;I68, 3, IF(H68=I68, 1, 0))</f>
        <v>1</v>
      </c>
      <c r="L68" s="2">
        <f>IF(I68&gt;H68, 3, IF(I68=H68, 1, 0))</f>
        <v>1</v>
      </c>
      <c r="M68" s="9">
        <f>ABS(F68-C68)</f>
        <v>17</v>
      </c>
      <c r="N68" s="9">
        <f>IF(G68=D68, 1, 0)</f>
        <v>0</v>
      </c>
      <c r="O68">
        <f>IF(H68=I68,1, 0)</f>
        <v>1</v>
      </c>
    </row>
    <row r="69" spans="1:15">
      <c r="A69" s="5">
        <v>41814</v>
      </c>
      <c r="B69" s="2" t="s">
        <v>157</v>
      </c>
      <c r="C69" s="2">
        <v>28</v>
      </c>
      <c r="D69" s="2" t="s">
        <v>249</v>
      </c>
      <c r="E69" s="2" t="s">
        <v>56</v>
      </c>
      <c r="F69" s="2">
        <v>10</v>
      </c>
      <c r="G69" s="2" t="s">
        <v>246</v>
      </c>
      <c r="H69" s="2">
        <v>0</v>
      </c>
      <c r="I69" s="2">
        <v>0</v>
      </c>
      <c r="J69" s="2">
        <f>I69+H69</f>
        <v>0</v>
      </c>
      <c r="K69" s="2">
        <f>IF(H69&gt;I69, 3, IF(H69=I69, 1, 0))</f>
        <v>1</v>
      </c>
      <c r="L69" s="2">
        <f>IF(I69&gt;H69, 3, IF(I69=H69, 1, 0))</f>
        <v>1</v>
      </c>
      <c r="M69" s="9">
        <f>ABS(F69-C69)</f>
        <v>18</v>
      </c>
      <c r="N69" s="9">
        <f>IF(G69=D69, 1, 0)</f>
        <v>0</v>
      </c>
      <c r="O69">
        <f>IF(H69=I69,1, 0)</f>
        <v>1</v>
      </c>
    </row>
    <row r="70" spans="1:15" hidden="1">
      <c r="A70" s="5">
        <v>38879</v>
      </c>
      <c r="B70" s="2" t="s">
        <v>14</v>
      </c>
      <c r="C70" s="2">
        <v>4</v>
      </c>
      <c r="D70" s="2" t="s">
        <v>249</v>
      </c>
      <c r="E70" s="2" t="s">
        <v>126</v>
      </c>
      <c r="F70" s="2">
        <v>23</v>
      </c>
      <c r="G70" s="2" t="s">
        <v>250</v>
      </c>
      <c r="H70" s="2">
        <v>3</v>
      </c>
      <c r="I70" s="2">
        <v>1</v>
      </c>
      <c r="J70" s="2">
        <f>I70+H70</f>
        <v>4</v>
      </c>
      <c r="K70" s="2">
        <f>IF(H70&gt;I70, 3, IF(H70=I70, 1, 0))</f>
        <v>3</v>
      </c>
      <c r="L70" s="2">
        <f>IF(I70&gt;H70, 3, IF(I70=H70, 1, 0))</f>
        <v>0</v>
      </c>
      <c r="M70" s="9">
        <f>ABS(F70-C70)</f>
        <v>19</v>
      </c>
      <c r="N70" s="9">
        <f>IF(G70=D70, 1, 0)</f>
        <v>0</v>
      </c>
      <c r="O70">
        <f>IF(H70=I70,1, 0)</f>
        <v>0</v>
      </c>
    </row>
    <row r="71" spans="1:15">
      <c r="A71" s="5">
        <v>38890</v>
      </c>
      <c r="B71" s="2" t="s">
        <v>218</v>
      </c>
      <c r="C71" s="2">
        <v>2</v>
      </c>
      <c r="D71" s="2" t="s">
        <v>246</v>
      </c>
      <c r="E71" s="2" t="s">
        <v>25</v>
      </c>
      <c r="F71" s="2">
        <v>13</v>
      </c>
      <c r="G71" s="2" t="s">
        <v>246</v>
      </c>
      <c r="H71" s="2">
        <v>0</v>
      </c>
      <c r="I71" s="2">
        <v>2</v>
      </c>
      <c r="J71" s="2">
        <f>I71+H71</f>
        <v>2</v>
      </c>
      <c r="K71" s="2">
        <f>IF(H71&gt;I71, 3, IF(H71=I71, 1, 0))</f>
        <v>0</v>
      </c>
      <c r="L71" s="2">
        <f>IF(I71&gt;H71, 3, IF(I71=H71, 1, 0))</f>
        <v>3</v>
      </c>
      <c r="M71" s="9">
        <f>ABS(F71-C71)</f>
        <v>11</v>
      </c>
      <c r="N71" s="9">
        <f>IF(G71=D71, 1, 0)</f>
        <v>1</v>
      </c>
      <c r="O71">
        <f>IF(H71=I71,1, 0)</f>
        <v>0</v>
      </c>
    </row>
    <row r="72" spans="1:15" hidden="1">
      <c r="A72" s="5">
        <v>38890</v>
      </c>
      <c r="B72" s="2" t="s">
        <v>183</v>
      </c>
      <c r="C72" s="2">
        <v>23</v>
      </c>
      <c r="D72" s="2" t="s">
        <v>246</v>
      </c>
      <c r="E72" s="2" t="s">
        <v>113</v>
      </c>
      <c r="F72" s="2">
        <v>42</v>
      </c>
      <c r="G72" s="2" t="s">
        <v>248</v>
      </c>
      <c r="H72" s="2">
        <v>2</v>
      </c>
      <c r="I72" s="2">
        <v>2</v>
      </c>
      <c r="J72" s="2">
        <f>I72+H72</f>
        <v>4</v>
      </c>
      <c r="K72" s="2">
        <f>IF(H72&gt;I72, 3, IF(H72=I72, 1, 0))</f>
        <v>1</v>
      </c>
      <c r="L72" s="2">
        <f>IF(I72&gt;H72, 3, IF(I72=H72, 1, 0))</f>
        <v>1</v>
      </c>
      <c r="M72" s="9">
        <f>ABS(F72-C72)</f>
        <v>19</v>
      </c>
      <c r="N72" s="9">
        <f>IF(G72=D72, 1, 0)</f>
        <v>0</v>
      </c>
      <c r="O72">
        <f>IF(H72=I72,1, 0)</f>
        <v>1</v>
      </c>
    </row>
    <row r="73" spans="1:15">
      <c r="A73" s="5">
        <v>41810</v>
      </c>
      <c r="B73" s="2" t="s">
        <v>25</v>
      </c>
      <c r="C73" s="2">
        <v>9</v>
      </c>
      <c r="D73" s="2" t="s">
        <v>246</v>
      </c>
      <c r="E73" s="2" t="s">
        <v>157</v>
      </c>
      <c r="F73" s="2">
        <v>28</v>
      </c>
      <c r="G73" s="2" t="s">
        <v>249</v>
      </c>
      <c r="H73" s="2">
        <v>0</v>
      </c>
      <c r="I73" s="2">
        <v>1</v>
      </c>
      <c r="J73" s="2">
        <f>I73+H73</f>
        <v>1</v>
      </c>
      <c r="K73" s="2">
        <f>IF(H73&gt;I73, 3, IF(H73=I73, 1, 0))</f>
        <v>0</v>
      </c>
      <c r="L73" s="2">
        <f>IF(I73&gt;H73, 3, IF(I73=H73, 1, 0))</f>
        <v>3</v>
      </c>
      <c r="M73" s="9">
        <f>ABS(F73-C73)</f>
        <v>19</v>
      </c>
      <c r="N73" s="9">
        <f>IF(G73=D73, 1, 0)</f>
        <v>0</v>
      </c>
      <c r="O73">
        <f>IF(H73=I73,1, 0)</f>
        <v>0</v>
      </c>
    </row>
    <row r="74" spans="1:15" hidden="1">
      <c r="A74" s="5">
        <v>38888</v>
      </c>
      <c r="B74" s="2" t="s">
        <v>196</v>
      </c>
      <c r="C74" s="2">
        <v>39</v>
      </c>
      <c r="D74" s="2" t="s">
        <v>247</v>
      </c>
      <c r="E74" s="2" t="s">
        <v>28</v>
      </c>
      <c r="F74" s="2">
        <v>19</v>
      </c>
      <c r="G74" s="2" t="s">
        <v>246</v>
      </c>
      <c r="H74" s="2">
        <v>0</v>
      </c>
      <c r="I74" s="2">
        <v>3</v>
      </c>
      <c r="J74" s="2">
        <f>I74+H74</f>
        <v>3</v>
      </c>
      <c r="K74" s="2">
        <f>IF(H74&gt;I74, 3, IF(H74=I74, 1, 0))</f>
        <v>0</v>
      </c>
      <c r="L74" s="2">
        <f>IF(I74&gt;H74, 3, IF(I74=H74, 1, 0))</f>
        <v>3</v>
      </c>
      <c r="M74" s="9">
        <f>ABS(F74-C74)</f>
        <v>20</v>
      </c>
      <c r="N74" s="9">
        <f>IF(G74=D74, 1, 0)</f>
        <v>0</v>
      </c>
      <c r="O74">
        <f>IF(H74=I74,1, 0)</f>
        <v>0</v>
      </c>
    </row>
    <row r="75" spans="1:15">
      <c r="A75" s="5">
        <v>40345</v>
      </c>
      <c r="B75" s="2" t="s">
        <v>140</v>
      </c>
      <c r="C75" s="2">
        <v>38</v>
      </c>
      <c r="D75" s="2" t="s">
        <v>249</v>
      </c>
      <c r="E75" s="2" t="s">
        <v>20</v>
      </c>
      <c r="F75" s="2">
        <v>18</v>
      </c>
      <c r="G75" s="2" t="s">
        <v>247</v>
      </c>
      <c r="H75" s="2">
        <v>0</v>
      </c>
      <c r="I75" s="2">
        <v>1</v>
      </c>
      <c r="J75" s="2">
        <f>I75+H75</f>
        <v>1</v>
      </c>
      <c r="K75" s="2">
        <f>IF(H75&gt;I75, 3, IF(H75=I75, 1, 0))</f>
        <v>0</v>
      </c>
      <c r="L75" s="2">
        <f>IF(I75&gt;H75, 3, IF(I75=H75, 1, 0))</f>
        <v>3</v>
      </c>
      <c r="M75" s="9">
        <f>ABS(F75-C75)</f>
        <v>20</v>
      </c>
      <c r="N75" s="9">
        <f>IF(G75=D75, 1, 0)</f>
        <v>0</v>
      </c>
      <c r="O75">
        <f>IF(H75=I75,1, 0)</f>
        <v>0</v>
      </c>
    </row>
    <row r="76" spans="1:15" hidden="1">
      <c r="A76" s="5">
        <v>41805</v>
      </c>
      <c r="B76" s="2" t="s">
        <v>39</v>
      </c>
      <c r="C76" s="2">
        <v>6</v>
      </c>
      <c r="D76" s="2" t="s">
        <v>246</v>
      </c>
      <c r="E76" s="2" t="s">
        <v>196</v>
      </c>
      <c r="F76" s="2">
        <v>26</v>
      </c>
      <c r="G76" s="2" t="s">
        <v>247</v>
      </c>
      <c r="H76" s="2">
        <v>2</v>
      </c>
      <c r="I76" s="2">
        <v>1</v>
      </c>
      <c r="J76" s="2">
        <f>I76+H76</f>
        <v>3</v>
      </c>
      <c r="K76" s="2">
        <f>IF(H76&gt;I76, 3, IF(H76=I76, 1, 0))</f>
        <v>3</v>
      </c>
      <c r="L76" s="2">
        <f>IF(I76&gt;H76, 3, IF(I76=H76, 1, 0))</f>
        <v>0</v>
      </c>
      <c r="M76" s="9">
        <f>ABS(F76-C76)</f>
        <v>20</v>
      </c>
      <c r="N76" s="9">
        <f>IF(G76=D76, 1, 0)</f>
        <v>0</v>
      </c>
      <c r="O76">
        <f>IF(H76=I76,1, 0)</f>
        <v>0</v>
      </c>
    </row>
    <row r="77" spans="1:15">
      <c r="A77" s="5">
        <v>38886</v>
      </c>
      <c r="B77" s="2" t="s">
        <v>13</v>
      </c>
      <c r="C77" s="2">
        <v>8</v>
      </c>
      <c r="D77" s="2" t="s">
        <v>246</v>
      </c>
      <c r="E77" s="2" t="s">
        <v>69</v>
      </c>
      <c r="F77" s="2">
        <v>29</v>
      </c>
      <c r="G77" s="2" t="s">
        <v>250</v>
      </c>
      <c r="H77" s="2">
        <v>1</v>
      </c>
      <c r="I77" s="2">
        <v>1</v>
      </c>
      <c r="J77" s="2">
        <f>I77+H77</f>
        <v>2</v>
      </c>
      <c r="K77" s="2">
        <f>IF(H77&gt;I77, 3, IF(H77=I77, 1, 0))</f>
        <v>1</v>
      </c>
      <c r="L77" s="2">
        <f>IF(I77&gt;H77, 3, IF(I77=H77, 1, 0))</f>
        <v>1</v>
      </c>
      <c r="M77" s="9">
        <f>ABS(F77-C77)</f>
        <v>21</v>
      </c>
      <c r="N77" s="9">
        <f>IF(G77=D77, 1, 0)</f>
        <v>0</v>
      </c>
      <c r="O77">
        <f>IF(H77=I77,1, 0)</f>
        <v>1</v>
      </c>
    </row>
    <row r="78" spans="1:15" hidden="1">
      <c r="A78" s="5">
        <v>41804</v>
      </c>
      <c r="B78" s="2" t="s">
        <v>12</v>
      </c>
      <c r="C78" s="2">
        <v>7</v>
      </c>
      <c r="D78" s="2" t="s">
        <v>247</v>
      </c>
      <c r="E78" s="2" t="s">
        <v>157</v>
      </c>
      <c r="F78" s="2">
        <v>28</v>
      </c>
      <c r="G78" s="2" t="s">
        <v>249</v>
      </c>
      <c r="H78" s="2">
        <v>1</v>
      </c>
      <c r="I78" s="2">
        <v>3</v>
      </c>
      <c r="J78" s="2">
        <f>I78+H78</f>
        <v>4</v>
      </c>
      <c r="K78" s="2">
        <f>IF(H78&gt;I78, 3, IF(H78=I78, 1, 0))</f>
        <v>0</v>
      </c>
      <c r="L78" s="2">
        <f>IF(I78&gt;H78, 3, IF(I78=H78, 1, 0))</f>
        <v>3</v>
      </c>
      <c r="M78" s="9">
        <f>ABS(F78-C78)</f>
        <v>21</v>
      </c>
      <c r="N78" s="9">
        <f>IF(G78=D78, 1, 0)</f>
        <v>0</v>
      </c>
      <c r="O78">
        <f>IF(H78=I78,1, 0)</f>
        <v>0</v>
      </c>
    </row>
    <row r="79" spans="1:15">
      <c r="A79" s="5">
        <v>38881</v>
      </c>
      <c r="B79" s="2" t="s">
        <v>15</v>
      </c>
      <c r="C79" s="2">
        <v>1</v>
      </c>
      <c r="D79" s="2" t="s">
        <v>247</v>
      </c>
      <c r="E79" s="2" t="s">
        <v>183</v>
      </c>
      <c r="F79" s="2">
        <v>23</v>
      </c>
      <c r="G79" s="2" t="s">
        <v>246</v>
      </c>
      <c r="H79" s="2">
        <v>1</v>
      </c>
      <c r="I79" s="2">
        <v>0</v>
      </c>
      <c r="J79" s="2">
        <f>I79+H79</f>
        <v>1</v>
      </c>
      <c r="K79" s="2">
        <f>IF(H79&gt;I79, 3, IF(H79=I79, 1, 0))</f>
        <v>3</v>
      </c>
      <c r="L79" s="2">
        <f>IF(I79&gt;H79, 3, IF(I79=H79, 1, 0))</f>
        <v>0</v>
      </c>
      <c r="M79" s="9">
        <f>ABS(F79-C79)</f>
        <v>22</v>
      </c>
      <c r="N79" s="9">
        <f>IF(G79=D79, 1, 0)</f>
        <v>0</v>
      </c>
      <c r="O79">
        <f>IF(H79=I79,1, 0)</f>
        <v>0</v>
      </c>
    </row>
    <row r="80" spans="1:15">
      <c r="A80" s="5">
        <v>40347</v>
      </c>
      <c r="B80" s="2" t="s">
        <v>56</v>
      </c>
      <c r="C80" s="2">
        <v>8</v>
      </c>
      <c r="D80" s="2" t="s">
        <v>246</v>
      </c>
      <c r="E80" s="2" t="s">
        <v>138</v>
      </c>
      <c r="F80" s="2">
        <v>30</v>
      </c>
      <c r="G80" s="2" t="s">
        <v>245</v>
      </c>
      <c r="H80" s="2">
        <v>0</v>
      </c>
      <c r="I80" s="2">
        <v>0</v>
      </c>
      <c r="J80" s="2">
        <f>I80+H80</f>
        <v>0</v>
      </c>
      <c r="K80" s="2">
        <f>IF(H80&gt;I80, 3, IF(H80=I80, 1, 0))</f>
        <v>1</v>
      </c>
      <c r="L80" s="2">
        <f>IF(I80&gt;H80, 3, IF(I80=H80, 1, 0))</f>
        <v>1</v>
      </c>
      <c r="M80" s="9">
        <f>ABS(F80-C80)</f>
        <v>22</v>
      </c>
      <c r="N80" s="9">
        <f>IF(G80=D80, 1, 0)</f>
        <v>0</v>
      </c>
      <c r="O80">
        <f>IF(H80=I80,1, 0)</f>
        <v>1</v>
      </c>
    </row>
    <row r="81" spans="1:15" hidden="1">
      <c r="A81" s="5">
        <v>41815</v>
      </c>
      <c r="B81" s="2" t="s">
        <v>236</v>
      </c>
      <c r="C81" s="2">
        <v>21</v>
      </c>
      <c r="D81" s="2" t="s">
        <v>246</v>
      </c>
      <c r="E81" s="2" t="s">
        <v>126</v>
      </c>
      <c r="F81" s="2">
        <v>43</v>
      </c>
      <c r="G81" s="2" t="s">
        <v>250</v>
      </c>
      <c r="H81" s="2">
        <v>3</v>
      </c>
      <c r="I81" s="2">
        <v>1</v>
      </c>
      <c r="J81" s="2">
        <f>I81+H81</f>
        <v>4</v>
      </c>
      <c r="K81" s="2">
        <f>IF(H81&gt;I81, 3, IF(H81=I81, 1, 0))</f>
        <v>3</v>
      </c>
      <c r="L81" s="2">
        <f>IF(I81&gt;H81, 3, IF(I81=H81, 1, 0))</f>
        <v>0</v>
      </c>
      <c r="M81" s="9">
        <f>ABS(F81-C81)</f>
        <v>22</v>
      </c>
      <c r="N81" s="9">
        <f>IF(G81=D81, 1, 0)</f>
        <v>0</v>
      </c>
      <c r="O81">
        <f>IF(H81=I81,1, 0)</f>
        <v>0</v>
      </c>
    </row>
    <row r="82" spans="1:15" hidden="1">
      <c r="A82" s="5">
        <v>38878</v>
      </c>
      <c r="B82" s="2" t="s">
        <v>19</v>
      </c>
      <c r="C82" s="2">
        <v>9</v>
      </c>
      <c r="D82" s="2" t="s">
        <v>247</v>
      </c>
      <c r="E82" s="2" t="s">
        <v>210</v>
      </c>
      <c r="F82" s="2">
        <v>32</v>
      </c>
      <c r="G82" s="2" t="s">
        <v>245</v>
      </c>
      <c r="H82" s="2">
        <v>2</v>
      </c>
      <c r="I82" s="2">
        <v>1</v>
      </c>
      <c r="J82" s="2">
        <f>I82+H82</f>
        <v>3</v>
      </c>
      <c r="K82" s="2">
        <f>IF(H82&gt;I82, 3, IF(H82=I82, 1, 0))</f>
        <v>3</v>
      </c>
      <c r="L82" s="2">
        <f>IF(I82&gt;H82, 3, IF(I82=H82, 1, 0))</f>
        <v>0</v>
      </c>
      <c r="M82" s="9">
        <f>ABS(F82-C82)</f>
        <v>23</v>
      </c>
      <c r="N82" s="9">
        <f>IF(G82=D82, 1, 0)</f>
        <v>0</v>
      </c>
      <c r="O82">
        <f>IF(H82=I82,1, 0)</f>
        <v>0</v>
      </c>
    </row>
    <row r="83" spans="1:15">
      <c r="A83" s="5">
        <v>38878</v>
      </c>
      <c r="B83" s="2" t="s">
        <v>56</v>
      </c>
      <c r="C83" s="2">
        <v>10</v>
      </c>
      <c r="D83" s="2" t="s">
        <v>246</v>
      </c>
      <c r="E83" s="2" t="s">
        <v>22</v>
      </c>
      <c r="F83" s="2">
        <v>33</v>
      </c>
      <c r="G83" s="2" t="s">
        <v>247</v>
      </c>
      <c r="H83" s="2">
        <v>1</v>
      </c>
      <c r="I83" s="2">
        <v>0</v>
      </c>
      <c r="J83" s="2">
        <f>I83+H83</f>
        <v>1</v>
      </c>
      <c r="K83" s="2">
        <f>IF(H83&gt;I83, 3, IF(H83=I83, 1, 0))</f>
        <v>3</v>
      </c>
      <c r="L83" s="2">
        <f>IF(I83&gt;H83, 3, IF(I83=H83, 1, 0))</f>
        <v>0</v>
      </c>
      <c r="M83" s="9">
        <f>ABS(F83-C83)</f>
        <v>23</v>
      </c>
      <c r="N83" s="9">
        <f>IF(G83=D83, 1, 0)</f>
        <v>0</v>
      </c>
      <c r="O83">
        <f>IF(H83=I83,1, 0)</f>
        <v>0</v>
      </c>
    </row>
    <row r="84" spans="1:15" hidden="1">
      <c r="A84" s="5">
        <v>41804</v>
      </c>
      <c r="B84" s="2" t="s">
        <v>210</v>
      </c>
      <c r="C84" s="2">
        <v>23</v>
      </c>
      <c r="D84" s="2" t="s">
        <v>245</v>
      </c>
      <c r="E84" s="2" t="s">
        <v>181</v>
      </c>
      <c r="F84" s="2">
        <v>46</v>
      </c>
      <c r="G84" s="2" t="s">
        <v>250</v>
      </c>
      <c r="H84" s="2">
        <v>2</v>
      </c>
      <c r="I84" s="2">
        <v>1</v>
      </c>
      <c r="J84" s="2">
        <f>I84+H84</f>
        <v>3</v>
      </c>
      <c r="K84" s="2">
        <f>IF(H84&gt;I84, 3, IF(H84=I84, 1, 0))</f>
        <v>3</v>
      </c>
      <c r="L84" s="2">
        <f>IF(I84&gt;H84, 3, IF(I84=H84, 1, 0))</f>
        <v>0</v>
      </c>
      <c r="M84" s="9">
        <f>ABS(F84-C84)</f>
        <v>23</v>
      </c>
      <c r="N84" s="9">
        <f>IF(G84=D84, 1, 0)</f>
        <v>0</v>
      </c>
      <c r="O84">
        <f>IF(H84=I84,1, 0)</f>
        <v>0</v>
      </c>
    </row>
    <row r="85" spans="1:15">
      <c r="A85" s="5">
        <v>41811</v>
      </c>
      <c r="B85" s="2" t="s">
        <v>174</v>
      </c>
      <c r="C85" s="2">
        <v>44</v>
      </c>
      <c r="D85" s="2" t="s">
        <v>245</v>
      </c>
      <c r="E85" s="2" t="s">
        <v>236</v>
      </c>
      <c r="F85" s="2">
        <v>21</v>
      </c>
      <c r="G85" s="2" t="s">
        <v>246</v>
      </c>
      <c r="H85" s="2">
        <v>1</v>
      </c>
      <c r="I85" s="2">
        <v>0</v>
      </c>
      <c r="J85" s="2">
        <f>I85+H85</f>
        <v>1</v>
      </c>
      <c r="K85" s="2">
        <f>IF(H85&gt;I85, 3, IF(H85=I85, 1, 0))</f>
        <v>3</v>
      </c>
      <c r="L85" s="2">
        <f>IF(I85&gt;H85, 3, IF(I85=H85, 1, 0))</f>
        <v>0</v>
      </c>
      <c r="M85" s="9">
        <f>ABS(F85-C85)</f>
        <v>23</v>
      </c>
      <c r="N85" s="9">
        <f>IF(G85=D85, 1, 0)</f>
        <v>0</v>
      </c>
      <c r="O85">
        <f>IF(H85=I85,1, 0)</f>
        <v>0</v>
      </c>
    </row>
    <row r="86" spans="1:15" hidden="1">
      <c r="A86" s="5">
        <v>38880</v>
      </c>
      <c r="B86" s="2" t="s">
        <v>113</v>
      </c>
      <c r="C86" s="2">
        <v>42</v>
      </c>
      <c r="D86" s="2" t="s">
        <v>248</v>
      </c>
      <c r="E86" s="2" t="s">
        <v>181</v>
      </c>
      <c r="F86" s="2">
        <v>18</v>
      </c>
      <c r="G86" s="2" t="s">
        <v>250</v>
      </c>
      <c r="H86" s="2">
        <v>3</v>
      </c>
      <c r="I86" s="2">
        <v>1</v>
      </c>
      <c r="J86" s="2">
        <f>I86+H86</f>
        <v>4</v>
      </c>
      <c r="K86" s="2">
        <f>IF(H86&gt;I86, 3, IF(H86=I86, 1, 0))</f>
        <v>3</v>
      </c>
      <c r="L86" s="2">
        <f>IF(I86&gt;H86, 3, IF(I86=H86, 1, 0))</f>
        <v>0</v>
      </c>
      <c r="M86" s="9">
        <f>ABS(F86-C86)</f>
        <v>24</v>
      </c>
      <c r="N86" s="9">
        <f>IF(G86=D86, 1, 0)</f>
        <v>0</v>
      </c>
      <c r="O86">
        <f>IF(H86=I86,1, 0)</f>
        <v>0</v>
      </c>
    </row>
    <row r="87" spans="1:15">
      <c r="A87" s="5">
        <v>38891</v>
      </c>
      <c r="B87" s="2" t="s">
        <v>220</v>
      </c>
      <c r="C87" s="2">
        <v>45</v>
      </c>
      <c r="D87" s="2" t="s">
        <v>246</v>
      </c>
      <c r="E87" s="2" t="s">
        <v>124</v>
      </c>
      <c r="F87" s="2">
        <v>21</v>
      </c>
      <c r="G87" s="2" t="s">
        <v>245</v>
      </c>
      <c r="H87" s="2">
        <v>1</v>
      </c>
      <c r="I87" s="2">
        <v>0</v>
      </c>
      <c r="J87" s="2">
        <f>I87+H87</f>
        <v>1</v>
      </c>
      <c r="K87" s="2">
        <f>IF(H87&gt;I87, 3, IF(H87=I87, 1, 0))</f>
        <v>3</v>
      </c>
      <c r="L87" s="2">
        <f>IF(I87&gt;H87, 3, IF(I87=H87, 1, 0))</f>
        <v>0</v>
      </c>
      <c r="M87" s="9">
        <f>ABS(F87-C87)</f>
        <v>24</v>
      </c>
      <c r="N87" s="9">
        <f>IF(G87=D87, 1, 0)</f>
        <v>0</v>
      </c>
      <c r="O87">
        <f>IF(H87=I87,1, 0)</f>
        <v>0</v>
      </c>
    </row>
    <row r="88" spans="1:15" hidden="1">
      <c r="A88" s="5">
        <v>41810</v>
      </c>
      <c r="B88" s="2" t="s">
        <v>39</v>
      </c>
      <c r="C88" s="2">
        <v>6</v>
      </c>
      <c r="D88" s="2" t="s">
        <v>246</v>
      </c>
      <c r="E88" s="2" t="s">
        <v>13</v>
      </c>
      <c r="F88" s="2">
        <v>17</v>
      </c>
      <c r="G88" s="2" t="s">
        <v>246</v>
      </c>
      <c r="H88" s="2">
        <v>2</v>
      </c>
      <c r="I88" s="2">
        <v>5</v>
      </c>
      <c r="J88" s="2">
        <f>I88+H88</f>
        <v>7</v>
      </c>
      <c r="K88" s="2">
        <f>IF(H88&gt;I88, 3, IF(H88=I88, 1, 0))</f>
        <v>0</v>
      </c>
      <c r="L88" s="2">
        <f>IF(I88&gt;H88, 3, IF(I88=H88, 1, 0))</f>
        <v>3</v>
      </c>
      <c r="M88" s="9">
        <f>ABS(F88-C88)</f>
        <v>11</v>
      </c>
      <c r="N88" s="9">
        <f>IF(G88=D88, 1, 0)</f>
        <v>1</v>
      </c>
      <c r="O88">
        <f>IF(H88=I88,1, 0)</f>
        <v>0</v>
      </c>
    </row>
    <row r="89" spans="1:15">
      <c r="A89" s="5">
        <v>40344</v>
      </c>
      <c r="B89" s="2" t="s">
        <v>210</v>
      </c>
      <c r="C89" s="2">
        <v>27</v>
      </c>
      <c r="D89" s="2" t="s">
        <v>245</v>
      </c>
      <c r="E89" s="2" t="s">
        <v>99</v>
      </c>
      <c r="F89" s="2">
        <v>3</v>
      </c>
      <c r="G89" s="2" t="s">
        <v>246</v>
      </c>
      <c r="H89" s="2">
        <v>0</v>
      </c>
      <c r="I89" s="2">
        <v>0</v>
      </c>
      <c r="J89" s="2">
        <f>I89+H89</f>
        <v>0</v>
      </c>
      <c r="K89" s="2">
        <f>IF(H89&gt;I89, 3, IF(H89=I89, 1, 0))</f>
        <v>1</v>
      </c>
      <c r="L89" s="2">
        <f>IF(I89&gt;H89, 3, IF(I89=H89, 1, 0))</f>
        <v>1</v>
      </c>
      <c r="M89" s="9">
        <f>ABS(F89-C89)</f>
        <v>24</v>
      </c>
      <c r="N89" s="9">
        <f>IF(G89=D89, 1, 0)</f>
        <v>0</v>
      </c>
      <c r="O89">
        <f>IF(H89=I89,1, 0)</f>
        <v>1</v>
      </c>
    </row>
    <row r="90" spans="1:15" hidden="1">
      <c r="A90" s="5">
        <v>41806</v>
      </c>
      <c r="B90" s="2" t="s">
        <v>217</v>
      </c>
      <c r="C90" s="2">
        <v>37</v>
      </c>
      <c r="D90" s="2" t="s">
        <v>245</v>
      </c>
      <c r="E90" s="2" t="s">
        <v>9</v>
      </c>
      <c r="F90" s="2">
        <v>13</v>
      </c>
      <c r="G90" s="2" t="s">
        <v>249</v>
      </c>
      <c r="H90" s="2">
        <v>1</v>
      </c>
      <c r="I90" s="2">
        <v>2</v>
      </c>
      <c r="J90" s="2">
        <f>I90+H90</f>
        <v>3</v>
      </c>
      <c r="K90" s="2">
        <f>IF(H90&gt;I90, 3, IF(H90=I90, 1, 0))</f>
        <v>0</v>
      </c>
      <c r="L90" s="2">
        <f>IF(I90&gt;H90, 3, IF(I90=H90, 1, 0))</f>
        <v>3</v>
      </c>
      <c r="M90" s="9">
        <f>ABS(F90-C90)</f>
        <v>24</v>
      </c>
      <c r="N90" s="9">
        <f>IF(G90=D90, 1, 0)</f>
        <v>0</v>
      </c>
      <c r="O90">
        <f>IF(H90=I90,1, 0)</f>
        <v>0</v>
      </c>
    </row>
    <row r="91" spans="1:15">
      <c r="A91" s="5">
        <v>38887</v>
      </c>
      <c r="B91" s="2" t="s">
        <v>219</v>
      </c>
      <c r="C91" s="2">
        <v>61</v>
      </c>
      <c r="D91" s="2" t="s">
        <v>245</v>
      </c>
      <c r="E91" s="2" t="s">
        <v>39</v>
      </c>
      <c r="F91" s="2">
        <v>35</v>
      </c>
      <c r="G91" s="2" t="s">
        <v>246</v>
      </c>
      <c r="H91" s="2">
        <v>0</v>
      </c>
      <c r="I91" s="2">
        <v>2</v>
      </c>
      <c r="J91" s="2">
        <f>I91+H91</f>
        <v>2</v>
      </c>
      <c r="K91" s="2">
        <f>IF(H91&gt;I91, 3, IF(H91=I91, 1, 0))</f>
        <v>0</v>
      </c>
      <c r="L91" s="2">
        <f>IF(I91&gt;H91, 3, IF(I91=H91, 1, 0))</f>
        <v>3</v>
      </c>
      <c r="M91" s="9">
        <f>ABS(F91-C91)</f>
        <v>26</v>
      </c>
      <c r="N91" s="9">
        <f>IF(G91=D91, 1, 0)</f>
        <v>0</v>
      </c>
      <c r="O91">
        <f>IF(H91=I91,1, 0)</f>
        <v>0</v>
      </c>
    </row>
    <row r="92" spans="1:15">
      <c r="A92" s="5">
        <v>40343</v>
      </c>
      <c r="B92" s="2" t="s">
        <v>25</v>
      </c>
      <c r="C92" s="2">
        <v>5</v>
      </c>
      <c r="D92" s="2" t="s">
        <v>246</v>
      </c>
      <c r="E92" s="2" t="s">
        <v>22</v>
      </c>
      <c r="F92" s="2">
        <v>31</v>
      </c>
      <c r="G92" s="2" t="s">
        <v>247</v>
      </c>
      <c r="H92" s="2">
        <v>1</v>
      </c>
      <c r="I92" s="2">
        <v>1</v>
      </c>
      <c r="J92" s="2">
        <f>I92+H92</f>
        <v>2</v>
      </c>
      <c r="K92" s="2">
        <f>IF(H92&gt;I92, 3, IF(H92=I92, 1, 0))</f>
        <v>1</v>
      </c>
      <c r="L92" s="2">
        <f>IF(I92&gt;H92, 3, IF(I92=H92, 1, 0))</f>
        <v>1</v>
      </c>
      <c r="M92" s="9">
        <f>ABS(F92-C92)</f>
        <v>26</v>
      </c>
      <c r="N92" s="9">
        <f>IF(G92=D92, 1, 0)</f>
        <v>0</v>
      </c>
      <c r="O92">
        <f>IF(H92=I92,1, 0)</f>
        <v>1</v>
      </c>
    </row>
    <row r="93" spans="1:15">
      <c r="A93" s="5">
        <v>38882</v>
      </c>
      <c r="B93" s="2" t="s">
        <v>28</v>
      </c>
      <c r="C93" s="2">
        <v>19</v>
      </c>
      <c r="D93" s="2" t="s">
        <v>246</v>
      </c>
      <c r="E93" s="2" t="s">
        <v>42</v>
      </c>
      <c r="F93" s="2">
        <v>29</v>
      </c>
      <c r="G93" s="2" t="s">
        <v>246</v>
      </c>
      <c r="H93" s="2">
        <v>1</v>
      </c>
      <c r="I93" s="2">
        <v>0</v>
      </c>
      <c r="J93" s="2">
        <f>I93+H93</f>
        <v>1</v>
      </c>
      <c r="K93" s="2">
        <f>IF(H93&gt;I93, 3, IF(H93=I93, 1, 0))</f>
        <v>3</v>
      </c>
      <c r="L93" s="2">
        <f>IF(I93&gt;H93, 3, IF(I93=H93, 1, 0))</f>
        <v>0</v>
      </c>
      <c r="M93" s="9">
        <f>ABS(F93-C93)</f>
        <v>10</v>
      </c>
      <c r="N93" s="9">
        <f>IF(G93=D93, 1, 0)</f>
        <v>1</v>
      </c>
      <c r="O93">
        <f>IF(H93=I93,1, 0)</f>
        <v>0</v>
      </c>
    </row>
    <row r="94" spans="1:15">
      <c r="A94" s="5">
        <v>40343</v>
      </c>
      <c r="B94" s="2" t="s">
        <v>181</v>
      </c>
      <c r="C94" s="2">
        <v>45</v>
      </c>
      <c r="D94" s="2" t="s">
        <v>250</v>
      </c>
      <c r="E94" s="2" t="s">
        <v>133</v>
      </c>
      <c r="F94" s="2">
        <v>19</v>
      </c>
      <c r="G94" s="2" t="s">
        <v>245</v>
      </c>
      <c r="H94" s="2">
        <v>1</v>
      </c>
      <c r="I94" s="2">
        <v>0</v>
      </c>
      <c r="J94" s="2">
        <f>I94+H94</f>
        <v>1</v>
      </c>
      <c r="K94" s="2">
        <f>IF(H94&gt;I94, 3, IF(H94=I94, 1, 0))</f>
        <v>3</v>
      </c>
      <c r="L94" s="2">
        <f>IF(I94&gt;H94, 3, IF(I94=H94, 1, 0))</f>
        <v>0</v>
      </c>
      <c r="M94" s="9">
        <f>ABS(F94-C94)</f>
        <v>26</v>
      </c>
      <c r="N94" s="9">
        <f>IF(G94=D94, 1, 0)</f>
        <v>0</v>
      </c>
      <c r="O94">
        <f>IF(H94=I94,1, 0)</f>
        <v>0</v>
      </c>
    </row>
    <row r="95" spans="1:15" hidden="1">
      <c r="A95" s="5">
        <v>40349</v>
      </c>
      <c r="B95" s="2" t="s">
        <v>15</v>
      </c>
      <c r="C95" s="2">
        <v>1</v>
      </c>
      <c r="D95" s="2" t="s">
        <v>247</v>
      </c>
      <c r="E95" s="2" t="s">
        <v>210</v>
      </c>
      <c r="F95" s="2">
        <v>27</v>
      </c>
      <c r="G95" s="2" t="s">
        <v>245</v>
      </c>
      <c r="H95" s="2">
        <v>3</v>
      </c>
      <c r="I95" s="2">
        <v>1</v>
      </c>
      <c r="J95" s="2">
        <f>I95+H95</f>
        <v>4</v>
      </c>
      <c r="K95" s="2">
        <f>IF(H95&gt;I95, 3, IF(H95=I95, 1, 0))</f>
        <v>3</v>
      </c>
      <c r="L95" s="2">
        <f>IF(I95&gt;H95, 3, IF(I95=H95, 1, 0))</f>
        <v>0</v>
      </c>
      <c r="M95" s="9">
        <f>ABS(F95-C95)</f>
        <v>26</v>
      </c>
      <c r="N95" s="9">
        <f>IF(G95=D95, 1, 0)</f>
        <v>0</v>
      </c>
      <c r="O95">
        <f>IF(H95=I95,1, 0)</f>
        <v>0</v>
      </c>
    </row>
    <row r="96" spans="1:15" hidden="1">
      <c r="A96" s="5">
        <v>40351</v>
      </c>
      <c r="B96" s="2" t="s">
        <v>174</v>
      </c>
      <c r="C96" s="2">
        <v>21</v>
      </c>
      <c r="D96" s="2" t="s">
        <v>245</v>
      </c>
      <c r="E96" s="2" t="s">
        <v>69</v>
      </c>
      <c r="F96" s="2">
        <v>47</v>
      </c>
      <c r="G96" s="2" t="s">
        <v>250</v>
      </c>
      <c r="H96" s="2">
        <v>2</v>
      </c>
      <c r="I96" s="2">
        <v>2</v>
      </c>
      <c r="J96" s="2">
        <f>I96+H96</f>
        <v>4</v>
      </c>
      <c r="K96" s="2">
        <f>IF(H96&gt;I96, 3, IF(H96=I96, 1, 0))</f>
        <v>1</v>
      </c>
      <c r="L96" s="2">
        <f>IF(I96&gt;H96, 3, IF(I96=H96, 1, 0))</f>
        <v>1</v>
      </c>
      <c r="M96" s="9">
        <f>ABS(F96-C96)</f>
        <v>26</v>
      </c>
      <c r="N96" s="9">
        <f>IF(G96=D96, 1, 0)</f>
        <v>0</v>
      </c>
      <c r="O96">
        <f>IF(H96=I96,1, 0)</f>
        <v>1</v>
      </c>
    </row>
    <row r="97" spans="1:15">
      <c r="A97" s="5">
        <v>40352</v>
      </c>
      <c r="B97" s="2" t="s">
        <v>217</v>
      </c>
      <c r="C97" s="2">
        <v>32</v>
      </c>
      <c r="D97" s="2" t="s">
        <v>245</v>
      </c>
      <c r="E97" s="2" t="s">
        <v>28</v>
      </c>
      <c r="F97" s="2">
        <v>6</v>
      </c>
      <c r="G97" s="2" t="s">
        <v>246</v>
      </c>
      <c r="H97" s="2">
        <v>0</v>
      </c>
      <c r="I97" s="2">
        <v>1</v>
      </c>
      <c r="J97" s="2">
        <f>I97+H97</f>
        <v>1</v>
      </c>
      <c r="K97" s="2">
        <f>IF(H97&gt;I97, 3, IF(H97=I97, 1, 0))</f>
        <v>0</v>
      </c>
      <c r="L97" s="2">
        <f>IF(I97&gt;H97, 3, IF(I97=H97, 1, 0))</f>
        <v>3</v>
      </c>
      <c r="M97" s="9">
        <f>ABS(F97-C97)</f>
        <v>26</v>
      </c>
      <c r="N97" s="9">
        <f>IF(G97=D97, 1, 0)</f>
        <v>0</v>
      </c>
      <c r="O97">
        <f>IF(H97=I97,1, 0)</f>
        <v>0</v>
      </c>
    </row>
    <row r="98" spans="1:15" hidden="1">
      <c r="A98" s="5">
        <v>41815</v>
      </c>
      <c r="B98" s="2" t="s">
        <v>140</v>
      </c>
      <c r="C98" s="2">
        <v>33</v>
      </c>
      <c r="D98" s="2" t="s">
        <v>249</v>
      </c>
      <c r="E98" s="2" t="s">
        <v>39</v>
      </c>
      <c r="F98" s="2">
        <v>6</v>
      </c>
      <c r="G98" s="2" t="s">
        <v>246</v>
      </c>
      <c r="H98" s="2">
        <v>0</v>
      </c>
      <c r="I98" s="2">
        <v>3</v>
      </c>
      <c r="J98" s="2">
        <f>I98+H98</f>
        <v>3</v>
      </c>
      <c r="K98" s="2">
        <f>IF(H98&gt;I98, 3, IF(H98=I98, 1, 0))</f>
        <v>0</v>
      </c>
      <c r="L98" s="2">
        <f>IF(I98&gt;H98, 3, IF(I98=H98, 1, 0))</f>
        <v>3</v>
      </c>
      <c r="M98" s="9">
        <f>ABS(F98-C98)</f>
        <v>27</v>
      </c>
      <c r="N98" s="9">
        <f>IF(G98=D98, 1, 0)</f>
        <v>0</v>
      </c>
      <c r="O98">
        <f>IF(H98=I98,1, 0)</f>
        <v>0</v>
      </c>
    </row>
    <row r="99" spans="1:15" hidden="1">
      <c r="A99" s="5">
        <v>38884</v>
      </c>
      <c r="B99" s="2" t="s">
        <v>38</v>
      </c>
      <c r="C99" s="2">
        <v>3</v>
      </c>
      <c r="D99" s="2" t="s">
        <v>246</v>
      </c>
      <c r="E99" s="2" t="s">
        <v>210</v>
      </c>
      <c r="F99" s="2">
        <v>32</v>
      </c>
      <c r="G99" s="2" t="s">
        <v>245</v>
      </c>
      <c r="H99" s="2">
        <v>2</v>
      </c>
      <c r="I99" s="2">
        <v>1</v>
      </c>
      <c r="J99" s="2">
        <f>I99+H99</f>
        <v>3</v>
      </c>
      <c r="K99" s="2">
        <f>IF(H99&gt;I99, 3, IF(H99=I99, 1, 0))</f>
        <v>3</v>
      </c>
      <c r="L99" s="2">
        <f>IF(I99&gt;H99, 3, IF(I99=H99, 1, 0))</f>
        <v>0</v>
      </c>
      <c r="M99" s="9">
        <f>ABS(F99-C99)</f>
        <v>29</v>
      </c>
      <c r="N99" s="9">
        <f>IF(G99=D99, 1, 0)</f>
        <v>0</v>
      </c>
      <c r="O99">
        <f>IF(H99=I99,1, 0)</f>
        <v>0</v>
      </c>
    </row>
    <row r="100" spans="1:15">
      <c r="A100" s="5">
        <v>38891</v>
      </c>
      <c r="B100" s="2" t="s">
        <v>171</v>
      </c>
      <c r="C100" s="2">
        <v>34</v>
      </c>
      <c r="D100" s="2" t="s">
        <v>250</v>
      </c>
      <c r="E100" s="2" t="s">
        <v>30</v>
      </c>
      <c r="F100" s="2">
        <v>5</v>
      </c>
      <c r="G100" s="2" t="s">
        <v>246</v>
      </c>
      <c r="H100" s="2">
        <v>0</v>
      </c>
      <c r="I100" s="2">
        <v>1</v>
      </c>
      <c r="J100" s="2">
        <f>I100+H100</f>
        <v>1</v>
      </c>
      <c r="K100" s="2">
        <f>IF(H100&gt;I100, 3, IF(H100=I100, 1, 0))</f>
        <v>0</v>
      </c>
      <c r="L100" s="2">
        <f>IF(I100&gt;H100, 3, IF(I100=H100, 1, 0))</f>
        <v>3</v>
      </c>
      <c r="M100" s="9">
        <f>ABS(F100-C100)</f>
        <v>29</v>
      </c>
      <c r="N100" s="9">
        <f>IF(G100=D100, 1, 0)</f>
        <v>0</v>
      </c>
      <c r="O100">
        <f>IF(H100=I100,1, 0)</f>
        <v>0</v>
      </c>
    </row>
    <row r="101" spans="1:15">
      <c r="A101" s="5">
        <v>40347</v>
      </c>
      <c r="B101" s="2" t="s">
        <v>28</v>
      </c>
      <c r="C101" s="2">
        <v>6</v>
      </c>
      <c r="D101" s="2" t="s">
        <v>246</v>
      </c>
      <c r="E101" s="2" t="s">
        <v>184</v>
      </c>
      <c r="F101" s="2">
        <v>15</v>
      </c>
      <c r="G101" s="2" t="s">
        <v>246</v>
      </c>
      <c r="H101" s="2">
        <v>0</v>
      </c>
      <c r="I101" s="2">
        <v>1</v>
      </c>
      <c r="J101" s="2">
        <f>I101+H101</f>
        <v>1</v>
      </c>
      <c r="K101" s="2">
        <f>IF(H101&gt;I101, 3, IF(H101=I101, 1, 0))</f>
        <v>0</v>
      </c>
      <c r="L101" s="2">
        <f>IF(I101&gt;H101, 3, IF(I101=H101, 1, 0))</f>
        <v>3</v>
      </c>
      <c r="M101" s="9">
        <f>ABS(F101-C101)</f>
        <v>9</v>
      </c>
      <c r="N101" s="9">
        <f>IF(G101=D101, 1, 0)</f>
        <v>1</v>
      </c>
      <c r="O101">
        <f>IF(H101=I101,1, 0)</f>
        <v>0</v>
      </c>
    </row>
    <row r="102" spans="1:15">
      <c r="A102" s="5">
        <v>38878</v>
      </c>
      <c r="B102" s="2" t="s">
        <v>211</v>
      </c>
      <c r="C102" s="2">
        <v>47</v>
      </c>
      <c r="D102" s="2" t="s">
        <v>245</v>
      </c>
      <c r="E102" s="2" t="s">
        <v>23</v>
      </c>
      <c r="F102" s="2">
        <v>16</v>
      </c>
      <c r="G102" s="2" t="s">
        <v>246</v>
      </c>
      <c r="H102" s="2">
        <v>0</v>
      </c>
      <c r="I102" s="2">
        <v>0</v>
      </c>
      <c r="J102" s="2">
        <f>I102+H102</f>
        <v>0</v>
      </c>
      <c r="K102" s="2">
        <f>IF(H102&gt;I102, 3, IF(H102=I102, 1, 0))</f>
        <v>1</v>
      </c>
      <c r="L102" s="2">
        <f>IF(I102&gt;H102, 3, IF(I102=H102, 1, 0))</f>
        <v>1</v>
      </c>
      <c r="M102" s="9">
        <f>ABS(F102-C102)</f>
        <v>31</v>
      </c>
      <c r="N102" s="9">
        <f>IF(G102=D102, 1, 0)</f>
        <v>0</v>
      </c>
      <c r="O102">
        <f>IF(H102=I102,1, 0)</f>
        <v>1</v>
      </c>
    </row>
    <row r="103" spans="1:15" hidden="1">
      <c r="A103" s="5">
        <v>38881</v>
      </c>
      <c r="B103" s="2" t="s">
        <v>69</v>
      </c>
      <c r="C103" s="2">
        <v>29</v>
      </c>
      <c r="D103" s="2" t="s">
        <v>250</v>
      </c>
      <c r="E103" s="2" t="s">
        <v>219</v>
      </c>
      <c r="F103" s="2">
        <v>61</v>
      </c>
      <c r="G103" s="2" t="s">
        <v>245</v>
      </c>
      <c r="H103" s="2">
        <v>2</v>
      </c>
      <c r="I103" s="2">
        <v>1</v>
      </c>
      <c r="J103" s="2">
        <f>I103+H103</f>
        <v>3</v>
      </c>
      <c r="K103" s="2">
        <f>IF(H103&gt;I103, 3, IF(H103=I103, 1, 0))</f>
        <v>3</v>
      </c>
      <c r="L103" s="2">
        <f>IF(I103&gt;H103, 3, IF(I103=H103, 1, 0))</f>
        <v>0</v>
      </c>
      <c r="M103" s="9">
        <f>ABS(F103-C103)</f>
        <v>32</v>
      </c>
      <c r="N103" s="9">
        <f>IF(G103=D103, 1, 0)</f>
        <v>0</v>
      </c>
      <c r="O103">
        <f>IF(H103=I103,1, 0)</f>
        <v>0</v>
      </c>
    </row>
    <row r="104" spans="1:15">
      <c r="A104" s="5">
        <v>41812</v>
      </c>
      <c r="B104" s="2" t="s">
        <v>8</v>
      </c>
      <c r="C104" s="2">
        <v>11</v>
      </c>
      <c r="D104" s="2" t="s">
        <v>246</v>
      </c>
      <c r="E104" s="2" t="s">
        <v>75</v>
      </c>
      <c r="F104" s="2">
        <v>19</v>
      </c>
      <c r="G104" s="2" t="s">
        <v>246</v>
      </c>
      <c r="H104" s="2">
        <v>1</v>
      </c>
      <c r="I104" s="2">
        <v>0</v>
      </c>
      <c r="J104" s="2">
        <f>I104+H104</f>
        <v>1</v>
      </c>
      <c r="K104" s="2">
        <f>IF(H104&gt;I104, 3, IF(H104=I104, 1, 0))</f>
        <v>3</v>
      </c>
      <c r="L104" s="2">
        <f>IF(I104&gt;H104, 3, IF(I104=H104, 1, 0))</f>
        <v>0</v>
      </c>
      <c r="M104" s="9">
        <f>ABS(F104-C104)</f>
        <v>8</v>
      </c>
      <c r="N104" s="9">
        <f>IF(G104=D104, 1, 0)</f>
        <v>1</v>
      </c>
      <c r="O104">
        <f>IF(H104=I104,1, 0)</f>
        <v>0</v>
      </c>
    </row>
    <row r="105" spans="1:15" hidden="1">
      <c r="A105" s="5">
        <v>41816</v>
      </c>
      <c r="B105" s="2" t="s">
        <v>99</v>
      </c>
      <c r="C105" s="2">
        <v>4</v>
      </c>
      <c r="D105" s="2" t="s">
        <v>246</v>
      </c>
      <c r="E105" s="2" t="s">
        <v>217</v>
      </c>
      <c r="F105" s="2">
        <v>37</v>
      </c>
      <c r="G105" s="2" t="s">
        <v>245</v>
      </c>
      <c r="H105" s="2">
        <v>2</v>
      </c>
      <c r="I105" s="2">
        <v>1</v>
      </c>
      <c r="J105" s="2">
        <f>I105+H105</f>
        <v>3</v>
      </c>
      <c r="K105" s="2">
        <f>IF(H105&gt;I105, 3, IF(H105=I105, 1, 0))</f>
        <v>3</v>
      </c>
      <c r="L105" s="2">
        <f>IF(I105&gt;H105, 3, IF(I105=H105, 1, 0))</f>
        <v>0</v>
      </c>
      <c r="M105" s="9">
        <f>ABS(F105-C105)</f>
        <v>33</v>
      </c>
      <c r="N105" s="9">
        <f>IF(G105=D105, 1, 0)</f>
        <v>0</v>
      </c>
      <c r="O105">
        <f>IF(H105=I105,1, 0)</f>
        <v>0</v>
      </c>
    </row>
    <row r="106" spans="1:15">
      <c r="A106" s="5">
        <v>38889</v>
      </c>
      <c r="B106" s="2" t="s">
        <v>126</v>
      </c>
      <c r="C106" s="2">
        <v>23</v>
      </c>
      <c r="D106" s="2" t="s">
        <v>250</v>
      </c>
      <c r="E106" s="2" t="s">
        <v>212</v>
      </c>
      <c r="F106" s="2">
        <v>57</v>
      </c>
      <c r="G106" s="2" t="s">
        <v>245</v>
      </c>
      <c r="H106" s="2">
        <v>1</v>
      </c>
      <c r="I106" s="2">
        <v>1</v>
      </c>
      <c r="J106" s="2">
        <f>I106+H106</f>
        <v>2</v>
      </c>
      <c r="K106" s="2">
        <f>IF(H106&gt;I106, 3, IF(H106=I106, 1, 0))</f>
        <v>1</v>
      </c>
      <c r="L106" s="2">
        <f>IF(I106&gt;H106, 3, IF(I106=H106, 1, 0))</f>
        <v>1</v>
      </c>
      <c r="M106" s="9">
        <f>ABS(F106-C106)</f>
        <v>34</v>
      </c>
      <c r="N106" s="9">
        <f>IF(G106=D106, 1, 0)</f>
        <v>0</v>
      </c>
      <c r="O106">
        <f>IF(H106=I106,1, 0)</f>
        <v>1</v>
      </c>
    </row>
    <row r="107" spans="1:15">
      <c r="A107" s="5">
        <v>40341</v>
      </c>
      <c r="B107" s="2" t="s">
        <v>69</v>
      </c>
      <c r="C107" s="2">
        <v>47</v>
      </c>
      <c r="D107" s="2" t="s">
        <v>250</v>
      </c>
      <c r="E107" s="2" t="s">
        <v>172</v>
      </c>
      <c r="F107" s="2">
        <v>13</v>
      </c>
      <c r="G107" s="2" t="s">
        <v>246</v>
      </c>
      <c r="H107" s="2">
        <v>2</v>
      </c>
      <c r="I107" s="2">
        <v>0</v>
      </c>
      <c r="J107" s="2">
        <f>I107+H107</f>
        <v>2</v>
      </c>
      <c r="K107" s="2">
        <f>IF(H107&gt;I107, 3, IF(H107=I107, 1, 0))</f>
        <v>3</v>
      </c>
      <c r="L107" s="2">
        <f>IF(I107&gt;H107, 3, IF(I107=H107, 1, 0))</f>
        <v>0</v>
      </c>
      <c r="M107" s="9">
        <f>ABS(F107-C107)</f>
        <v>34</v>
      </c>
      <c r="N107" s="9">
        <f>IF(G107=D107, 1, 0)</f>
        <v>0</v>
      </c>
      <c r="O107">
        <f>IF(H107=I107,1, 0)</f>
        <v>0</v>
      </c>
    </row>
    <row r="108" spans="1:15">
      <c r="A108" s="5">
        <v>41809</v>
      </c>
      <c r="B108" s="2" t="s">
        <v>181</v>
      </c>
      <c r="C108" s="2">
        <v>46</v>
      </c>
      <c r="D108" s="2" t="s">
        <v>250</v>
      </c>
      <c r="E108" s="2" t="s">
        <v>172</v>
      </c>
      <c r="F108" s="2">
        <v>12</v>
      </c>
      <c r="G108" s="2" t="s">
        <v>246</v>
      </c>
      <c r="H108" s="2">
        <v>0</v>
      </c>
      <c r="I108" s="2">
        <v>0</v>
      </c>
      <c r="J108" s="2">
        <f>I108+H108</f>
        <v>0</v>
      </c>
      <c r="K108" s="2">
        <f>IF(H108&gt;I108, 3, IF(H108=I108, 1, 0))</f>
        <v>1</v>
      </c>
      <c r="L108" s="2">
        <f>IF(I108&gt;H108, 3, IF(I108=H108, 1, 0))</f>
        <v>1</v>
      </c>
      <c r="M108" s="9">
        <f>ABS(F108-C108)</f>
        <v>34</v>
      </c>
      <c r="N108" s="9">
        <f>IF(G108=D108, 1, 0)</f>
        <v>0</v>
      </c>
      <c r="O108">
        <f>IF(H108=I108,1, 0)</f>
        <v>1</v>
      </c>
    </row>
    <row r="109" spans="1:15">
      <c r="A109" s="5">
        <v>38880</v>
      </c>
      <c r="B109" s="2" t="s">
        <v>25</v>
      </c>
      <c r="C109" s="2">
        <v>13</v>
      </c>
      <c r="D109" s="2" t="s">
        <v>246</v>
      </c>
      <c r="E109" s="2" t="s">
        <v>217</v>
      </c>
      <c r="F109" s="2">
        <v>48</v>
      </c>
      <c r="G109" s="2" t="s">
        <v>245</v>
      </c>
      <c r="H109" s="2">
        <v>2</v>
      </c>
      <c r="I109" s="2">
        <v>0</v>
      </c>
      <c r="J109" s="2">
        <f>I109+H109</f>
        <v>2</v>
      </c>
      <c r="K109" s="2">
        <f>IF(H109&gt;I109, 3, IF(H109=I109, 1, 0))</f>
        <v>3</v>
      </c>
      <c r="L109" s="2">
        <f>IF(I109&gt;H109, 3, IF(I109=H109, 1, 0))</f>
        <v>0</v>
      </c>
      <c r="M109" s="9">
        <f>ABS(F109-C109)</f>
        <v>35</v>
      </c>
      <c r="N109" s="9">
        <f>IF(G109=D109, 1, 0)</f>
        <v>0</v>
      </c>
      <c r="O109">
        <f>IF(H109=I109,1, 0)</f>
        <v>0</v>
      </c>
    </row>
    <row r="110" spans="1:15" hidden="1">
      <c r="A110" s="5">
        <v>38888</v>
      </c>
      <c r="B110" s="2" t="s">
        <v>23</v>
      </c>
      <c r="C110" s="2">
        <v>16</v>
      </c>
      <c r="D110" s="2" t="s">
        <v>246</v>
      </c>
      <c r="E110" s="2" t="s">
        <v>56</v>
      </c>
      <c r="F110" s="2">
        <v>10</v>
      </c>
      <c r="G110" s="2" t="s">
        <v>246</v>
      </c>
      <c r="H110" s="2">
        <v>2</v>
      </c>
      <c r="I110" s="2">
        <v>2</v>
      </c>
      <c r="J110" s="2">
        <f>I110+H110</f>
        <v>4</v>
      </c>
      <c r="K110" s="2">
        <f>IF(H110&gt;I110, 3, IF(H110=I110, 1, 0))</f>
        <v>1</v>
      </c>
      <c r="L110" s="2">
        <f>IF(I110&gt;H110, 3, IF(I110=H110, 1, 0))</f>
        <v>1</v>
      </c>
      <c r="M110" s="9">
        <f>ABS(F110-C110)</f>
        <v>6</v>
      </c>
      <c r="N110" s="9">
        <f>IF(G110=D110, 1, 0)</f>
        <v>1</v>
      </c>
      <c r="O110">
        <f>IF(H110=I110,1, 0)</f>
        <v>1</v>
      </c>
    </row>
    <row r="111" spans="1:15" hidden="1">
      <c r="A111" s="5">
        <v>38884</v>
      </c>
      <c r="B111" s="2" t="s">
        <v>19</v>
      </c>
      <c r="C111" s="2">
        <v>9</v>
      </c>
      <c r="D111" s="2" t="s">
        <v>247</v>
      </c>
      <c r="E111" s="2" t="s">
        <v>184</v>
      </c>
      <c r="F111" s="2">
        <v>44</v>
      </c>
      <c r="G111" s="2" t="s">
        <v>246</v>
      </c>
      <c r="H111" s="2">
        <v>6</v>
      </c>
      <c r="I111" s="2">
        <v>0</v>
      </c>
      <c r="J111" s="2">
        <f>I111+H111</f>
        <v>6</v>
      </c>
      <c r="K111" s="2">
        <f>IF(H111&gt;I111, 3, IF(H111=I111, 1, 0))</f>
        <v>3</v>
      </c>
      <c r="L111" s="2">
        <f>IF(I111&gt;H111, 3, IF(I111=H111, 1, 0))</f>
        <v>0</v>
      </c>
      <c r="M111" s="9">
        <f>ABS(F111-C111)</f>
        <v>35</v>
      </c>
      <c r="N111" s="9">
        <f>IF(G111=D111, 1, 0)</f>
        <v>0</v>
      </c>
      <c r="O111">
        <f>IF(H111=I111,1, 0)</f>
        <v>0</v>
      </c>
    </row>
    <row r="112" spans="1:15" hidden="1">
      <c r="A112" s="5">
        <v>41811</v>
      </c>
      <c r="B112" s="2" t="s">
        <v>28</v>
      </c>
      <c r="C112" s="2">
        <v>2</v>
      </c>
      <c r="D112" s="2" t="s">
        <v>246</v>
      </c>
      <c r="E112" s="2" t="s">
        <v>217</v>
      </c>
      <c r="F112" s="2">
        <v>37</v>
      </c>
      <c r="G112" s="2" t="s">
        <v>245</v>
      </c>
      <c r="H112" s="2">
        <v>2</v>
      </c>
      <c r="I112" s="2">
        <v>2</v>
      </c>
      <c r="J112" s="2">
        <f>I112+H112</f>
        <v>4</v>
      </c>
      <c r="K112" s="2">
        <f>IF(H112&gt;I112, 3, IF(H112=I112, 1, 0))</f>
        <v>1</v>
      </c>
      <c r="L112" s="2">
        <f>IF(I112&gt;H112, 3, IF(I112=H112, 1, 0))</f>
        <v>1</v>
      </c>
      <c r="M112" s="9">
        <f>ABS(F112-C112)</f>
        <v>35</v>
      </c>
      <c r="N112" s="9">
        <f>IF(G112=D112, 1, 0)</f>
        <v>0</v>
      </c>
      <c r="O112">
        <f>IF(H112=I112,1, 0)</f>
        <v>1</v>
      </c>
    </row>
    <row r="113" spans="1:15" hidden="1">
      <c r="A113" s="5">
        <v>41812</v>
      </c>
      <c r="B113" s="2" t="s">
        <v>69</v>
      </c>
      <c r="C113" s="2">
        <v>57</v>
      </c>
      <c r="D113" s="2" t="s">
        <v>250</v>
      </c>
      <c r="E113" s="2" t="s">
        <v>138</v>
      </c>
      <c r="F113" s="2">
        <v>22</v>
      </c>
      <c r="G113" s="2" t="s">
        <v>245</v>
      </c>
      <c r="H113" s="2">
        <v>2</v>
      </c>
      <c r="I113" s="2">
        <v>4</v>
      </c>
      <c r="J113" s="2">
        <f>I113+H113</f>
        <v>6</v>
      </c>
      <c r="K113" s="2">
        <f>IF(H113&gt;I113, 3, IF(H113=I113, 1, 0))</f>
        <v>0</v>
      </c>
      <c r="L113" s="2">
        <f>IF(I113&gt;H113, 3, IF(I113=H113, 1, 0))</f>
        <v>3</v>
      </c>
      <c r="M113" s="9">
        <f>ABS(F113-C113)</f>
        <v>35</v>
      </c>
      <c r="N113" s="9">
        <f>IF(G113=D113, 1, 0)</f>
        <v>0</v>
      </c>
      <c r="O113">
        <f>IF(H113=I113,1, 0)</f>
        <v>0</v>
      </c>
    </row>
    <row r="114" spans="1:15">
      <c r="A114" s="5">
        <v>40350</v>
      </c>
      <c r="B114" s="2" t="s">
        <v>30</v>
      </c>
      <c r="C114" s="2">
        <v>2</v>
      </c>
      <c r="D114" s="2" t="s">
        <v>246</v>
      </c>
      <c r="E114" s="2" t="s">
        <v>140</v>
      </c>
      <c r="F114" s="2">
        <v>38</v>
      </c>
      <c r="G114" s="2" t="s">
        <v>249</v>
      </c>
      <c r="H114" s="2">
        <v>2</v>
      </c>
      <c r="I114" s="2">
        <v>0</v>
      </c>
      <c r="J114" s="2">
        <f>I114+H114</f>
        <v>2</v>
      </c>
      <c r="K114" s="2">
        <f>IF(H114&gt;I114, 3, IF(H114=I114, 1, 0))</f>
        <v>3</v>
      </c>
      <c r="L114" s="2">
        <f>IF(I114&gt;H114, 3, IF(I114=H114, 1, 0))</f>
        <v>0</v>
      </c>
      <c r="M114" s="9">
        <f>ABS(F114-C114)</f>
        <v>36</v>
      </c>
      <c r="N114" s="9">
        <f>IF(G114=D114, 1, 0)</f>
        <v>0</v>
      </c>
      <c r="O114">
        <f>IF(H114=I114,1, 0)</f>
        <v>0</v>
      </c>
    </row>
    <row r="115" spans="1:15">
      <c r="A115" s="5">
        <v>41803</v>
      </c>
      <c r="B115" s="2" t="s">
        <v>14</v>
      </c>
      <c r="C115" s="2">
        <v>20</v>
      </c>
      <c r="D115" s="2" t="s">
        <v>249</v>
      </c>
      <c r="E115" s="2" t="s">
        <v>133</v>
      </c>
      <c r="F115" s="2">
        <v>56</v>
      </c>
      <c r="G115" s="2" t="s">
        <v>245</v>
      </c>
      <c r="H115" s="2">
        <v>1</v>
      </c>
      <c r="I115" s="2">
        <v>0</v>
      </c>
      <c r="J115" s="2">
        <f>I115+H115</f>
        <v>1</v>
      </c>
      <c r="K115" s="2">
        <f>IF(H115&gt;I115, 3, IF(H115=I115, 1, 0))</f>
        <v>3</v>
      </c>
      <c r="L115" s="2">
        <f>IF(I115&gt;H115, 3, IF(I115=H115, 1, 0))</f>
        <v>0</v>
      </c>
      <c r="M115" s="9">
        <f>ABS(F115-C115)</f>
        <v>36</v>
      </c>
      <c r="N115" s="9">
        <f>IF(G115=D115, 1, 0)</f>
        <v>0</v>
      </c>
      <c r="O115">
        <f>IF(H115=I115,1, 0)</f>
        <v>0</v>
      </c>
    </row>
    <row r="116" spans="1:15">
      <c r="A116" s="5">
        <v>38883</v>
      </c>
      <c r="B116" s="2" t="s">
        <v>56</v>
      </c>
      <c r="C116" s="2">
        <v>10</v>
      </c>
      <c r="D116" s="2" t="s">
        <v>246</v>
      </c>
      <c r="E116" s="2" t="s">
        <v>211</v>
      </c>
      <c r="F116" s="2">
        <v>47</v>
      </c>
      <c r="G116" s="2" t="s">
        <v>245</v>
      </c>
      <c r="H116" s="2">
        <v>2</v>
      </c>
      <c r="I116" s="2">
        <v>0</v>
      </c>
      <c r="J116" s="2">
        <f>I116+H116</f>
        <v>2</v>
      </c>
      <c r="K116" s="2">
        <f>IF(H116&gt;I116, 3, IF(H116=I116, 1, 0))</f>
        <v>3</v>
      </c>
      <c r="L116" s="2">
        <f>IF(I116&gt;H116, 3, IF(I116=H116, 1, 0))</f>
        <v>0</v>
      </c>
      <c r="M116" s="9">
        <f>ABS(F116-C116)</f>
        <v>37</v>
      </c>
      <c r="N116" s="9">
        <f>IF(G116=D116, 1, 0)</f>
        <v>0</v>
      </c>
      <c r="O116">
        <f>IF(H116=I116,1, 0)</f>
        <v>0</v>
      </c>
    </row>
    <row r="117" spans="1:15">
      <c r="A117" s="5">
        <v>41807</v>
      </c>
      <c r="B117" s="2" t="s">
        <v>75</v>
      </c>
      <c r="C117" s="2">
        <v>19</v>
      </c>
      <c r="D117" s="2" t="s">
        <v>246</v>
      </c>
      <c r="E117" s="2" t="s">
        <v>69</v>
      </c>
      <c r="F117" s="2">
        <v>57</v>
      </c>
      <c r="G117" s="2" t="s">
        <v>250</v>
      </c>
      <c r="H117" s="2">
        <v>1</v>
      </c>
      <c r="I117" s="2">
        <v>1</v>
      </c>
      <c r="J117" s="2">
        <f>I117+H117</f>
        <v>2</v>
      </c>
      <c r="K117" s="2">
        <f>IF(H117&gt;I117, 3, IF(H117=I117, 1, 0))</f>
        <v>1</v>
      </c>
      <c r="L117" s="2">
        <f>IF(I117&gt;H117, 3, IF(I117=H117, 1, 0))</f>
        <v>1</v>
      </c>
      <c r="M117" s="9">
        <f>ABS(F117-C117)</f>
        <v>38</v>
      </c>
      <c r="N117" s="9">
        <f>IF(G117=D117, 1, 0)</f>
        <v>0</v>
      </c>
      <c r="O117">
        <f>IF(H117=I117,1, 0)</f>
        <v>1</v>
      </c>
    </row>
    <row r="118" spans="1:15" hidden="1">
      <c r="A118" s="5">
        <v>41808</v>
      </c>
      <c r="B118" s="2" t="s">
        <v>133</v>
      </c>
      <c r="C118" s="2">
        <v>56</v>
      </c>
      <c r="D118" s="2" t="s">
        <v>245</v>
      </c>
      <c r="E118" s="2" t="s">
        <v>183</v>
      </c>
      <c r="F118" s="2">
        <v>18</v>
      </c>
      <c r="G118" s="2" t="s">
        <v>246</v>
      </c>
      <c r="H118" s="2">
        <v>0</v>
      </c>
      <c r="I118" s="2">
        <v>4</v>
      </c>
      <c r="J118" s="2">
        <f>I118+H118</f>
        <v>4</v>
      </c>
      <c r="K118" s="2">
        <f>IF(H118&gt;I118, 3, IF(H118=I118, 1, 0))</f>
        <v>0</v>
      </c>
      <c r="L118" s="2">
        <f>IF(I118&gt;H118, 3, IF(I118=H118, 1, 0))</f>
        <v>3</v>
      </c>
      <c r="M118" s="9">
        <f>ABS(F118-C118)</f>
        <v>38</v>
      </c>
      <c r="N118" s="9">
        <f>IF(G118=D118, 1, 0)</f>
        <v>0</v>
      </c>
      <c r="O118">
        <f>IF(H118=I118,1, 0)</f>
        <v>0</v>
      </c>
    </row>
    <row r="119" spans="1:15">
      <c r="A119" s="5">
        <v>41811</v>
      </c>
      <c r="B119" s="2" t="s">
        <v>19</v>
      </c>
      <c r="C119" s="2">
        <v>5</v>
      </c>
      <c r="D119" s="2" t="s">
        <v>247</v>
      </c>
      <c r="E119" s="2" t="s">
        <v>126</v>
      </c>
      <c r="F119" s="2">
        <v>43</v>
      </c>
      <c r="G119" s="2" t="s">
        <v>250</v>
      </c>
      <c r="H119" s="2">
        <v>1</v>
      </c>
      <c r="I119" s="2">
        <v>0</v>
      </c>
      <c r="J119" s="2">
        <f>I119+H119</f>
        <v>1</v>
      </c>
      <c r="K119" s="2">
        <f>IF(H119&gt;I119, 3, IF(H119=I119, 1, 0))</f>
        <v>3</v>
      </c>
      <c r="L119" s="2">
        <f>IF(I119&gt;H119, 3, IF(I119=H119, 1, 0))</f>
        <v>0</v>
      </c>
      <c r="M119" s="9">
        <f>ABS(F119-C119)</f>
        <v>38</v>
      </c>
      <c r="N119" s="9">
        <f>IF(G119=D119, 1, 0)</f>
        <v>0</v>
      </c>
      <c r="O119">
        <f>IF(H119=I119,1, 0)</f>
        <v>0</v>
      </c>
    </row>
    <row r="120" spans="1:15" hidden="1">
      <c r="A120" s="5">
        <v>41814</v>
      </c>
      <c r="B120" s="2" t="s">
        <v>181</v>
      </c>
      <c r="C120" s="2">
        <v>46</v>
      </c>
      <c r="D120" s="2" t="s">
        <v>250</v>
      </c>
      <c r="E120" s="2" t="s">
        <v>90</v>
      </c>
      <c r="F120" s="2">
        <v>8</v>
      </c>
      <c r="G120" s="2" t="s">
        <v>247</v>
      </c>
      <c r="H120" s="2">
        <v>1</v>
      </c>
      <c r="I120" s="2">
        <v>4</v>
      </c>
      <c r="J120" s="2">
        <f>I120+H120</f>
        <v>5</v>
      </c>
      <c r="K120" s="2">
        <f>IF(H120&gt;I120, 3, IF(H120=I120, 1, 0))</f>
        <v>0</v>
      </c>
      <c r="L120" s="2">
        <f>IF(I120&gt;H120, 3, IF(I120=H120, 1, 0))</f>
        <v>3</v>
      </c>
      <c r="M120" s="9">
        <f>ABS(F120-C120)</f>
        <v>38</v>
      </c>
      <c r="N120" s="9">
        <f>IF(G120=D120, 1, 0)</f>
        <v>0</v>
      </c>
      <c r="O120">
        <f>IF(H120=I120,1, 0)</f>
        <v>0</v>
      </c>
    </row>
    <row r="121" spans="1:15" hidden="1">
      <c r="A121" s="5">
        <v>41815</v>
      </c>
      <c r="B121" s="2" t="s">
        <v>174</v>
      </c>
      <c r="C121" s="2">
        <v>44</v>
      </c>
      <c r="D121" s="2" t="s">
        <v>245</v>
      </c>
      <c r="E121" s="2" t="s">
        <v>19</v>
      </c>
      <c r="F121" s="2">
        <v>5</v>
      </c>
      <c r="G121" s="2" t="s">
        <v>247</v>
      </c>
      <c r="H121" s="2">
        <v>2</v>
      </c>
      <c r="I121" s="2">
        <v>3</v>
      </c>
      <c r="J121" s="2">
        <f>I121+H121</f>
        <v>5</v>
      </c>
      <c r="K121" s="2">
        <f>IF(H121&gt;I121, 3, IF(H121=I121, 1, 0))</f>
        <v>0</v>
      </c>
      <c r="L121" s="2">
        <f>IF(I121&gt;H121, 3, IF(I121=H121, 1, 0))</f>
        <v>3</v>
      </c>
      <c r="M121" s="9">
        <f>ABS(F121-C121)</f>
        <v>39</v>
      </c>
      <c r="N121" s="9">
        <f>IF(G121=D121, 1, 0)</f>
        <v>0</v>
      </c>
      <c r="O121">
        <f>IF(H121=I121,1, 0)</f>
        <v>0</v>
      </c>
    </row>
    <row r="122" spans="1:15" hidden="1">
      <c r="A122" s="5">
        <v>40346</v>
      </c>
      <c r="B122" s="2" t="s">
        <v>19</v>
      </c>
      <c r="C122" s="2">
        <v>7</v>
      </c>
      <c r="D122" s="2" t="s">
        <v>247</v>
      </c>
      <c r="E122" s="2" t="s">
        <v>69</v>
      </c>
      <c r="F122" s="2">
        <v>47</v>
      </c>
      <c r="G122" s="2" t="s">
        <v>250</v>
      </c>
      <c r="H122" s="2">
        <v>4</v>
      </c>
      <c r="I122" s="2">
        <v>1</v>
      </c>
      <c r="J122" s="2">
        <f>I122+H122</f>
        <v>5</v>
      </c>
      <c r="K122" s="2">
        <f>IF(H122&gt;I122, 3, IF(H122=I122, 1, 0))</f>
        <v>3</v>
      </c>
      <c r="L122" s="2">
        <f>IF(I122&gt;H122, 3, IF(I122=H122, 1, 0))</f>
        <v>0</v>
      </c>
      <c r="M122" s="9">
        <f>ABS(F122-C122)</f>
        <v>40</v>
      </c>
      <c r="N122" s="9">
        <f>IF(G122=D122, 1, 0)</f>
        <v>0</v>
      </c>
      <c r="O122">
        <f>IF(H122=I122,1, 0)</f>
        <v>0</v>
      </c>
    </row>
    <row r="123" spans="1:15" hidden="1">
      <c r="A123" s="5">
        <v>41806</v>
      </c>
      <c r="B123" s="2" t="s">
        <v>28</v>
      </c>
      <c r="C123" s="2">
        <v>2</v>
      </c>
      <c r="D123" s="2" t="s">
        <v>246</v>
      </c>
      <c r="E123" s="2" t="s">
        <v>99</v>
      </c>
      <c r="F123" s="2">
        <v>4</v>
      </c>
      <c r="G123" s="2" t="s">
        <v>246</v>
      </c>
      <c r="H123" s="2">
        <v>4</v>
      </c>
      <c r="I123" s="2">
        <v>0</v>
      </c>
      <c r="J123" s="2">
        <f>I123+H123</f>
        <v>4</v>
      </c>
      <c r="K123" s="2">
        <f>IF(H123&gt;I123, 3, IF(H123=I123, 1, 0))</f>
        <v>3</v>
      </c>
      <c r="L123" s="2">
        <f>IF(I123&gt;H123, 3, IF(I123=H123, 1, 0))</f>
        <v>0</v>
      </c>
      <c r="M123" s="9">
        <f>ABS(F123-C123)</f>
        <v>2</v>
      </c>
      <c r="N123" s="9">
        <f>IF(G123=D123, 1, 0)</f>
        <v>1</v>
      </c>
      <c r="O123">
        <f>IF(H123=I123,1, 0)</f>
        <v>0</v>
      </c>
    </row>
    <row r="124" spans="1:15">
      <c r="A124" s="5">
        <v>38886</v>
      </c>
      <c r="B124" s="2" t="s">
        <v>15</v>
      </c>
      <c r="C124" s="2">
        <v>1</v>
      </c>
      <c r="D124" s="2" t="s">
        <v>247</v>
      </c>
      <c r="E124" s="2" t="s">
        <v>113</v>
      </c>
      <c r="F124" s="2">
        <v>42</v>
      </c>
      <c r="G124" s="2" t="s">
        <v>248</v>
      </c>
      <c r="H124" s="2">
        <v>2</v>
      </c>
      <c r="I124" s="2">
        <v>0</v>
      </c>
      <c r="J124" s="2">
        <f>I124+H124</f>
        <v>2</v>
      </c>
      <c r="K124" s="2">
        <f>IF(H124&gt;I124, 3, IF(H124=I124, 1, 0))</f>
        <v>3</v>
      </c>
      <c r="L124" s="2">
        <f>IF(I124&gt;H124, 3, IF(I124=H124, 1, 0))</f>
        <v>0</v>
      </c>
      <c r="M124" s="9">
        <f>ABS(F124-C124)</f>
        <v>41</v>
      </c>
      <c r="N124" s="9">
        <f>IF(G124=D124, 1, 0)</f>
        <v>0</v>
      </c>
      <c r="O124">
        <f>IF(H124=I124,1, 0)</f>
        <v>0</v>
      </c>
    </row>
    <row r="125" spans="1:15">
      <c r="A125" s="5">
        <v>40348</v>
      </c>
      <c r="B125" s="2" t="s">
        <v>38</v>
      </c>
      <c r="C125" s="2">
        <v>4</v>
      </c>
      <c r="D125" s="2" t="s">
        <v>246</v>
      </c>
      <c r="E125" s="2" t="s">
        <v>181</v>
      </c>
      <c r="F125" s="2">
        <v>45</v>
      </c>
      <c r="G125" s="2" t="s">
        <v>250</v>
      </c>
      <c r="H125" s="2">
        <v>1</v>
      </c>
      <c r="I125" s="2">
        <v>0</v>
      </c>
      <c r="J125" s="2">
        <f>I125+H125</f>
        <v>1</v>
      </c>
      <c r="K125" s="2">
        <f>IF(H125&gt;I125, 3, IF(H125=I125, 1, 0))</f>
        <v>3</v>
      </c>
      <c r="L125" s="2">
        <f>IF(I125&gt;H125, 3, IF(I125=H125, 1, 0))</f>
        <v>0</v>
      </c>
      <c r="M125" s="9">
        <f>ABS(F125-C125)</f>
        <v>41</v>
      </c>
      <c r="N125" s="9">
        <f>IF(G125=D125, 1, 0)</f>
        <v>0</v>
      </c>
      <c r="O125">
        <f>IF(H125=I125,1, 0)</f>
        <v>0</v>
      </c>
    </row>
    <row r="126" spans="1:15" hidden="1">
      <c r="A126" s="5">
        <v>38890</v>
      </c>
      <c r="B126" s="2" t="s">
        <v>217</v>
      </c>
      <c r="C126" s="2">
        <v>48</v>
      </c>
      <c r="D126" s="2" t="s">
        <v>245</v>
      </c>
      <c r="E126" s="2" t="s">
        <v>9</v>
      </c>
      <c r="F126" s="2">
        <v>5</v>
      </c>
      <c r="G126" s="2" t="s">
        <v>249</v>
      </c>
      <c r="H126" s="2">
        <v>2</v>
      </c>
      <c r="I126" s="2">
        <v>1</v>
      </c>
      <c r="J126" s="2">
        <f>I126+H126</f>
        <v>3</v>
      </c>
      <c r="K126" s="2">
        <f>IF(H126&gt;I126, 3, IF(H126=I126, 1, 0))</f>
        <v>3</v>
      </c>
      <c r="L126" s="2">
        <f>IF(I126&gt;H126, 3, IF(I126=H126, 1, 0))</f>
        <v>0</v>
      </c>
      <c r="M126" s="9">
        <f>ABS(F126-C126)</f>
        <v>43</v>
      </c>
      <c r="N126" s="9">
        <f>IF(G126=D126, 1, 0)</f>
        <v>0</v>
      </c>
      <c r="O126">
        <f>IF(H126=I126,1, 0)</f>
        <v>0</v>
      </c>
    </row>
    <row r="127" spans="1:15">
      <c r="A127" s="5">
        <v>40344</v>
      </c>
      <c r="B127" s="2" t="s">
        <v>135</v>
      </c>
      <c r="C127" s="2">
        <v>78</v>
      </c>
      <c r="D127" s="2" t="s">
        <v>248</v>
      </c>
      <c r="E127" s="2" t="s">
        <v>229</v>
      </c>
      <c r="F127" s="2">
        <v>34</v>
      </c>
      <c r="G127" s="2" t="s">
        <v>246</v>
      </c>
      <c r="H127" s="2">
        <v>1</v>
      </c>
      <c r="I127" s="2">
        <v>1</v>
      </c>
      <c r="J127" s="2">
        <f>I127+H127</f>
        <v>2</v>
      </c>
      <c r="K127" s="2">
        <f>IF(H127&gt;I127, 3, IF(H127=I127, 1, 0))</f>
        <v>1</v>
      </c>
      <c r="L127" s="2">
        <f>IF(I127&gt;H127, 3, IF(I127=H127, 1, 0))</f>
        <v>1</v>
      </c>
      <c r="M127" s="9">
        <f>ABS(F127-C127)</f>
        <v>44</v>
      </c>
      <c r="N127" s="9">
        <f>IF(G127=D127, 1, 0)</f>
        <v>0</v>
      </c>
      <c r="O127">
        <f>IF(H127=I127,1, 0)</f>
        <v>1</v>
      </c>
    </row>
    <row r="128" spans="1:15">
      <c r="A128" s="5">
        <v>38885</v>
      </c>
      <c r="B128" s="2" t="s">
        <v>218</v>
      </c>
      <c r="C128" s="2">
        <v>2</v>
      </c>
      <c r="D128" s="2" t="s">
        <v>246</v>
      </c>
      <c r="E128" s="2" t="s">
        <v>217</v>
      </c>
      <c r="F128" s="2">
        <v>48</v>
      </c>
      <c r="G128" s="2" t="s">
        <v>245</v>
      </c>
      <c r="H128" s="2">
        <v>0</v>
      </c>
      <c r="I128" s="2">
        <v>2</v>
      </c>
      <c r="J128" s="2">
        <f>I128+H128</f>
        <v>2</v>
      </c>
      <c r="K128" s="2">
        <f>IF(H128&gt;I128, 3, IF(H128=I128, 1, 0))</f>
        <v>0</v>
      </c>
      <c r="L128" s="2">
        <f>IF(I128&gt;H128, 3, IF(I128=H128, 1, 0))</f>
        <v>3</v>
      </c>
      <c r="M128" s="9">
        <f>ABS(F128-C128)</f>
        <v>46</v>
      </c>
      <c r="N128" s="9">
        <f>IF(G128=D128, 1, 0)</f>
        <v>0</v>
      </c>
      <c r="O128">
        <f>IF(H128=I128,1, 0)</f>
        <v>0</v>
      </c>
    </row>
    <row r="129" spans="1:15" hidden="1">
      <c r="A129" s="5">
        <v>41804</v>
      </c>
      <c r="B129" s="2" t="s">
        <v>56</v>
      </c>
      <c r="C129" s="2">
        <v>10</v>
      </c>
      <c r="D129" s="2" t="s">
        <v>246</v>
      </c>
      <c r="E129" s="2" t="s">
        <v>25</v>
      </c>
      <c r="F129" s="2">
        <v>9</v>
      </c>
      <c r="G129" s="2" t="s">
        <v>246</v>
      </c>
      <c r="H129" s="2">
        <v>1</v>
      </c>
      <c r="I129" s="2">
        <v>2</v>
      </c>
      <c r="J129" s="2">
        <f>I129+H129</f>
        <v>3</v>
      </c>
      <c r="K129" s="2">
        <f>IF(H129&gt;I129, 3, IF(H129=I129, 1, 0))</f>
        <v>0</v>
      </c>
      <c r="L129" s="2">
        <f>IF(I129&gt;H129, 3, IF(I129=H129, 1, 0))</f>
        <v>3</v>
      </c>
      <c r="M129" s="9">
        <f>ABS(F129-C129)</f>
        <v>1</v>
      </c>
      <c r="N129" s="9">
        <f>IF(G129=D129, 1, 0)</f>
        <v>1</v>
      </c>
      <c r="O129">
        <f>IF(H129=I129,1, 0)</f>
        <v>0</v>
      </c>
    </row>
    <row r="130" spans="1:15">
      <c r="A130" s="5">
        <v>41816</v>
      </c>
      <c r="B130" s="2" t="s">
        <v>69</v>
      </c>
      <c r="C130" s="2">
        <v>57</v>
      </c>
      <c r="D130" s="2" t="s">
        <v>250</v>
      </c>
      <c r="E130" s="2" t="s">
        <v>8</v>
      </c>
      <c r="F130" s="2">
        <v>11</v>
      </c>
      <c r="G130" s="2" t="s">
        <v>246</v>
      </c>
      <c r="H130" s="2">
        <v>0</v>
      </c>
      <c r="I130" s="2">
        <v>1</v>
      </c>
      <c r="J130" s="2">
        <f>I130+H130</f>
        <v>1</v>
      </c>
      <c r="K130" s="2">
        <f>IF(H130&gt;I130, 3, IF(H130=I130, 1, 0))</f>
        <v>0</v>
      </c>
      <c r="L130" s="2">
        <f>IF(I130&gt;H130, 3, IF(I130=H130, 1, 0))</f>
        <v>3</v>
      </c>
      <c r="M130" s="9">
        <f>ABS(F130-C130)</f>
        <v>46</v>
      </c>
      <c r="N130" s="9">
        <f>IF(G130=D130, 1, 0)</f>
        <v>0</v>
      </c>
      <c r="O130">
        <f>IF(H130=I130,1, 0)</f>
        <v>0</v>
      </c>
    </row>
    <row r="131" spans="1:15">
      <c r="A131" s="5">
        <v>40353</v>
      </c>
      <c r="B131" s="2" t="s">
        <v>22</v>
      </c>
      <c r="C131" s="2">
        <v>31</v>
      </c>
      <c r="D131" s="2" t="s">
        <v>247</v>
      </c>
      <c r="E131" s="2" t="s">
        <v>135</v>
      </c>
      <c r="F131" s="2">
        <v>78</v>
      </c>
      <c r="G131" s="2" t="s">
        <v>248</v>
      </c>
      <c r="H131" s="2">
        <v>0</v>
      </c>
      <c r="I131" s="2">
        <v>0</v>
      </c>
      <c r="J131" s="2">
        <f>I131+H131</f>
        <v>0</v>
      </c>
      <c r="K131" s="2">
        <f>IF(H131&gt;I131, 3, IF(H131=I131, 1, 0))</f>
        <v>1</v>
      </c>
      <c r="L131" s="2">
        <f>IF(I131&gt;H131, 3, IF(I131=H131, 1, 0))</f>
        <v>1</v>
      </c>
      <c r="M131" s="9">
        <f>ABS(F131-C131)</f>
        <v>47</v>
      </c>
      <c r="N131" s="9">
        <f>IF(G131=D131, 1, 0)</f>
        <v>0</v>
      </c>
      <c r="O131">
        <f>IF(H131=I131,1, 0)</f>
        <v>1</v>
      </c>
    </row>
    <row r="132" spans="1:15" hidden="1">
      <c r="A132" s="5">
        <v>41808</v>
      </c>
      <c r="B132" s="2" t="s">
        <v>113</v>
      </c>
      <c r="C132" s="2">
        <v>62</v>
      </c>
      <c r="D132" s="2" t="s">
        <v>248</v>
      </c>
      <c r="E132" s="2" t="s">
        <v>38</v>
      </c>
      <c r="F132" s="2">
        <v>15</v>
      </c>
      <c r="G132" s="2" t="s">
        <v>246</v>
      </c>
      <c r="H132" s="2">
        <v>2</v>
      </c>
      <c r="I132" s="2">
        <v>3</v>
      </c>
      <c r="J132" s="2">
        <f>I132+H132</f>
        <v>5</v>
      </c>
      <c r="K132" s="2">
        <f>IF(H132&gt;I132, 3, IF(H132=I132, 1, 0))</f>
        <v>0</v>
      </c>
      <c r="L132" s="2">
        <f>IF(I132&gt;H132, 3, IF(I132=H132, 1, 0))</f>
        <v>3</v>
      </c>
      <c r="M132" s="9">
        <f>ABS(F132-C132)</f>
        <v>47</v>
      </c>
      <c r="N132" s="9">
        <f>IF(G132=D132, 1, 0)</f>
        <v>0</v>
      </c>
      <c r="O132">
        <f>IF(H132=I132,1, 0)</f>
        <v>0</v>
      </c>
    </row>
    <row r="133" spans="1:15" hidden="1">
      <c r="A133" s="5">
        <v>41803</v>
      </c>
      <c r="B133" s="2" t="s">
        <v>20</v>
      </c>
      <c r="C133" s="2">
        <v>14</v>
      </c>
      <c r="D133" s="2" t="s">
        <v>247</v>
      </c>
      <c r="E133" s="2" t="s">
        <v>113</v>
      </c>
      <c r="F133" s="2">
        <v>62</v>
      </c>
      <c r="G133" s="2" t="s">
        <v>248</v>
      </c>
      <c r="H133" s="2">
        <v>3</v>
      </c>
      <c r="I133" s="2">
        <v>1</v>
      </c>
      <c r="J133" s="2">
        <f>I133+H133</f>
        <v>4</v>
      </c>
      <c r="K133" s="2">
        <f>IF(H133&gt;I133, 3, IF(H133=I133, 1, 0))</f>
        <v>3</v>
      </c>
      <c r="L133" s="2">
        <f>IF(I133&gt;H133, 3, IF(I133=H133, 1, 0))</f>
        <v>0</v>
      </c>
      <c r="M133" s="9">
        <f>ABS(F133-C133)</f>
        <v>48</v>
      </c>
      <c r="N133" s="9">
        <f>IF(G133=D133, 1, 0)</f>
        <v>0</v>
      </c>
      <c r="O133">
        <f>IF(H133=I133,1, 0)</f>
        <v>0</v>
      </c>
    </row>
    <row r="134" spans="1:15">
      <c r="A134" s="5">
        <v>38879</v>
      </c>
      <c r="B134" s="2" t="s">
        <v>212</v>
      </c>
      <c r="C134" s="2">
        <v>57</v>
      </c>
      <c r="D134" s="2" t="s">
        <v>245</v>
      </c>
      <c r="E134" s="2" t="s">
        <v>99</v>
      </c>
      <c r="F134" s="2">
        <v>7</v>
      </c>
      <c r="G134" s="2" t="s">
        <v>246</v>
      </c>
      <c r="H134" s="2">
        <v>0</v>
      </c>
      <c r="I134" s="2">
        <v>1</v>
      </c>
      <c r="J134" s="2">
        <f>I134+H134</f>
        <v>1</v>
      </c>
      <c r="K134" s="2">
        <f>IF(H134&gt;I134, 3, IF(H134=I134, 1, 0))</f>
        <v>0</v>
      </c>
      <c r="L134" s="2">
        <f>IF(I134&gt;H134, 3, IF(I134=H134, 1, 0))</f>
        <v>3</v>
      </c>
      <c r="M134" s="9">
        <f>ABS(F134-C134)</f>
        <v>50</v>
      </c>
      <c r="N134" s="9">
        <f>IF(G134=D134, 1, 0)</f>
        <v>0</v>
      </c>
      <c r="O134">
        <f>IF(H134=I134,1, 0)</f>
        <v>0</v>
      </c>
    </row>
    <row r="135" spans="1:15">
      <c r="A135" s="5">
        <v>38884</v>
      </c>
      <c r="B135" s="2" t="s">
        <v>14</v>
      </c>
      <c r="C135" s="2">
        <v>4</v>
      </c>
      <c r="D135" s="2" t="s">
        <v>249</v>
      </c>
      <c r="E135" s="2" t="s">
        <v>212</v>
      </c>
      <c r="F135" s="2">
        <v>57</v>
      </c>
      <c r="G135" s="2" t="s">
        <v>245</v>
      </c>
      <c r="H135" s="2">
        <v>0</v>
      </c>
      <c r="I135" s="2">
        <v>0</v>
      </c>
      <c r="J135" s="2">
        <f>I135+H135</f>
        <v>0</v>
      </c>
      <c r="K135" s="2">
        <f>IF(H135&gt;I135, 3, IF(H135=I135, 1, 0))</f>
        <v>1</v>
      </c>
      <c r="L135" s="2">
        <f>IF(I135&gt;H135, 3, IF(I135=H135, 1, 0))</f>
        <v>1</v>
      </c>
      <c r="M135" s="9">
        <f>ABS(F135-C135)</f>
        <v>53</v>
      </c>
      <c r="N135" s="9">
        <f>IF(G135=D135, 1, 0)</f>
        <v>0</v>
      </c>
      <c r="O135">
        <f>IF(H135=I135,1, 0)</f>
        <v>1</v>
      </c>
    </row>
    <row r="136" spans="1:15">
      <c r="A136" s="5">
        <v>38891</v>
      </c>
      <c r="B136" s="2" t="s">
        <v>219</v>
      </c>
      <c r="C136" s="2">
        <v>61</v>
      </c>
      <c r="D136" s="2" t="s">
        <v>245</v>
      </c>
      <c r="E136" s="2" t="s">
        <v>13</v>
      </c>
      <c r="F136" s="2">
        <v>8</v>
      </c>
      <c r="G136" s="2" t="s">
        <v>246</v>
      </c>
      <c r="H136" s="2">
        <v>0</v>
      </c>
      <c r="I136" s="2">
        <v>2</v>
      </c>
      <c r="J136" s="2">
        <f>I136+H136</f>
        <v>2</v>
      </c>
      <c r="K136" s="2">
        <f>IF(H136&gt;I136, 3, IF(H136=I136, 1, 0))</f>
        <v>0</v>
      </c>
      <c r="L136" s="2">
        <f>IF(I136&gt;H136, 3, IF(I136=H136, 1, 0))</f>
        <v>3</v>
      </c>
      <c r="M136" s="9">
        <f>ABS(F136-C136)</f>
        <v>53</v>
      </c>
      <c r="N136" s="9">
        <f>IF(G136=D136, 1, 0)</f>
        <v>0</v>
      </c>
      <c r="O136">
        <f>IF(H136=I136,1, 0)</f>
        <v>0</v>
      </c>
    </row>
    <row r="137" spans="1:15" hidden="1">
      <c r="A137" s="5">
        <v>41813</v>
      </c>
      <c r="B137" s="2" t="s">
        <v>133</v>
      </c>
      <c r="C137" s="2">
        <v>56</v>
      </c>
      <c r="D137" s="2" t="s">
        <v>245</v>
      </c>
      <c r="E137" s="2" t="s">
        <v>15</v>
      </c>
      <c r="F137" s="2">
        <v>3</v>
      </c>
      <c r="G137" s="2" t="s">
        <v>247</v>
      </c>
      <c r="H137" s="2">
        <v>1</v>
      </c>
      <c r="I137" s="2">
        <v>4</v>
      </c>
      <c r="J137" s="2">
        <f>I137+H137</f>
        <v>5</v>
      </c>
      <c r="K137" s="2">
        <f>IF(H137&gt;I137, 3, IF(H137=I137, 1, 0))</f>
        <v>0</v>
      </c>
      <c r="L137" s="2">
        <f>IF(I137&gt;H137, 3, IF(I137=H137, 1, 0))</f>
        <v>3</v>
      </c>
      <c r="M137" s="9">
        <f>ABS(F137-C137)</f>
        <v>53</v>
      </c>
      <c r="N137" s="9">
        <f>IF(G137=D137, 1, 0)</f>
        <v>0</v>
      </c>
      <c r="O137">
        <f>IF(H137=I137,1, 0)</f>
        <v>0</v>
      </c>
    </row>
    <row r="138" spans="1:15" hidden="1">
      <c r="A138" s="5">
        <v>41813</v>
      </c>
      <c r="B138" s="2" t="s">
        <v>113</v>
      </c>
      <c r="C138" s="2">
        <v>62</v>
      </c>
      <c r="D138" s="2" t="s">
        <v>248</v>
      </c>
      <c r="E138" s="2" t="s">
        <v>30</v>
      </c>
      <c r="F138" s="2">
        <v>1</v>
      </c>
      <c r="G138" s="2" t="s">
        <v>246</v>
      </c>
      <c r="H138" s="2">
        <v>0</v>
      </c>
      <c r="I138" s="2">
        <v>3</v>
      </c>
      <c r="J138" s="2">
        <f>I138+H138</f>
        <v>3</v>
      </c>
      <c r="K138" s="2">
        <f>IF(H138&gt;I138, 3, IF(H138=I138, 1, 0))</f>
        <v>0</v>
      </c>
      <c r="L138" s="2">
        <f>IF(I138&gt;H138, 3, IF(I138=H138, 1, 0))</f>
        <v>3</v>
      </c>
      <c r="M138" s="9">
        <f>ABS(F138-C138)</f>
        <v>61</v>
      </c>
      <c r="N138" s="9">
        <f>IF(G138=D138, 1, 0)</f>
        <v>0</v>
      </c>
      <c r="O138">
        <f>IF(H138=I138,1, 0)</f>
        <v>0</v>
      </c>
    </row>
    <row r="139" spans="1:15">
      <c r="A139" s="5">
        <v>40340</v>
      </c>
      <c r="B139" s="2" t="s">
        <v>177</v>
      </c>
      <c r="C139" s="2">
        <v>83</v>
      </c>
      <c r="D139" s="2" t="s">
        <v>245</v>
      </c>
      <c r="E139" s="2" t="s">
        <v>14</v>
      </c>
      <c r="F139" s="2">
        <v>17</v>
      </c>
      <c r="G139" s="2" t="s">
        <v>249</v>
      </c>
      <c r="H139" s="2">
        <v>1</v>
      </c>
      <c r="I139" s="2">
        <v>1</v>
      </c>
      <c r="J139" s="2">
        <f>I139+H139</f>
        <v>2</v>
      </c>
      <c r="K139" s="2">
        <f>IF(H139&gt;I139, 3, IF(H139=I139, 1, 0))</f>
        <v>1</v>
      </c>
      <c r="L139" s="2">
        <f>IF(I139&gt;H139, 3, IF(I139=H139, 1, 0))</f>
        <v>1</v>
      </c>
      <c r="M139" s="9">
        <f>ABS(F139-C139)</f>
        <v>66</v>
      </c>
      <c r="N139" s="9">
        <f>IF(G139=D139, 1, 0)</f>
        <v>0</v>
      </c>
      <c r="O139">
        <f>IF(H139=I139,1, 0)</f>
        <v>1</v>
      </c>
    </row>
    <row r="140" spans="1:15" hidden="1">
      <c r="A140" s="5">
        <v>40345</v>
      </c>
      <c r="B140" s="2" t="s">
        <v>177</v>
      </c>
      <c r="C140" s="2">
        <v>83</v>
      </c>
      <c r="D140" s="2" t="s">
        <v>245</v>
      </c>
      <c r="E140" s="2" t="s">
        <v>12</v>
      </c>
      <c r="F140" s="2">
        <v>16</v>
      </c>
      <c r="G140" s="2" t="s">
        <v>247</v>
      </c>
      <c r="H140" s="2">
        <v>0</v>
      </c>
      <c r="I140" s="2">
        <v>3</v>
      </c>
      <c r="J140" s="2">
        <f>I140+H140</f>
        <v>3</v>
      </c>
      <c r="K140" s="2">
        <f>IF(H140&gt;I140, 3, IF(H140=I140, 1, 0))</f>
        <v>0</v>
      </c>
      <c r="L140" s="2">
        <f>IF(I140&gt;H140, 3, IF(I140=H140, 1, 0))</f>
        <v>3</v>
      </c>
      <c r="M140" s="9">
        <f>ABS(F140-C140)</f>
        <v>67</v>
      </c>
      <c r="N140" s="9">
        <f>IF(G140=D140, 1, 0)</f>
        <v>0</v>
      </c>
      <c r="O140">
        <f>IF(H140=I140,1, 0)</f>
        <v>0</v>
      </c>
    </row>
    <row r="141" spans="1:15">
      <c r="A141" s="5">
        <v>40349</v>
      </c>
      <c r="B141" s="2" t="s">
        <v>25</v>
      </c>
      <c r="C141" s="2">
        <v>5</v>
      </c>
      <c r="D141" s="2" t="s">
        <v>246</v>
      </c>
      <c r="E141" s="2" t="s">
        <v>135</v>
      </c>
      <c r="F141" s="2">
        <v>78</v>
      </c>
      <c r="G141" s="2" t="s">
        <v>248</v>
      </c>
      <c r="H141" s="2">
        <v>1</v>
      </c>
      <c r="I141" s="2">
        <v>1</v>
      </c>
      <c r="J141" s="2">
        <f>I141+H141</f>
        <v>2</v>
      </c>
      <c r="K141" s="2">
        <f>IF(H141&gt;I141, 3, IF(H141=I141, 1, 0))</f>
        <v>1</v>
      </c>
      <c r="L141" s="2">
        <f>IF(I141&gt;H141, 3, IF(I141=H141, 1, 0))</f>
        <v>1</v>
      </c>
      <c r="M141" s="9">
        <f>ABS(F141-C141)</f>
        <v>73</v>
      </c>
      <c r="N141" s="9">
        <f>IF(G141=D141, 1, 0)</f>
        <v>0</v>
      </c>
      <c r="O141">
        <f>IF(H141=I141,1, 0)</f>
        <v>1</v>
      </c>
    </row>
    <row r="142" spans="1:15" hidden="1">
      <c r="A142" s="5">
        <v>40351</v>
      </c>
      <c r="B142" s="2" t="s">
        <v>13</v>
      </c>
      <c r="C142" s="2">
        <v>9</v>
      </c>
      <c r="D142" s="2" t="s">
        <v>246</v>
      </c>
      <c r="E142" s="2" t="s">
        <v>177</v>
      </c>
      <c r="F142" s="2">
        <v>83</v>
      </c>
      <c r="G142" s="2" t="s">
        <v>245</v>
      </c>
      <c r="H142" s="2">
        <v>1</v>
      </c>
      <c r="I142" s="2">
        <v>2</v>
      </c>
      <c r="J142" s="2">
        <f>I142+H142</f>
        <v>3</v>
      </c>
      <c r="K142" s="2">
        <f>IF(H142&gt;I142, 3, IF(H142=I142, 1, 0))</f>
        <v>0</v>
      </c>
      <c r="L142" s="2">
        <f>IF(I142&gt;H142, 3, IF(I142=H142, 1, 0))</f>
        <v>3</v>
      </c>
      <c r="M142" s="9">
        <f>ABS(F142-C142)</f>
        <v>74</v>
      </c>
      <c r="N142" s="9">
        <f>IF(G142=D142, 1, 0)</f>
        <v>0</v>
      </c>
      <c r="O142">
        <f>IF(H142=I142,1, 0)</f>
        <v>0</v>
      </c>
    </row>
    <row r="143" spans="1:15" hidden="1">
      <c r="A143" s="5">
        <v>40354</v>
      </c>
      <c r="B143" s="2" t="s">
        <v>95</v>
      </c>
      <c r="C143" s="2">
        <v>105</v>
      </c>
      <c r="D143" s="2" t="s">
        <v>250</v>
      </c>
      <c r="E143" s="2" t="s">
        <v>210</v>
      </c>
      <c r="F143" s="2">
        <v>27</v>
      </c>
      <c r="G143" s="2" t="s">
        <v>245</v>
      </c>
      <c r="H143" s="2">
        <v>0</v>
      </c>
      <c r="I143" s="2">
        <v>3</v>
      </c>
      <c r="J143" s="2">
        <f>I143+H143</f>
        <v>3</v>
      </c>
      <c r="K143" s="2">
        <f>IF(H143&gt;I143, 3, IF(H143=I143, 1, 0))</f>
        <v>0</v>
      </c>
      <c r="L143" s="2">
        <f>IF(I143&gt;H143, 3, IF(I143=H143, 1, 0))</f>
        <v>3</v>
      </c>
      <c r="M143" s="9">
        <f>ABS(F143-C143)</f>
        <v>78</v>
      </c>
      <c r="N143" s="9">
        <f>IF(G143=D143, 1, 0)</f>
        <v>0</v>
      </c>
      <c r="O143">
        <f>IF(H143=I143,1, 0)</f>
        <v>0</v>
      </c>
    </row>
    <row r="144" spans="1:15" hidden="1">
      <c r="A144" s="5">
        <v>40350</v>
      </c>
      <c r="B144" s="2" t="s">
        <v>99</v>
      </c>
      <c r="C144" s="2">
        <v>3</v>
      </c>
      <c r="D144" s="2" t="s">
        <v>246</v>
      </c>
      <c r="E144" s="2" t="s">
        <v>95</v>
      </c>
      <c r="F144" s="2">
        <v>105</v>
      </c>
      <c r="G144" s="2" t="s">
        <v>250</v>
      </c>
      <c r="H144" s="2">
        <v>7</v>
      </c>
      <c r="I144" s="2">
        <v>0</v>
      </c>
      <c r="J144" s="2">
        <f>I144+H144</f>
        <v>7</v>
      </c>
      <c r="K144" s="2">
        <f>IF(H144&gt;I144, 3, IF(H144=I144, 1, 0))</f>
        <v>3</v>
      </c>
      <c r="L144" s="2">
        <f>IF(I144&gt;H144, 3, IF(I144=H144, 1, 0))</f>
        <v>0</v>
      </c>
      <c r="M144" s="9">
        <f>ABS(F144-C144)</f>
        <v>102</v>
      </c>
      <c r="N144" s="9">
        <f>IF(G144=D144, 1, 0)</f>
        <v>0</v>
      </c>
      <c r="O144">
        <f>IF(H144=I144,1, 0)</f>
        <v>0</v>
      </c>
    </row>
    <row r="145" spans="1:15" hidden="1">
      <c r="A145" s="5">
        <v>40344</v>
      </c>
      <c r="B145" s="2" t="s">
        <v>15</v>
      </c>
      <c r="C145" s="2">
        <v>1</v>
      </c>
      <c r="D145" s="2" t="s">
        <v>247</v>
      </c>
      <c r="E145" s="2" t="s">
        <v>95</v>
      </c>
      <c r="F145" s="2">
        <v>105</v>
      </c>
      <c r="G145" s="2" t="s">
        <v>250</v>
      </c>
      <c r="H145" s="2">
        <v>2</v>
      </c>
      <c r="I145" s="2">
        <v>1</v>
      </c>
      <c r="J145" s="2">
        <f>I145+H145</f>
        <v>3</v>
      </c>
      <c r="K145" s="2">
        <f>IF(H145&gt;I145, 3, IF(H145=I145, 1, 0))</f>
        <v>3</v>
      </c>
      <c r="L145" s="2">
        <f>IF(I145&gt;H145, 3, IF(I145=H145, 1, 0))</f>
        <v>0</v>
      </c>
      <c r="M145" s="9">
        <f>ABS(F145-C145)</f>
        <v>104</v>
      </c>
      <c r="N145" s="9">
        <f>IF(G145=D145, 1, 0)</f>
        <v>0</v>
      </c>
      <c r="O145">
        <f>IF(H145=I145,1, 0)</f>
        <v>0</v>
      </c>
    </row>
  </sheetData>
  <autoFilter ref="A1:O145">
    <filterColumn colId="9">
      <customFilters>
        <customFilter operator="lessThan" val="2.5"/>
      </customFilters>
    </filterColumn>
    <filterColumn colId="13"/>
    <sortState ref="A2:O145">
      <sortCondition ref="M1:M1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T193"/>
  <sheetViews>
    <sheetView workbookViewId="0">
      <selection sqref="A1:T1"/>
    </sheetView>
  </sheetViews>
  <sheetFormatPr defaultRowHeight="14.25"/>
  <cols>
    <col min="1" max="1" width="9.875" bestFit="1" customWidth="1"/>
    <col min="2" max="2" width="17.75" bestFit="1" customWidth="1"/>
    <col min="3" max="3" width="17.75" customWidth="1"/>
    <col min="4" max="4" width="14.125" bestFit="1" customWidth="1"/>
    <col min="5" max="5" width="17.75" bestFit="1" customWidth="1"/>
    <col min="6" max="6" width="17.75" customWidth="1"/>
    <col min="7" max="7" width="14.125" bestFit="1" customWidth="1"/>
    <col min="8" max="9" width="11.375" bestFit="1" customWidth="1"/>
    <col min="10" max="10" width="11.375" customWidth="1"/>
    <col min="13" max="14" width="15.75" bestFit="1" customWidth="1"/>
    <col min="17" max="17" width="13" bestFit="1" customWidth="1"/>
    <col min="18" max="18" width="14.125" bestFit="1" customWidth="1"/>
  </cols>
  <sheetData>
    <row r="1" spans="1:20">
      <c r="A1" s="4" t="s">
        <v>238</v>
      </c>
      <c r="B1" s="4" t="s">
        <v>239</v>
      </c>
      <c r="C1" s="4" t="s">
        <v>251</v>
      </c>
      <c r="D1" s="4" t="s">
        <v>243</v>
      </c>
      <c r="E1" s="4" t="s">
        <v>240</v>
      </c>
      <c r="F1" s="4" t="s">
        <v>251</v>
      </c>
      <c r="G1" s="4" t="s">
        <v>244</v>
      </c>
      <c r="H1" s="4" t="s">
        <v>241</v>
      </c>
      <c r="I1" s="4" t="s">
        <v>242</v>
      </c>
      <c r="J1" s="4" t="s">
        <v>254</v>
      </c>
      <c r="K1" s="4" t="s">
        <v>252</v>
      </c>
      <c r="L1" s="4" t="s">
        <v>253</v>
      </c>
      <c r="M1" s="4" t="s">
        <v>258</v>
      </c>
      <c r="N1" s="4" t="s">
        <v>259</v>
      </c>
      <c r="O1" s="4" t="s">
        <v>246</v>
      </c>
      <c r="P1" s="4" t="s">
        <v>245</v>
      </c>
      <c r="Q1" s="4" t="s">
        <v>247</v>
      </c>
      <c r="R1" s="4" t="s">
        <v>249</v>
      </c>
      <c r="S1" s="4" t="s">
        <v>250</v>
      </c>
      <c r="T1" s="4" t="s">
        <v>248</v>
      </c>
    </row>
    <row r="2" spans="1:20" hidden="1">
      <c r="A2" s="5">
        <v>38877</v>
      </c>
      <c r="B2" s="2" t="s">
        <v>28</v>
      </c>
      <c r="C2" s="2">
        <v>19</v>
      </c>
      <c r="D2" s="2" t="s">
        <v>246</v>
      </c>
      <c r="E2" s="2" t="s">
        <v>157</v>
      </c>
      <c r="F2" s="2">
        <v>26</v>
      </c>
      <c r="G2" s="2" t="s">
        <v>249</v>
      </c>
      <c r="H2" s="2">
        <v>4</v>
      </c>
      <c r="I2" s="2">
        <v>2</v>
      </c>
      <c r="J2" s="2">
        <f>I2+H2</f>
        <v>6</v>
      </c>
      <c r="K2" s="2">
        <f t="shared" ref="K2:K65" si="0">IF(H2&gt;I2, 3, IF(H2=I2, 1, 0))</f>
        <v>3</v>
      </c>
      <c r="L2" s="2">
        <f>IF(I2&gt;H2, 3, IF(I2=H2, 1, 0))</f>
        <v>0</v>
      </c>
      <c r="M2" s="2"/>
      <c r="N2" s="2"/>
      <c r="O2" s="2">
        <f>IF(OR(G2="Europe", D2="Europe"), 1, 0)</f>
        <v>1</v>
      </c>
      <c r="P2" s="2">
        <f>IF(OR(G2="Africa", D2="Africa"), 1, 0)</f>
        <v>0</v>
      </c>
      <c r="Q2" s="2">
        <f>IF(OR(G2="South America", D2="South America"), 1, 0)</f>
        <v>0</v>
      </c>
      <c r="R2" s="2">
        <f>IF(OR(G2="Central America", D2="Central America"), 1, 0)</f>
        <v>1</v>
      </c>
      <c r="S2" s="2">
        <f>IF(OR(G2="Asia", D2="Asia"), 1, 0)</f>
        <v>0</v>
      </c>
      <c r="T2" s="2">
        <f>IF(OR(G2="Ociania", D2="Ociania"), 1, 0)</f>
        <v>0</v>
      </c>
    </row>
    <row r="3" spans="1:20" hidden="1">
      <c r="A3" s="5">
        <v>38877</v>
      </c>
      <c r="B3" s="2" t="s">
        <v>42</v>
      </c>
      <c r="C3" s="2">
        <v>29</v>
      </c>
      <c r="D3" s="2" t="s">
        <v>246</v>
      </c>
      <c r="E3" s="2" t="s">
        <v>196</v>
      </c>
      <c r="F3" s="2">
        <v>39</v>
      </c>
      <c r="G3" s="2" t="s">
        <v>247</v>
      </c>
      <c r="H3" s="2">
        <v>0</v>
      </c>
      <c r="I3" s="2">
        <v>2</v>
      </c>
      <c r="J3" s="2">
        <f t="shared" ref="J3:J66" si="1">I3+H3</f>
        <v>2</v>
      </c>
      <c r="K3" s="2">
        <f t="shared" si="0"/>
        <v>0</v>
      </c>
      <c r="L3" s="2">
        <f t="shared" ref="L3:L66" si="2">IF(I3&gt;H3, 3, IF(I3=H3, 1, 0))</f>
        <v>3</v>
      </c>
      <c r="M3" s="2"/>
      <c r="N3" s="2"/>
      <c r="O3" s="2">
        <f t="shared" ref="O3:O66" si="3">IF(OR(G3="Europe", D3="Europe"), 1, 0)</f>
        <v>1</v>
      </c>
      <c r="P3" s="2">
        <f t="shared" ref="P3:P66" si="4">IF(OR(G3="Africa", D3="Africa"), 1, 0)</f>
        <v>0</v>
      </c>
      <c r="Q3" s="2">
        <f t="shared" ref="Q3:Q66" si="5">IF(OR(G3="South America", D3="South America"), 1, 0)</f>
        <v>1</v>
      </c>
      <c r="R3" s="2">
        <f t="shared" ref="R3:R66" si="6">IF(OR(G3="Central America", D3="Central America"), 1, 0)</f>
        <v>0</v>
      </c>
      <c r="S3" s="2">
        <f t="shared" ref="S3:S66" si="7">IF(OR(G3="Asia", D3="Asia"), 1, 0)</f>
        <v>0</v>
      </c>
      <c r="T3" s="2">
        <f t="shared" ref="T3:T66" si="8">IF(OR(G3="Ociania", D3="Ociania"), 1, 0)</f>
        <v>0</v>
      </c>
    </row>
    <row r="4" spans="1:20" hidden="1">
      <c r="A4" s="5">
        <v>38878</v>
      </c>
      <c r="B4" s="2" t="s">
        <v>19</v>
      </c>
      <c r="C4" s="2">
        <v>9</v>
      </c>
      <c r="D4" s="2" t="s">
        <v>247</v>
      </c>
      <c r="E4" s="2" t="s">
        <v>210</v>
      </c>
      <c r="F4" s="2">
        <v>32</v>
      </c>
      <c r="G4" s="2" t="s">
        <v>245</v>
      </c>
      <c r="H4" s="2">
        <v>2</v>
      </c>
      <c r="I4" s="2">
        <v>1</v>
      </c>
      <c r="J4" s="2">
        <f t="shared" si="1"/>
        <v>3</v>
      </c>
      <c r="K4" s="2">
        <f t="shared" si="0"/>
        <v>3</v>
      </c>
      <c r="L4" s="2">
        <f t="shared" si="2"/>
        <v>0</v>
      </c>
      <c r="M4" s="2"/>
      <c r="N4" s="2"/>
      <c r="O4" s="2">
        <f t="shared" si="3"/>
        <v>0</v>
      </c>
      <c r="P4" s="2">
        <f t="shared" si="4"/>
        <v>1</v>
      </c>
      <c r="Q4" s="2">
        <f t="shared" si="5"/>
        <v>1</v>
      </c>
      <c r="R4" s="2">
        <f t="shared" si="6"/>
        <v>0</v>
      </c>
      <c r="S4" s="2">
        <f t="shared" si="7"/>
        <v>0</v>
      </c>
      <c r="T4" s="2">
        <f t="shared" si="8"/>
        <v>0</v>
      </c>
    </row>
    <row r="5" spans="1:20" hidden="1">
      <c r="A5" s="5">
        <v>38878</v>
      </c>
      <c r="B5" s="2" t="s">
        <v>56</v>
      </c>
      <c r="C5" s="2">
        <v>10</v>
      </c>
      <c r="D5" s="2" t="s">
        <v>246</v>
      </c>
      <c r="E5" s="2" t="s">
        <v>22</v>
      </c>
      <c r="F5" s="2">
        <v>33</v>
      </c>
      <c r="G5" s="2" t="s">
        <v>247</v>
      </c>
      <c r="H5" s="2">
        <v>1</v>
      </c>
      <c r="I5" s="2">
        <v>0</v>
      </c>
      <c r="J5" s="2">
        <f t="shared" si="1"/>
        <v>1</v>
      </c>
      <c r="K5" s="2">
        <f t="shared" si="0"/>
        <v>3</v>
      </c>
      <c r="L5" s="2">
        <f t="shared" si="2"/>
        <v>0</v>
      </c>
      <c r="M5" s="2"/>
      <c r="N5" s="2"/>
      <c r="O5" s="2">
        <f t="shared" si="3"/>
        <v>1</v>
      </c>
      <c r="P5" s="2">
        <f t="shared" si="4"/>
        <v>0</v>
      </c>
      <c r="Q5" s="2">
        <f t="shared" si="5"/>
        <v>1</v>
      </c>
      <c r="R5" s="2">
        <f t="shared" si="6"/>
        <v>0</v>
      </c>
      <c r="S5" s="2">
        <f t="shared" si="7"/>
        <v>0</v>
      </c>
      <c r="T5" s="2">
        <f t="shared" si="8"/>
        <v>0</v>
      </c>
    </row>
    <row r="6" spans="1:20" hidden="1">
      <c r="A6" s="5">
        <v>38878</v>
      </c>
      <c r="B6" s="2" t="s">
        <v>211</v>
      </c>
      <c r="C6" s="2">
        <v>47</v>
      </c>
      <c r="D6" s="2" t="s">
        <v>245</v>
      </c>
      <c r="E6" s="2" t="s">
        <v>23</v>
      </c>
      <c r="F6" s="2">
        <v>16</v>
      </c>
      <c r="G6" s="2" t="s">
        <v>246</v>
      </c>
      <c r="H6" s="2">
        <v>0</v>
      </c>
      <c r="I6" s="2">
        <v>0</v>
      </c>
      <c r="J6" s="2">
        <f t="shared" si="1"/>
        <v>0</v>
      </c>
      <c r="K6" s="2">
        <f t="shared" si="0"/>
        <v>1</v>
      </c>
      <c r="L6" s="2">
        <f t="shared" si="2"/>
        <v>1</v>
      </c>
      <c r="M6" s="2"/>
      <c r="N6" s="2"/>
      <c r="O6" s="2">
        <f t="shared" si="3"/>
        <v>1</v>
      </c>
      <c r="P6" s="2">
        <f t="shared" si="4"/>
        <v>1</v>
      </c>
      <c r="Q6" s="2">
        <f t="shared" si="5"/>
        <v>0</v>
      </c>
      <c r="R6" s="2">
        <f t="shared" si="6"/>
        <v>0</v>
      </c>
      <c r="S6" s="2">
        <f t="shared" si="7"/>
        <v>0</v>
      </c>
      <c r="T6" s="2">
        <f t="shared" si="8"/>
        <v>0</v>
      </c>
    </row>
    <row r="7" spans="1:20" hidden="1">
      <c r="A7" s="5">
        <v>38879</v>
      </c>
      <c r="B7" s="2" t="s">
        <v>212</v>
      </c>
      <c r="C7" s="2">
        <v>57</v>
      </c>
      <c r="D7" s="2" t="s">
        <v>245</v>
      </c>
      <c r="E7" s="2" t="s">
        <v>99</v>
      </c>
      <c r="F7" s="2">
        <v>7</v>
      </c>
      <c r="G7" s="2" t="s">
        <v>246</v>
      </c>
      <c r="H7" s="2">
        <v>0</v>
      </c>
      <c r="I7" s="2">
        <v>1</v>
      </c>
      <c r="J7" s="2">
        <f t="shared" si="1"/>
        <v>1</v>
      </c>
      <c r="K7" s="2">
        <f t="shared" si="0"/>
        <v>0</v>
      </c>
      <c r="L7" s="2">
        <f t="shared" si="2"/>
        <v>3</v>
      </c>
      <c r="M7" s="2"/>
      <c r="N7" s="2"/>
      <c r="O7" s="2">
        <f t="shared" si="3"/>
        <v>1</v>
      </c>
      <c r="P7" s="2">
        <f t="shared" si="4"/>
        <v>1</v>
      </c>
      <c r="Q7" s="2">
        <f t="shared" si="5"/>
        <v>0</v>
      </c>
      <c r="R7" s="2">
        <f t="shared" si="6"/>
        <v>0</v>
      </c>
      <c r="S7" s="2">
        <f t="shared" si="7"/>
        <v>0</v>
      </c>
      <c r="T7" s="2">
        <f t="shared" si="8"/>
        <v>0</v>
      </c>
    </row>
    <row r="8" spans="1:20" hidden="1">
      <c r="A8" s="5">
        <v>38879</v>
      </c>
      <c r="B8" s="2" t="s">
        <v>14</v>
      </c>
      <c r="C8" s="2">
        <v>4</v>
      </c>
      <c r="D8" s="2" t="s">
        <v>249</v>
      </c>
      <c r="E8" s="2" t="s">
        <v>126</v>
      </c>
      <c r="F8" s="2">
        <v>23</v>
      </c>
      <c r="G8" s="2" t="s">
        <v>250</v>
      </c>
      <c r="H8" s="2">
        <v>3</v>
      </c>
      <c r="I8" s="2">
        <v>1</v>
      </c>
      <c r="J8" s="2">
        <f t="shared" si="1"/>
        <v>4</v>
      </c>
      <c r="K8" s="2">
        <f t="shared" si="0"/>
        <v>3</v>
      </c>
      <c r="L8" s="2">
        <f t="shared" si="2"/>
        <v>0</v>
      </c>
      <c r="M8" s="2"/>
      <c r="N8" s="2"/>
      <c r="O8" s="2">
        <f t="shared" si="3"/>
        <v>0</v>
      </c>
      <c r="P8" s="2">
        <f t="shared" si="4"/>
        <v>0</v>
      </c>
      <c r="Q8" s="2">
        <f t="shared" si="5"/>
        <v>0</v>
      </c>
      <c r="R8" s="2">
        <f t="shared" si="6"/>
        <v>1</v>
      </c>
      <c r="S8" s="2">
        <f t="shared" si="7"/>
        <v>1</v>
      </c>
      <c r="T8" s="2">
        <f t="shared" si="8"/>
        <v>0</v>
      </c>
    </row>
    <row r="9" spans="1:20" hidden="1">
      <c r="A9" s="5">
        <v>38879</v>
      </c>
      <c r="B9" s="2" t="s">
        <v>184</v>
      </c>
      <c r="C9" s="2">
        <v>44</v>
      </c>
      <c r="D9" s="2" t="s">
        <v>246</v>
      </c>
      <c r="E9" s="2" t="s">
        <v>38</v>
      </c>
      <c r="F9" s="2">
        <v>3</v>
      </c>
      <c r="G9" s="2" t="s">
        <v>246</v>
      </c>
      <c r="H9" s="2">
        <v>0</v>
      </c>
      <c r="I9" s="2">
        <v>1</v>
      </c>
      <c r="J9" s="2">
        <f t="shared" si="1"/>
        <v>1</v>
      </c>
      <c r="K9" s="2">
        <f t="shared" si="0"/>
        <v>0</v>
      </c>
      <c r="L9" s="2">
        <f t="shared" si="2"/>
        <v>3</v>
      </c>
      <c r="M9" s="2"/>
      <c r="N9" s="2"/>
      <c r="O9" s="2">
        <f t="shared" si="3"/>
        <v>1</v>
      </c>
      <c r="P9" s="2">
        <f t="shared" si="4"/>
        <v>0</v>
      </c>
      <c r="Q9" s="2">
        <f t="shared" si="5"/>
        <v>0</v>
      </c>
      <c r="R9" s="2">
        <f t="shared" si="6"/>
        <v>0</v>
      </c>
      <c r="S9" s="2">
        <f t="shared" si="7"/>
        <v>0</v>
      </c>
      <c r="T9" s="2">
        <f t="shared" si="8"/>
        <v>0</v>
      </c>
    </row>
    <row r="10" spans="1:20" hidden="1">
      <c r="A10" s="5">
        <v>38880</v>
      </c>
      <c r="B10" s="2" t="s">
        <v>113</v>
      </c>
      <c r="C10" s="2">
        <v>42</v>
      </c>
      <c r="D10" s="2" t="s">
        <v>248</v>
      </c>
      <c r="E10" s="2" t="s">
        <v>181</v>
      </c>
      <c r="F10" s="2">
        <v>18</v>
      </c>
      <c r="G10" s="2" t="s">
        <v>250</v>
      </c>
      <c r="H10" s="2">
        <v>3</v>
      </c>
      <c r="I10" s="2">
        <v>1</v>
      </c>
      <c r="J10" s="2">
        <f t="shared" si="1"/>
        <v>4</v>
      </c>
      <c r="K10" s="2">
        <f t="shared" si="0"/>
        <v>3</v>
      </c>
      <c r="L10" s="2">
        <f t="shared" si="2"/>
        <v>0</v>
      </c>
      <c r="M10" s="2"/>
      <c r="N10" s="2"/>
      <c r="O10" s="2">
        <f t="shared" si="3"/>
        <v>0</v>
      </c>
      <c r="P10" s="2">
        <f t="shared" si="4"/>
        <v>0</v>
      </c>
      <c r="Q10" s="2">
        <f t="shared" si="5"/>
        <v>0</v>
      </c>
      <c r="R10" s="2">
        <f t="shared" si="6"/>
        <v>0</v>
      </c>
      <c r="S10" s="2">
        <f t="shared" si="7"/>
        <v>1</v>
      </c>
      <c r="T10" s="2">
        <f t="shared" si="8"/>
        <v>1</v>
      </c>
    </row>
    <row r="11" spans="1:20" hidden="1">
      <c r="A11" s="5">
        <v>38880</v>
      </c>
      <c r="B11" s="2" t="s">
        <v>25</v>
      </c>
      <c r="C11" s="2">
        <v>13</v>
      </c>
      <c r="D11" s="2" t="s">
        <v>246</v>
      </c>
      <c r="E11" s="2" t="s">
        <v>217</v>
      </c>
      <c r="F11" s="2">
        <v>48</v>
      </c>
      <c r="G11" s="2" t="s">
        <v>245</v>
      </c>
      <c r="H11" s="2">
        <v>2</v>
      </c>
      <c r="I11" s="2">
        <v>0</v>
      </c>
      <c r="J11" s="2">
        <f t="shared" si="1"/>
        <v>2</v>
      </c>
      <c r="K11" s="2">
        <f t="shared" si="0"/>
        <v>3</v>
      </c>
      <c r="L11" s="2">
        <f t="shared" si="2"/>
        <v>0</v>
      </c>
      <c r="M11" s="2"/>
      <c r="N11" s="2"/>
      <c r="O11" s="2">
        <f t="shared" si="3"/>
        <v>1</v>
      </c>
      <c r="P11" s="2">
        <f t="shared" si="4"/>
        <v>1</v>
      </c>
      <c r="Q11" s="2">
        <f t="shared" si="5"/>
        <v>0</v>
      </c>
      <c r="R11" s="2">
        <f t="shared" si="6"/>
        <v>0</v>
      </c>
      <c r="S11" s="2">
        <f t="shared" si="7"/>
        <v>0</v>
      </c>
      <c r="T11" s="2">
        <f t="shared" si="8"/>
        <v>0</v>
      </c>
    </row>
    <row r="12" spans="1:20" hidden="1">
      <c r="A12" s="5">
        <v>38880</v>
      </c>
      <c r="B12" s="2" t="s">
        <v>9</v>
      </c>
      <c r="C12" s="2">
        <v>5</v>
      </c>
      <c r="D12" s="2" t="s">
        <v>249</v>
      </c>
      <c r="E12" s="2" t="s">
        <v>218</v>
      </c>
      <c r="F12" s="2">
        <v>2</v>
      </c>
      <c r="G12" s="2" t="s">
        <v>246</v>
      </c>
      <c r="H12" s="2">
        <v>0</v>
      </c>
      <c r="I12" s="2">
        <v>3</v>
      </c>
      <c r="J12" s="2">
        <f t="shared" si="1"/>
        <v>3</v>
      </c>
      <c r="K12" s="2">
        <f t="shared" si="0"/>
        <v>0</v>
      </c>
      <c r="L12" s="2">
        <f t="shared" si="2"/>
        <v>3</v>
      </c>
      <c r="M12" s="2"/>
      <c r="N12" s="2"/>
      <c r="O12" s="2">
        <f t="shared" si="3"/>
        <v>1</v>
      </c>
      <c r="P12" s="2">
        <f t="shared" si="4"/>
        <v>0</v>
      </c>
      <c r="Q12" s="2">
        <f t="shared" si="5"/>
        <v>0</v>
      </c>
      <c r="R12" s="2">
        <f t="shared" si="6"/>
        <v>1</v>
      </c>
      <c r="S12" s="2">
        <f t="shared" si="7"/>
        <v>0</v>
      </c>
      <c r="T12" s="2">
        <f t="shared" si="8"/>
        <v>0</v>
      </c>
    </row>
    <row r="13" spans="1:20" hidden="1">
      <c r="A13" s="5">
        <v>38881</v>
      </c>
      <c r="B13" s="2" t="s">
        <v>15</v>
      </c>
      <c r="C13" s="2">
        <v>1</v>
      </c>
      <c r="D13" s="2" t="s">
        <v>247</v>
      </c>
      <c r="E13" s="2" t="s">
        <v>183</v>
      </c>
      <c r="F13" s="2">
        <v>23</v>
      </c>
      <c r="G13" s="2" t="s">
        <v>246</v>
      </c>
      <c r="H13" s="2">
        <v>1</v>
      </c>
      <c r="I13" s="2">
        <v>0</v>
      </c>
      <c r="J13" s="2">
        <f t="shared" si="1"/>
        <v>1</v>
      </c>
      <c r="K13" s="2">
        <f t="shared" si="0"/>
        <v>3</v>
      </c>
      <c r="L13" s="2">
        <f t="shared" si="2"/>
        <v>0</v>
      </c>
      <c r="M13" s="2"/>
      <c r="N13" s="2"/>
      <c r="O13" s="2">
        <f t="shared" si="3"/>
        <v>1</v>
      </c>
      <c r="P13" s="2">
        <f t="shared" si="4"/>
        <v>0</v>
      </c>
      <c r="Q13" s="2">
        <f t="shared" si="5"/>
        <v>1</v>
      </c>
      <c r="R13" s="2">
        <f t="shared" si="6"/>
        <v>0</v>
      </c>
      <c r="S13" s="2">
        <f t="shared" si="7"/>
        <v>0</v>
      </c>
      <c r="T13" s="2">
        <f t="shared" si="8"/>
        <v>0</v>
      </c>
    </row>
    <row r="14" spans="1:20" hidden="1">
      <c r="A14" s="5">
        <v>38881</v>
      </c>
      <c r="B14" s="2" t="s">
        <v>13</v>
      </c>
      <c r="C14" s="2">
        <v>8</v>
      </c>
      <c r="D14" s="2" t="s">
        <v>246</v>
      </c>
      <c r="E14" s="2" t="s">
        <v>39</v>
      </c>
      <c r="F14" s="2">
        <v>35</v>
      </c>
      <c r="G14" s="2" t="s">
        <v>246</v>
      </c>
      <c r="H14" s="2">
        <v>0</v>
      </c>
      <c r="I14" s="2">
        <v>0</v>
      </c>
      <c r="J14" s="2">
        <f t="shared" si="1"/>
        <v>0</v>
      </c>
      <c r="K14" s="2">
        <f t="shared" si="0"/>
        <v>1</v>
      </c>
      <c r="L14" s="2">
        <f t="shared" si="2"/>
        <v>1</v>
      </c>
      <c r="M14" s="2"/>
      <c r="N14" s="2"/>
      <c r="O14" s="2">
        <f t="shared" si="3"/>
        <v>1</v>
      </c>
      <c r="P14" s="2">
        <f t="shared" si="4"/>
        <v>0</v>
      </c>
      <c r="Q14" s="2">
        <f t="shared" si="5"/>
        <v>0</v>
      </c>
      <c r="R14" s="2">
        <f t="shared" si="6"/>
        <v>0</v>
      </c>
      <c r="S14" s="2">
        <f t="shared" si="7"/>
        <v>0</v>
      </c>
      <c r="T14" s="2">
        <f t="shared" si="8"/>
        <v>0</v>
      </c>
    </row>
    <row r="15" spans="1:20" hidden="1">
      <c r="A15" s="5">
        <v>38881</v>
      </c>
      <c r="B15" s="2" t="s">
        <v>69</v>
      </c>
      <c r="C15" s="2">
        <v>29</v>
      </c>
      <c r="D15" s="2" t="s">
        <v>250</v>
      </c>
      <c r="E15" s="2" t="s">
        <v>219</v>
      </c>
      <c r="F15" s="2">
        <v>61</v>
      </c>
      <c r="G15" s="2" t="s">
        <v>245</v>
      </c>
      <c r="H15" s="2">
        <v>2</v>
      </c>
      <c r="I15" s="2">
        <v>1</v>
      </c>
      <c r="J15" s="2">
        <f t="shared" si="1"/>
        <v>3</v>
      </c>
      <c r="K15" s="2">
        <f t="shared" si="0"/>
        <v>3</v>
      </c>
      <c r="L15" s="2">
        <f t="shared" si="2"/>
        <v>0</v>
      </c>
      <c r="M15" s="2"/>
      <c r="N15" s="2"/>
      <c r="O15" s="2">
        <f t="shared" si="3"/>
        <v>0</v>
      </c>
      <c r="P15" s="2">
        <f t="shared" si="4"/>
        <v>1</v>
      </c>
      <c r="Q15" s="2">
        <f t="shared" si="5"/>
        <v>0</v>
      </c>
      <c r="R15" s="2">
        <f t="shared" si="6"/>
        <v>0</v>
      </c>
      <c r="S15" s="2">
        <f t="shared" si="7"/>
        <v>1</v>
      </c>
      <c r="T15" s="2">
        <f t="shared" si="8"/>
        <v>0</v>
      </c>
    </row>
    <row r="16" spans="1:20" hidden="1">
      <c r="A16" s="5">
        <v>38882</v>
      </c>
      <c r="B16" s="2" t="s">
        <v>28</v>
      </c>
      <c r="C16" s="2">
        <v>19</v>
      </c>
      <c r="D16" s="2" t="s">
        <v>246</v>
      </c>
      <c r="E16" s="2" t="s">
        <v>42</v>
      </c>
      <c r="F16" s="2">
        <v>29</v>
      </c>
      <c r="G16" s="2" t="s">
        <v>246</v>
      </c>
      <c r="H16" s="2">
        <v>1</v>
      </c>
      <c r="I16" s="2">
        <v>0</v>
      </c>
      <c r="J16" s="2">
        <f t="shared" si="1"/>
        <v>1</v>
      </c>
      <c r="K16" s="2">
        <f t="shared" si="0"/>
        <v>3</v>
      </c>
      <c r="L16" s="2">
        <f t="shared" si="2"/>
        <v>0</v>
      </c>
      <c r="M16" s="2"/>
      <c r="N16" s="2"/>
      <c r="O16" s="2">
        <f t="shared" si="3"/>
        <v>1</v>
      </c>
      <c r="P16" s="2">
        <f t="shared" si="4"/>
        <v>0</v>
      </c>
      <c r="Q16" s="2">
        <f t="shared" si="5"/>
        <v>0</v>
      </c>
      <c r="R16" s="2">
        <f t="shared" si="6"/>
        <v>0</v>
      </c>
      <c r="S16" s="2">
        <f t="shared" si="7"/>
        <v>0</v>
      </c>
      <c r="T16" s="2">
        <f t="shared" si="8"/>
        <v>0</v>
      </c>
    </row>
    <row r="17" spans="1:20" hidden="1">
      <c r="A17" s="5">
        <v>38882</v>
      </c>
      <c r="B17" s="2" t="s">
        <v>30</v>
      </c>
      <c r="C17" s="2">
        <v>5</v>
      </c>
      <c r="D17" s="2" t="s">
        <v>246</v>
      </c>
      <c r="E17" s="2" t="s">
        <v>220</v>
      </c>
      <c r="F17" s="2">
        <v>45</v>
      </c>
      <c r="G17" s="2" t="s">
        <v>246</v>
      </c>
      <c r="H17" s="2">
        <v>4</v>
      </c>
      <c r="I17" s="2">
        <v>0</v>
      </c>
      <c r="J17" s="2">
        <f t="shared" si="1"/>
        <v>4</v>
      </c>
      <c r="K17" s="2">
        <f t="shared" si="0"/>
        <v>3</v>
      </c>
      <c r="L17" s="2">
        <f t="shared" si="2"/>
        <v>0</v>
      </c>
      <c r="M17" s="2"/>
      <c r="N17" s="2"/>
      <c r="O17" s="2">
        <f t="shared" si="3"/>
        <v>1</v>
      </c>
      <c r="P17" s="2">
        <f t="shared" si="4"/>
        <v>0</v>
      </c>
      <c r="Q17" s="2">
        <f t="shared" si="5"/>
        <v>0</v>
      </c>
      <c r="R17" s="2">
        <f t="shared" si="6"/>
        <v>0</v>
      </c>
      <c r="S17" s="2">
        <f t="shared" si="7"/>
        <v>0</v>
      </c>
      <c r="T17" s="2">
        <f t="shared" si="8"/>
        <v>0</v>
      </c>
    </row>
    <row r="18" spans="1:20" hidden="1">
      <c r="A18" s="5">
        <v>38882</v>
      </c>
      <c r="B18" s="2" t="s">
        <v>124</v>
      </c>
      <c r="C18" s="2">
        <v>21</v>
      </c>
      <c r="D18" s="2" t="s">
        <v>245</v>
      </c>
      <c r="E18" s="2" t="s">
        <v>171</v>
      </c>
      <c r="F18" s="2">
        <v>34</v>
      </c>
      <c r="G18" s="2" t="s">
        <v>250</v>
      </c>
      <c r="H18" s="2">
        <v>2</v>
      </c>
      <c r="I18" s="2">
        <v>2</v>
      </c>
      <c r="J18" s="2">
        <f t="shared" si="1"/>
        <v>4</v>
      </c>
      <c r="K18" s="2">
        <f t="shared" si="0"/>
        <v>1</v>
      </c>
      <c r="L18" s="2">
        <f t="shared" si="2"/>
        <v>1</v>
      </c>
      <c r="M18" s="2"/>
      <c r="N18" s="2"/>
      <c r="O18" s="2">
        <f t="shared" si="3"/>
        <v>0</v>
      </c>
      <c r="P18" s="2">
        <f t="shared" si="4"/>
        <v>1</v>
      </c>
      <c r="Q18" s="2">
        <f t="shared" si="5"/>
        <v>0</v>
      </c>
      <c r="R18" s="2">
        <f t="shared" si="6"/>
        <v>0</v>
      </c>
      <c r="S18" s="2">
        <f t="shared" si="7"/>
        <v>1</v>
      </c>
      <c r="T18" s="2">
        <f t="shared" si="8"/>
        <v>0</v>
      </c>
    </row>
    <row r="19" spans="1:20" hidden="1">
      <c r="A19" s="5">
        <v>38883</v>
      </c>
      <c r="B19" s="2" t="s">
        <v>196</v>
      </c>
      <c r="C19" s="2">
        <v>39</v>
      </c>
      <c r="D19" s="2" t="s">
        <v>247</v>
      </c>
      <c r="E19" s="2" t="s">
        <v>157</v>
      </c>
      <c r="F19" s="2">
        <v>26</v>
      </c>
      <c r="G19" s="2" t="s">
        <v>249</v>
      </c>
      <c r="H19" s="2">
        <v>3</v>
      </c>
      <c r="I19" s="2">
        <v>0</v>
      </c>
      <c r="J19" s="2">
        <f t="shared" si="1"/>
        <v>3</v>
      </c>
      <c r="K19" s="2">
        <f t="shared" si="0"/>
        <v>3</v>
      </c>
      <c r="L19" s="2">
        <f t="shared" si="2"/>
        <v>0</v>
      </c>
      <c r="M19" s="2"/>
      <c r="N19" s="2"/>
      <c r="O19" s="2">
        <f t="shared" si="3"/>
        <v>0</v>
      </c>
      <c r="P19" s="2">
        <f t="shared" si="4"/>
        <v>0</v>
      </c>
      <c r="Q19" s="2">
        <f t="shared" si="5"/>
        <v>1</v>
      </c>
      <c r="R19" s="2">
        <f t="shared" si="6"/>
        <v>1</v>
      </c>
      <c r="S19" s="2">
        <f t="shared" si="7"/>
        <v>0</v>
      </c>
      <c r="T19" s="2">
        <f t="shared" si="8"/>
        <v>0</v>
      </c>
    </row>
    <row r="20" spans="1:20" hidden="1">
      <c r="A20" s="5">
        <v>38883</v>
      </c>
      <c r="B20" s="2" t="s">
        <v>56</v>
      </c>
      <c r="C20" s="2">
        <v>10</v>
      </c>
      <c r="D20" s="2" t="s">
        <v>246</v>
      </c>
      <c r="E20" s="2" t="s">
        <v>211</v>
      </c>
      <c r="F20" s="2">
        <v>47</v>
      </c>
      <c r="G20" s="2" t="s">
        <v>245</v>
      </c>
      <c r="H20" s="2">
        <v>2</v>
      </c>
      <c r="I20" s="2">
        <v>0</v>
      </c>
      <c r="J20" s="2">
        <f t="shared" si="1"/>
        <v>2</v>
      </c>
      <c r="K20" s="2">
        <f t="shared" si="0"/>
        <v>3</v>
      </c>
      <c r="L20" s="2">
        <f t="shared" si="2"/>
        <v>0</v>
      </c>
      <c r="M20" s="2"/>
      <c r="N20" s="2"/>
      <c r="O20" s="2">
        <f t="shared" si="3"/>
        <v>1</v>
      </c>
      <c r="P20" s="2">
        <f t="shared" si="4"/>
        <v>1</v>
      </c>
      <c r="Q20" s="2">
        <f t="shared" si="5"/>
        <v>0</v>
      </c>
      <c r="R20" s="2">
        <f t="shared" si="6"/>
        <v>0</v>
      </c>
      <c r="S20" s="2">
        <f t="shared" si="7"/>
        <v>0</v>
      </c>
      <c r="T20" s="2">
        <f t="shared" si="8"/>
        <v>0</v>
      </c>
    </row>
    <row r="21" spans="1:20" hidden="1">
      <c r="A21" s="5">
        <v>38883</v>
      </c>
      <c r="B21" s="2" t="s">
        <v>23</v>
      </c>
      <c r="C21" s="2">
        <v>16</v>
      </c>
      <c r="D21" s="2" t="s">
        <v>246</v>
      </c>
      <c r="E21" s="2" t="s">
        <v>22</v>
      </c>
      <c r="F21" s="2">
        <v>33</v>
      </c>
      <c r="G21" s="2" t="s">
        <v>247</v>
      </c>
      <c r="H21" s="2">
        <v>1</v>
      </c>
      <c r="I21" s="2">
        <v>0</v>
      </c>
      <c r="J21" s="2">
        <f t="shared" si="1"/>
        <v>1</v>
      </c>
      <c r="K21" s="2">
        <f t="shared" si="0"/>
        <v>3</v>
      </c>
      <c r="L21" s="2">
        <f t="shared" si="2"/>
        <v>0</v>
      </c>
      <c r="M21" s="2"/>
      <c r="N21" s="2"/>
      <c r="O21" s="2">
        <f t="shared" si="3"/>
        <v>1</v>
      </c>
      <c r="P21" s="2">
        <f t="shared" si="4"/>
        <v>0</v>
      </c>
      <c r="Q21" s="2">
        <f t="shared" si="5"/>
        <v>1</v>
      </c>
      <c r="R21" s="2">
        <f t="shared" si="6"/>
        <v>0</v>
      </c>
      <c r="S21" s="2">
        <f t="shared" si="7"/>
        <v>0</v>
      </c>
      <c r="T21" s="2">
        <f t="shared" si="8"/>
        <v>0</v>
      </c>
    </row>
    <row r="22" spans="1:20" hidden="1">
      <c r="A22" s="5">
        <v>38884</v>
      </c>
      <c r="B22" s="2" t="s">
        <v>19</v>
      </c>
      <c r="C22" s="2">
        <v>9</v>
      </c>
      <c r="D22" s="2" t="s">
        <v>247</v>
      </c>
      <c r="E22" s="2" t="s">
        <v>184</v>
      </c>
      <c r="F22" s="2">
        <v>44</v>
      </c>
      <c r="G22" s="2" t="s">
        <v>246</v>
      </c>
      <c r="H22" s="2">
        <v>6</v>
      </c>
      <c r="I22" s="2">
        <v>0</v>
      </c>
      <c r="J22" s="2">
        <f t="shared" si="1"/>
        <v>6</v>
      </c>
      <c r="K22" s="2">
        <f t="shared" si="0"/>
        <v>3</v>
      </c>
      <c r="L22" s="2">
        <f t="shared" si="2"/>
        <v>0</v>
      </c>
      <c r="M22" s="2"/>
      <c r="N22" s="2"/>
      <c r="O22" s="2">
        <f t="shared" si="3"/>
        <v>1</v>
      </c>
      <c r="P22" s="2">
        <f t="shared" si="4"/>
        <v>0</v>
      </c>
      <c r="Q22" s="2">
        <f t="shared" si="5"/>
        <v>1</v>
      </c>
      <c r="R22" s="2">
        <f t="shared" si="6"/>
        <v>0</v>
      </c>
      <c r="S22" s="2">
        <f t="shared" si="7"/>
        <v>0</v>
      </c>
      <c r="T22" s="2">
        <f t="shared" si="8"/>
        <v>0</v>
      </c>
    </row>
    <row r="23" spans="1:20" hidden="1">
      <c r="A23" s="5">
        <v>38884</v>
      </c>
      <c r="B23" s="2" t="s">
        <v>14</v>
      </c>
      <c r="C23" s="2">
        <v>4</v>
      </c>
      <c r="D23" s="2" t="s">
        <v>249</v>
      </c>
      <c r="E23" s="2" t="s">
        <v>212</v>
      </c>
      <c r="F23" s="2">
        <v>57</v>
      </c>
      <c r="G23" s="2" t="s">
        <v>245</v>
      </c>
      <c r="H23" s="2">
        <v>0</v>
      </c>
      <c r="I23" s="2">
        <v>0</v>
      </c>
      <c r="J23" s="2">
        <f t="shared" si="1"/>
        <v>0</v>
      </c>
      <c r="K23" s="2">
        <f t="shared" si="0"/>
        <v>1</v>
      </c>
      <c r="L23" s="2">
        <f t="shared" si="2"/>
        <v>1</v>
      </c>
      <c r="M23" s="2"/>
      <c r="N23" s="2"/>
      <c r="O23" s="2">
        <f t="shared" si="3"/>
        <v>0</v>
      </c>
      <c r="P23" s="2">
        <f t="shared" si="4"/>
        <v>1</v>
      </c>
      <c r="Q23" s="2">
        <f t="shared" si="5"/>
        <v>0</v>
      </c>
      <c r="R23" s="2">
        <f t="shared" si="6"/>
        <v>1</v>
      </c>
      <c r="S23" s="2">
        <f t="shared" si="7"/>
        <v>0</v>
      </c>
      <c r="T23" s="2">
        <f t="shared" si="8"/>
        <v>0</v>
      </c>
    </row>
    <row r="24" spans="1:20" hidden="1">
      <c r="A24" s="5">
        <v>38884</v>
      </c>
      <c r="B24" s="2" t="s">
        <v>38</v>
      </c>
      <c r="C24" s="2">
        <v>3</v>
      </c>
      <c r="D24" s="2" t="s">
        <v>246</v>
      </c>
      <c r="E24" s="2" t="s">
        <v>210</v>
      </c>
      <c r="F24" s="2">
        <v>32</v>
      </c>
      <c r="G24" s="2" t="s">
        <v>245</v>
      </c>
      <c r="H24" s="2">
        <v>2</v>
      </c>
      <c r="I24" s="2">
        <v>1</v>
      </c>
      <c r="J24" s="2">
        <f t="shared" si="1"/>
        <v>3</v>
      </c>
      <c r="K24" s="2">
        <f t="shared" si="0"/>
        <v>3</v>
      </c>
      <c r="L24" s="2">
        <f t="shared" si="2"/>
        <v>0</v>
      </c>
      <c r="M24" s="2"/>
      <c r="N24" s="2"/>
      <c r="O24" s="2">
        <f t="shared" si="3"/>
        <v>1</v>
      </c>
      <c r="P24" s="2">
        <f t="shared" si="4"/>
        <v>1</v>
      </c>
      <c r="Q24" s="2">
        <f t="shared" si="5"/>
        <v>0</v>
      </c>
      <c r="R24" s="2">
        <f t="shared" si="6"/>
        <v>0</v>
      </c>
      <c r="S24" s="2">
        <f t="shared" si="7"/>
        <v>0</v>
      </c>
      <c r="T24" s="2">
        <f t="shared" si="8"/>
        <v>0</v>
      </c>
    </row>
    <row r="25" spans="1:20" hidden="1">
      <c r="A25" s="5">
        <v>38885</v>
      </c>
      <c r="B25" s="2" t="s">
        <v>218</v>
      </c>
      <c r="C25" s="2">
        <v>2</v>
      </c>
      <c r="D25" s="2" t="s">
        <v>246</v>
      </c>
      <c r="E25" s="2" t="s">
        <v>217</v>
      </c>
      <c r="F25" s="2">
        <v>48</v>
      </c>
      <c r="G25" s="2" t="s">
        <v>245</v>
      </c>
      <c r="H25" s="2">
        <v>0</v>
      </c>
      <c r="I25" s="2">
        <v>2</v>
      </c>
      <c r="J25" s="2">
        <f t="shared" si="1"/>
        <v>2</v>
      </c>
      <c r="K25" s="2">
        <f t="shared" si="0"/>
        <v>0</v>
      </c>
      <c r="L25" s="2">
        <f t="shared" si="2"/>
        <v>3</v>
      </c>
      <c r="M25" s="2"/>
      <c r="N25" s="2"/>
      <c r="O25" s="2">
        <f t="shared" si="3"/>
        <v>1</v>
      </c>
      <c r="P25" s="2">
        <f t="shared" si="4"/>
        <v>1</v>
      </c>
      <c r="Q25" s="2">
        <f t="shared" si="5"/>
        <v>0</v>
      </c>
      <c r="R25" s="2">
        <f t="shared" si="6"/>
        <v>0</v>
      </c>
      <c r="S25" s="2">
        <f t="shared" si="7"/>
        <v>0</v>
      </c>
      <c r="T25" s="2">
        <f t="shared" si="8"/>
        <v>0</v>
      </c>
    </row>
    <row r="26" spans="1:20" hidden="1">
      <c r="A26" s="5">
        <v>38885</v>
      </c>
      <c r="B26" s="2" t="s">
        <v>25</v>
      </c>
      <c r="C26" s="2">
        <v>13</v>
      </c>
      <c r="D26" s="2" t="s">
        <v>246</v>
      </c>
      <c r="E26" s="2" t="s">
        <v>9</v>
      </c>
      <c r="F26" s="2">
        <v>5</v>
      </c>
      <c r="G26" s="2" t="s">
        <v>249</v>
      </c>
      <c r="H26" s="2">
        <v>1</v>
      </c>
      <c r="I26" s="2">
        <v>1</v>
      </c>
      <c r="J26" s="2">
        <f t="shared" si="1"/>
        <v>2</v>
      </c>
      <c r="K26" s="2">
        <f t="shared" si="0"/>
        <v>1</v>
      </c>
      <c r="L26" s="2">
        <f t="shared" si="2"/>
        <v>1</v>
      </c>
      <c r="M26" s="2"/>
      <c r="N26" s="2"/>
      <c r="O26" s="2">
        <f t="shared" si="3"/>
        <v>1</v>
      </c>
      <c r="P26" s="2">
        <f t="shared" si="4"/>
        <v>0</v>
      </c>
      <c r="Q26" s="2">
        <f t="shared" si="5"/>
        <v>0</v>
      </c>
      <c r="R26" s="2">
        <f t="shared" si="6"/>
        <v>1</v>
      </c>
      <c r="S26" s="2">
        <f t="shared" si="7"/>
        <v>0</v>
      </c>
      <c r="T26" s="2">
        <f t="shared" si="8"/>
        <v>0</v>
      </c>
    </row>
    <row r="27" spans="1:20" hidden="1">
      <c r="A27" s="5">
        <v>38885</v>
      </c>
      <c r="B27" s="2" t="s">
        <v>99</v>
      </c>
      <c r="C27" s="2">
        <v>7</v>
      </c>
      <c r="D27" s="2" t="s">
        <v>246</v>
      </c>
      <c r="E27" s="2" t="s">
        <v>126</v>
      </c>
      <c r="F27" s="2">
        <v>23</v>
      </c>
      <c r="G27" s="2" t="s">
        <v>250</v>
      </c>
      <c r="H27" s="2">
        <v>2</v>
      </c>
      <c r="I27" s="2">
        <v>0</v>
      </c>
      <c r="J27" s="2">
        <f t="shared" si="1"/>
        <v>2</v>
      </c>
      <c r="K27" s="2">
        <f t="shared" si="0"/>
        <v>3</v>
      </c>
      <c r="L27" s="2">
        <f t="shared" si="2"/>
        <v>0</v>
      </c>
      <c r="M27" s="2"/>
      <c r="N27" s="2"/>
      <c r="O27" s="2">
        <f t="shared" si="3"/>
        <v>1</v>
      </c>
      <c r="P27" s="2">
        <f t="shared" si="4"/>
        <v>0</v>
      </c>
      <c r="Q27" s="2">
        <f t="shared" si="5"/>
        <v>0</v>
      </c>
      <c r="R27" s="2">
        <f t="shared" si="6"/>
        <v>0</v>
      </c>
      <c r="S27" s="2">
        <f t="shared" si="7"/>
        <v>1</v>
      </c>
      <c r="T27" s="2">
        <f t="shared" si="8"/>
        <v>0</v>
      </c>
    </row>
    <row r="28" spans="1:20" hidden="1">
      <c r="A28" s="5">
        <v>38886</v>
      </c>
      <c r="B28" s="2" t="s">
        <v>15</v>
      </c>
      <c r="C28" s="2">
        <v>1</v>
      </c>
      <c r="D28" s="2" t="s">
        <v>247</v>
      </c>
      <c r="E28" s="2" t="s">
        <v>113</v>
      </c>
      <c r="F28" s="2">
        <v>42</v>
      </c>
      <c r="G28" s="2" t="s">
        <v>248</v>
      </c>
      <c r="H28" s="2">
        <v>2</v>
      </c>
      <c r="I28" s="2">
        <v>0</v>
      </c>
      <c r="J28" s="2">
        <f t="shared" si="1"/>
        <v>2</v>
      </c>
      <c r="K28" s="2">
        <f t="shared" si="0"/>
        <v>3</v>
      </c>
      <c r="L28" s="2">
        <f t="shared" si="2"/>
        <v>0</v>
      </c>
      <c r="M28" s="2"/>
      <c r="N28" s="2"/>
      <c r="O28" s="2">
        <f t="shared" si="3"/>
        <v>0</v>
      </c>
      <c r="P28" s="2">
        <f t="shared" si="4"/>
        <v>0</v>
      </c>
      <c r="Q28" s="2">
        <f t="shared" si="5"/>
        <v>1</v>
      </c>
      <c r="R28" s="2">
        <f t="shared" si="6"/>
        <v>0</v>
      </c>
      <c r="S28" s="2">
        <f t="shared" si="7"/>
        <v>0</v>
      </c>
      <c r="T28" s="2">
        <f t="shared" si="8"/>
        <v>1</v>
      </c>
    </row>
    <row r="29" spans="1:20" hidden="1">
      <c r="A29" s="5">
        <v>38886</v>
      </c>
      <c r="B29" s="2" t="s">
        <v>13</v>
      </c>
      <c r="C29" s="2">
        <v>8</v>
      </c>
      <c r="D29" s="2" t="s">
        <v>246</v>
      </c>
      <c r="E29" s="2" t="s">
        <v>69</v>
      </c>
      <c r="F29" s="2">
        <v>29</v>
      </c>
      <c r="G29" s="2" t="s">
        <v>250</v>
      </c>
      <c r="H29" s="2">
        <v>1</v>
      </c>
      <c r="I29" s="2">
        <v>1</v>
      </c>
      <c r="J29" s="2">
        <f t="shared" si="1"/>
        <v>2</v>
      </c>
      <c r="K29" s="2">
        <f t="shared" si="0"/>
        <v>1</v>
      </c>
      <c r="L29" s="2">
        <f t="shared" si="2"/>
        <v>1</v>
      </c>
      <c r="M29" s="2"/>
      <c r="N29" s="2"/>
      <c r="O29" s="2">
        <f t="shared" si="3"/>
        <v>1</v>
      </c>
      <c r="P29" s="2">
        <f t="shared" si="4"/>
        <v>0</v>
      </c>
      <c r="Q29" s="2">
        <f t="shared" si="5"/>
        <v>0</v>
      </c>
      <c r="R29" s="2">
        <f t="shared" si="6"/>
        <v>0</v>
      </c>
      <c r="S29" s="2">
        <f t="shared" si="7"/>
        <v>1</v>
      </c>
      <c r="T29" s="2">
        <f t="shared" si="8"/>
        <v>0</v>
      </c>
    </row>
    <row r="30" spans="1:20" hidden="1">
      <c r="A30" s="5">
        <v>38886</v>
      </c>
      <c r="B30" s="2" t="s">
        <v>181</v>
      </c>
      <c r="C30" s="2">
        <v>18</v>
      </c>
      <c r="D30" s="2" t="s">
        <v>250</v>
      </c>
      <c r="E30" s="2" t="s">
        <v>183</v>
      </c>
      <c r="F30" s="2">
        <v>23</v>
      </c>
      <c r="G30" s="2" t="s">
        <v>246</v>
      </c>
      <c r="H30" s="2">
        <v>0</v>
      </c>
      <c r="I30" s="2">
        <v>0</v>
      </c>
      <c r="J30" s="2">
        <f t="shared" si="1"/>
        <v>0</v>
      </c>
      <c r="K30" s="2">
        <f t="shared" si="0"/>
        <v>1</v>
      </c>
      <c r="L30" s="2">
        <f t="shared" si="2"/>
        <v>1</v>
      </c>
      <c r="M30" s="2"/>
      <c r="N30" s="2"/>
      <c r="O30" s="2">
        <f t="shared" si="3"/>
        <v>1</v>
      </c>
      <c r="P30" s="2">
        <f t="shared" si="4"/>
        <v>0</v>
      </c>
      <c r="Q30" s="2">
        <f t="shared" si="5"/>
        <v>0</v>
      </c>
      <c r="R30" s="2">
        <f t="shared" si="6"/>
        <v>0</v>
      </c>
      <c r="S30" s="2">
        <f t="shared" si="7"/>
        <v>1</v>
      </c>
      <c r="T30" s="2">
        <f t="shared" si="8"/>
        <v>0</v>
      </c>
    </row>
    <row r="31" spans="1:20" hidden="1">
      <c r="A31" s="5">
        <v>38887</v>
      </c>
      <c r="B31" s="2" t="s">
        <v>171</v>
      </c>
      <c r="C31" s="2">
        <v>34</v>
      </c>
      <c r="D31" s="2" t="s">
        <v>250</v>
      </c>
      <c r="E31" s="2" t="s">
        <v>220</v>
      </c>
      <c r="F31" s="2">
        <v>45</v>
      </c>
      <c r="G31" s="2" t="s">
        <v>246</v>
      </c>
      <c r="H31" s="2">
        <v>0</v>
      </c>
      <c r="I31" s="2">
        <v>4</v>
      </c>
      <c r="J31" s="2">
        <f t="shared" si="1"/>
        <v>4</v>
      </c>
      <c r="K31" s="2">
        <f t="shared" si="0"/>
        <v>0</v>
      </c>
      <c r="L31" s="2">
        <f t="shared" si="2"/>
        <v>3</v>
      </c>
      <c r="M31" s="2"/>
      <c r="N31" s="2"/>
      <c r="O31" s="2">
        <f t="shared" si="3"/>
        <v>1</v>
      </c>
      <c r="P31" s="2">
        <f t="shared" si="4"/>
        <v>0</v>
      </c>
      <c r="Q31" s="2">
        <f t="shared" si="5"/>
        <v>0</v>
      </c>
      <c r="R31" s="2">
        <f t="shared" si="6"/>
        <v>0</v>
      </c>
      <c r="S31" s="2">
        <f t="shared" si="7"/>
        <v>1</v>
      </c>
      <c r="T31" s="2">
        <f t="shared" si="8"/>
        <v>0</v>
      </c>
    </row>
    <row r="32" spans="1:20" hidden="1">
      <c r="A32" s="5">
        <v>38887</v>
      </c>
      <c r="B32" s="2" t="s">
        <v>30</v>
      </c>
      <c r="C32" s="2">
        <v>5</v>
      </c>
      <c r="D32" s="2" t="s">
        <v>246</v>
      </c>
      <c r="E32" s="2" t="s">
        <v>124</v>
      </c>
      <c r="F32" s="2">
        <v>21</v>
      </c>
      <c r="G32" s="2" t="s">
        <v>245</v>
      </c>
      <c r="H32" s="2">
        <v>3</v>
      </c>
      <c r="I32" s="2">
        <v>1</v>
      </c>
      <c r="J32" s="2">
        <f t="shared" si="1"/>
        <v>4</v>
      </c>
      <c r="K32" s="2">
        <f t="shared" si="0"/>
        <v>3</v>
      </c>
      <c r="L32" s="2">
        <f t="shared" si="2"/>
        <v>0</v>
      </c>
      <c r="M32" s="2"/>
      <c r="N32" s="2"/>
      <c r="O32" s="2">
        <f t="shared" si="3"/>
        <v>1</v>
      </c>
      <c r="P32" s="2">
        <f t="shared" si="4"/>
        <v>1</v>
      </c>
      <c r="Q32" s="2">
        <f t="shared" si="5"/>
        <v>0</v>
      </c>
      <c r="R32" s="2">
        <f t="shared" si="6"/>
        <v>0</v>
      </c>
      <c r="S32" s="2">
        <f t="shared" si="7"/>
        <v>0</v>
      </c>
      <c r="T32" s="2">
        <f t="shared" si="8"/>
        <v>0</v>
      </c>
    </row>
    <row r="33" spans="1:20" hidden="1">
      <c r="A33" s="5">
        <v>38887</v>
      </c>
      <c r="B33" s="2" t="s">
        <v>219</v>
      </c>
      <c r="C33" s="2">
        <v>61</v>
      </c>
      <c r="D33" s="2" t="s">
        <v>245</v>
      </c>
      <c r="E33" s="2" t="s">
        <v>39</v>
      </c>
      <c r="F33" s="2">
        <v>35</v>
      </c>
      <c r="G33" s="2" t="s">
        <v>246</v>
      </c>
      <c r="H33" s="2">
        <v>0</v>
      </c>
      <c r="I33" s="2">
        <v>2</v>
      </c>
      <c r="J33" s="2">
        <f t="shared" si="1"/>
        <v>2</v>
      </c>
      <c r="K33" s="2">
        <f t="shared" si="0"/>
        <v>0</v>
      </c>
      <c r="L33" s="2">
        <f t="shared" si="2"/>
        <v>3</v>
      </c>
      <c r="M33" s="2"/>
      <c r="N33" s="2"/>
      <c r="O33" s="2">
        <f t="shared" si="3"/>
        <v>1</v>
      </c>
      <c r="P33" s="2">
        <f t="shared" si="4"/>
        <v>1</v>
      </c>
      <c r="Q33" s="2">
        <f t="shared" si="5"/>
        <v>0</v>
      </c>
      <c r="R33" s="2">
        <f t="shared" si="6"/>
        <v>0</v>
      </c>
      <c r="S33" s="2">
        <f t="shared" si="7"/>
        <v>0</v>
      </c>
      <c r="T33" s="2">
        <f t="shared" si="8"/>
        <v>0</v>
      </c>
    </row>
    <row r="34" spans="1:20" hidden="1">
      <c r="A34" s="5">
        <v>38888</v>
      </c>
      <c r="B34" s="2" t="s">
        <v>157</v>
      </c>
      <c r="C34" s="2">
        <v>26</v>
      </c>
      <c r="D34" s="2" t="s">
        <v>249</v>
      </c>
      <c r="E34" s="2" t="s">
        <v>42</v>
      </c>
      <c r="F34" s="2">
        <v>29</v>
      </c>
      <c r="G34" s="2" t="s">
        <v>246</v>
      </c>
      <c r="H34" s="2">
        <v>1</v>
      </c>
      <c r="I34" s="2">
        <v>2</v>
      </c>
      <c r="J34" s="2">
        <f t="shared" si="1"/>
        <v>3</v>
      </c>
      <c r="K34" s="2">
        <f t="shared" si="0"/>
        <v>0</v>
      </c>
      <c r="L34" s="2">
        <f t="shared" si="2"/>
        <v>3</v>
      </c>
      <c r="M34" s="2"/>
      <c r="N34" s="2"/>
      <c r="O34" s="2">
        <f t="shared" si="3"/>
        <v>1</v>
      </c>
      <c r="P34" s="2">
        <f t="shared" si="4"/>
        <v>0</v>
      </c>
      <c r="Q34" s="2">
        <f t="shared" si="5"/>
        <v>0</v>
      </c>
      <c r="R34" s="2">
        <f t="shared" si="6"/>
        <v>1</v>
      </c>
      <c r="S34" s="2">
        <f t="shared" si="7"/>
        <v>0</v>
      </c>
      <c r="T34" s="2">
        <f t="shared" si="8"/>
        <v>0</v>
      </c>
    </row>
    <row r="35" spans="1:20" hidden="1">
      <c r="A35" s="5">
        <v>38888</v>
      </c>
      <c r="B35" s="2" t="s">
        <v>196</v>
      </c>
      <c r="C35" s="2">
        <v>39</v>
      </c>
      <c r="D35" s="2" t="s">
        <v>247</v>
      </c>
      <c r="E35" s="2" t="s">
        <v>28</v>
      </c>
      <c r="F35" s="2">
        <v>19</v>
      </c>
      <c r="G35" s="2" t="s">
        <v>246</v>
      </c>
      <c r="H35" s="2">
        <v>0</v>
      </c>
      <c r="I35" s="2">
        <v>3</v>
      </c>
      <c r="J35" s="2">
        <f t="shared" si="1"/>
        <v>3</v>
      </c>
      <c r="K35" s="2">
        <f t="shared" si="0"/>
        <v>0</v>
      </c>
      <c r="L35" s="2">
        <f t="shared" si="2"/>
        <v>3</v>
      </c>
      <c r="M35" s="2"/>
      <c r="N35" s="2"/>
      <c r="O35" s="2">
        <f t="shared" si="3"/>
        <v>1</v>
      </c>
      <c r="P35" s="2">
        <f t="shared" si="4"/>
        <v>0</v>
      </c>
      <c r="Q35" s="2">
        <f t="shared" si="5"/>
        <v>1</v>
      </c>
      <c r="R35" s="2">
        <f t="shared" si="6"/>
        <v>0</v>
      </c>
      <c r="S35" s="2">
        <f t="shared" si="7"/>
        <v>0</v>
      </c>
      <c r="T35" s="2">
        <f t="shared" si="8"/>
        <v>0</v>
      </c>
    </row>
    <row r="36" spans="1:20" hidden="1">
      <c r="A36" s="5">
        <v>38888</v>
      </c>
      <c r="B36" s="2" t="s">
        <v>22</v>
      </c>
      <c r="C36" s="2">
        <v>33</v>
      </c>
      <c r="D36" s="2" t="s">
        <v>247</v>
      </c>
      <c r="E36" s="2" t="s">
        <v>211</v>
      </c>
      <c r="F36" s="2">
        <v>47</v>
      </c>
      <c r="G36" s="2" t="s">
        <v>245</v>
      </c>
      <c r="H36" s="2">
        <v>2</v>
      </c>
      <c r="I36" s="2">
        <v>0</v>
      </c>
      <c r="J36" s="2">
        <f t="shared" si="1"/>
        <v>2</v>
      </c>
      <c r="K36" s="2">
        <f t="shared" si="0"/>
        <v>3</v>
      </c>
      <c r="L36" s="2">
        <f t="shared" si="2"/>
        <v>0</v>
      </c>
      <c r="M36" s="2"/>
      <c r="N36" s="2"/>
      <c r="O36" s="2">
        <f t="shared" si="3"/>
        <v>0</v>
      </c>
      <c r="P36" s="2">
        <f t="shared" si="4"/>
        <v>1</v>
      </c>
      <c r="Q36" s="2">
        <f t="shared" si="5"/>
        <v>1</v>
      </c>
      <c r="R36" s="2">
        <f t="shared" si="6"/>
        <v>0</v>
      </c>
      <c r="S36" s="2">
        <f t="shared" si="7"/>
        <v>0</v>
      </c>
      <c r="T36" s="2">
        <f t="shared" si="8"/>
        <v>0</v>
      </c>
    </row>
    <row r="37" spans="1:20" hidden="1">
      <c r="A37" s="5">
        <v>38888</v>
      </c>
      <c r="B37" s="2" t="s">
        <v>23</v>
      </c>
      <c r="C37" s="2">
        <v>16</v>
      </c>
      <c r="D37" s="2" t="s">
        <v>246</v>
      </c>
      <c r="E37" s="2" t="s">
        <v>56</v>
      </c>
      <c r="F37" s="2">
        <v>10</v>
      </c>
      <c r="G37" s="2" t="s">
        <v>246</v>
      </c>
      <c r="H37" s="2">
        <v>2</v>
      </c>
      <c r="I37" s="2">
        <v>2</v>
      </c>
      <c r="J37" s="2">
        <f t="shared" si="1"/>
        <v>4</v>
      </c>
      <c r="K37" s="2">
        <f t="shared" si="0"/>
        <v>1</v>
      </c>
      <c r="L37" s="2">
        <f t="shared" si="2"/>
        <v>1</v>
      </c>
      <c r="M37" s="2"/>
      <c r="N37" s="2"/>
      <c r="O37" s="2">
        <f t="shared" si="3"/>
        <v>1</v>
      </c>
      <c r="P37" s="2">
        <f t="shared" si="4"/>
        <v>0</v>
      </c>
      <c r="Q37" s="2">
        <f t="shared" si="5"/>
        <v>0</v>
      </c>
      <c r="R37" s="2">
        <f t="shared" si="6"/>
        <v>0</v>
      </c>
      <c r="S37" s="2">
        <f t="shared" si="7"/>
        <v>0</v>
      </c>
      <c r="T37" s="2">
        <f t="shared" si="8"/>
        <v>0</v>
      </c>
    </row>
    <row r="38" spans="1:20" hidden="1">
      <c r="A38" s="5">
        <v>38889</v>
      </c>
      <c r="B38" s="2" t="s">
        <v>126</v>
      </c>
      <c r="C38" s="2">
        <v>23</v>
      </c>
      <c r="D38" s="2" t="s">
        <v>250</v>
      </c>
      <c r="E38" s="2" t="s">
        <v>212</v>
      </c>
      <c r="F38" s="2">
        <v>57</v>
      </c>
      <c r="G38" s="2" t="s">
        <v>245</v>
      </c>
      <c r="H38" s="2">
        <v>1</v>
      </c>
      <c r="I38" s="2">
        <v>1</v>
      </c>
      <c r="J38" s="2">
        <f t="shared" si="1"/>
        <v>2</v>
      </c>
      <c r="K38" s="2">
        <f t="shared" si="0"/>
        <v>1</v>
      </c>
      <c r="L38" s="2">
        <f t="shared" si="2"/>
        <v>1</v>
      </c>
      <c r="M38" s="2"/>
      <c r="N38" s="2"/>
      <c r="O38" s="2">
        <f t="shared" si="3"/>
        <v>0</v>
      </c>
      <c r="P38" s="2">
        <f t="shared" si="4"/>
        <v>1</v>
      </c>
      <c r="Q38" s="2">
        <f t="shared" si="5"/>
        <v>0</v>
      </c>
      <c r="R38" s="2">
        <f t="shared" si="6"/>
        <v>0</v>
      </c>
      <c r="S38" s="2">
        <f t="shared" si="7"/>
        <v>1</v>
      </c>
      <c r="T38" s="2">
        <f t="shared" si="8"/>
        <v>0</v>
      </c>
    </row>
    <row r="39" spans="1:20" hidden="1">
      <c r="A39" s="5">
        <v>38889</v>
      </c>
      <c r="B39" s="2" t="s">
        <v>210</v>
      </c>
      <c r="C39" s="2">
        <v>32</v>
      </c>
      <c r="D39" s="2" t="s">
        <v>245</v>
      </c>
      <c r="E39" s="2" t="s">
        <v>184</v>
      </c>
      <c r="F39" s="2">
        <v>44</v>
      </c>
      <c r="G39" s="2" t="s">
        <v>246</v>
      </c>
      <c r="H39" s="2">
        <v>3</v>
      </c>
      <c r="I39" s="2">
        <v>2</v>
      </c>
      <c r="J39" s="2">
        <f t="shared" si="1"/>
        <v>5</v>
      </c>
      <c r="K39" s="2">
        <f t="shared" si="0"/>
        <v>3</v>
      </c>
      <c r="L39" s="2">
        <f t="shared" si="2"/>
        <v>0</v>
      </c>
      <c r="M39" s="2"/>
      <c r="N39" s="2"/>
      <c r="O39" s="2">
        <f t="shared" si="3"/>
        <v>1</v>
      </c>
      <c r="P39" s="2">
        <f t="shared" si="4"/>
        <v>1</v>
      </c>
      <c r="Q39" s="2">
        <f t="shared" si="5"/>
        <v>0</v>
      </c>
      <c r="R39" s="2">
        <f t="shared" si="6"/>
        <v>0</v>
      </c>
      <c r="S39" s="2">
        <f t="shared" si="7"/>
        <v>0</v>
      </c>
      <c r="T39" s="2">
        <f t="shared" si="8"/>
        <v>0</v>
      </c>
    </row>
    <row r="40" spans="1:20" hidden="1">
      <c r="A40" s="5">
        <v>38889</v>
      </c>
      <c r="B40" s="2" t="s">
        <v>38</v>
      </c>
      <c r="C40" s="2">
        <v>3</v>
      </c>
      <c r="D40" s="2" t="s">
        <v>246</v>
      </c>
      <c r="E40" s="2" t="s">
        <v>19</v>
      </c>
      <c r="F40" s="2">
        <v>9</v>
      </c>
      <c r="G40" s="2" t="s">
        <v>247</v>
      </c>
      <c r="H40" s="2">
        <v>0</v>
      </c>
      <c r="I40" s="2">
        <v>0</v>
      </c>
      <c r="J40" s="2">
        <f t="shared" si="1"/>
        <v>0</v>
      </c>
      <c r="K40" s="2">
        <f t="shared" si="0"/>
        <v>1</v>
      </c>
      <c r="L40" s="2">
        <f t="shared" si="2"/>
        <v>1</v>
      </c>
      <c r="M40" s="2"/>
      <c r="N40" s="2"/>
      <c r="O40" s="2">
        <f t="shared" si="3"/>
        <v>1</v>
      </c>
      <c r="P40" s="2">
        <f t="shared" si="4"/>
        <v>0</v>
      </c>
      <c r="Q40" s="2">
        <f t="shared" si="5"/>
        <v>1</v>
      </c>
      <c r="R40" s="2">
        <f t="shared" si="6"/>
        <v>0</v>
      </c>
      <c r="S40" s="2">
        <f t="shared" si="7"/>
        <v>0</v>
      </c>
      <c r="T40" s="2">
        <f t="shared" si="8"/>
        <v>0</v>
      </c>
    </row>
    <row r="41" spans="1:20" hidden="1">
      <c r="A41" s="5">
        <v>38889</v>
      </c>
      <c r="B41" s="2" t="s">
        <v>99</v>
      </c>
      <c r="C41" s="2">
        <v>7</v>
      </c>
      <c r="D41" s="2" t="s">
        <v>246</v>
      </c>
      <c r="E41" s="2" t="s">
        <v>14</v>
      </c>
      <c r="F41" s="2">
        <v>4</v>
      </c>
      <c r="G41" s="2" t="s">
        <v>249</v>
      </c>
      <c r="H41" s="2">
        <v>2</v>
      </c>
      <c r="I41" s="2">
        <v>1</v>
      </c>
      <c r="J41" s="2">
        <f t="shared" si="1"/>
        <v>3</v>
      </c>
      <c r="K41" s="2">
        <f t="shared" si="0"/>
        <v>3</v>
      </c>
      <c r="L41" s="2">
        <f t="shared" si="2"/>
        <v>0</v>
      </c>
      <c r="M41" s="2"/>
      <c r="N41" s="2"/>
      <c r="O41" s="2">
        <f t="shared" si="3"/>
        <v>1</v>
      </c>
      <c r="P41" s="2">
        <f t="shared" si="4"/>
        <v>0</v>
      </c>
      <c r="Q41" s="2">
        <f t="shared" si="5"/>
        <v>0</v>
      </c>
      <c r="R41" s="2">
        <f t="shared" si="6"/>
        <v>1</v>
      </c>
      <c r="S41" s="2">
        <f t="shared" si="7"/>
        <v>0</v>
      </c>
      <c r="T41" s="2">
        <f t="shared" si="8"/>
        <v>0</v>
      </c>
    </row>
    <row r="42" spans="1:20" hidden="1">
      <c r="A42" s="5">
        <v>38890</v>
      </c>
      <c r="B42" s="2" t="s">
        <v>183</v>
      </c>
      <c r="C42" s="2">
        <v>23</v>
      </c>
      <c r="D42" s="2" t="s">
        <v>246</v>
      </c>
      <c r="E42" s="2" t="s">
        <v>113</v>
      </c>
      <c r="F42" s="2">
        <v>42</v>
      </c>
      <c r="G42" s="2" t="s">
        <v>248</v>
      </c>
      <c r="H42" s="2">
        <v>2</v>
      </c>
      <c r="I42" s="2">
        <v>2</v>
      </c>
      <c r="J42" s="2">
        <f t="shared" si="1"/>
        <v>4</v>
      </c>
      <c r="K42" s="2">
        <f t="shared" si="0"/>
        <v>1</v>
      </c>
      <c r="L42" s="2">
        <f t="shared" si="2"/>
        <v>1</v>
      </c>
      <c r="M42" s="2"/>
      <c r="N42" s="2"/>
      <c r="O42" s="2">
        <f t="shared" si="3"/>
        <v>1</v>
      </c>
      <c r="P42" s="2">
        <f t="shared" si="4"/>
        <v>0</v>
      </c>
      <c r="Q42" s="2">
        <f t="shared" si="5"/>
        <v>0</v>
      </c>
      <c r="R42" s="2">
        <f t="shared" si="6"/>
        <v>0</v>
      </c>
      <c r="S42" s="2">
        <f t="shared" si="7"/>
        <v>0</v>
      </c>
      <c r="T42" s="2">
        <f t="shared" si="8"/>
        <v>1</v>
      </c>
    </row>
    <row r="43" spans="1:20" hidden="1">
      <c r="A43" s="5">
        <v>38890</v>
      </c>
      <c r="B43" s="2" t="s">
        <v>218</v>
      </c>
      <c r="C43" s="2">
        <v>2</v>
      </c>
      <c r="D43" s="2" t="s">
        <v>246</v>
      </c>
      <c r="E43" s="2" t="s">
        <v>25</v>
      </c>
      <c r="F43" s="2">
        <v>13</v>
      </c>
      <c r="G43" s="2" t="s">
        <v>246</v>
      </c>
      <c r="H43" s="2">
        <v>0</v>
      </c>
      <c r="I43" s="2">
        <v>2</v>
      </c>
      <c r="J43" s="2">
        <f t="shared" si="1"/>
        <v>2</v>
      </c>
      <c r="K43" s="2">
        <f t="shared" si="0"/>
        <v>0</v>
      </c>
      <c r="L43" s="2">
        <f t="shared" si="2"/>
        <v>3</v>
      </c>
      <c r="M43" s="2"/>
      <c r="N43" s="2"/>
      <c r="O43" s="2">
        <f t="shared" si="3"/>
        <v>1</v>
      </c>
      <c r="P43" s="2">
        <f t="shared" si="4"/>
        <v>0</v>
      </c>
      <c r="Q43" s="2">
        <f t="shared" si="5"/>
        <v>0</v>
      </c>
      <c r="R43" s="2">
        <f t="shared" si="6"/>
        <v>0</v>
      </c>
      <c r="S43" s="2">
        <f t="shared" si="7"/>
        <v>0</v>
      </c>
      <c r="T43" s="2">
        <f t="shared" si="8"/>
        <v>0</v>
      </c>
    </row>
    <row r="44" spans="1:20" hidden="1">
      <c r="A44" s="5">
        <v>38890</v>
      </c>
      <c r="B44" s="2" t="s">
        <v>217</v>
      </c>
      <c r="C44" s="2">
        <v>48</v>
      </c>
      <c r="D44" s="2" t="s">
        <v>245</v>
      </c>
      <c r="E44" s="2" t="s">
        <v>9</v>
      </c>
      <c r="F44" s="2">
        <v>5</v>
      </c>
      <c r="G44" s="2" t="s">
        <v>249</v>
      </c>
      <c r="H44" s="2">
        <v>2</v>
      </c>
      <c r="I44" s="2">
        <v>1</v>
      </c>
      <c r="J44" s="2">
        <f t="shared" si="1"/>
        <v>3</v>
      </c>
      <c r="K44" s="2">
        <f t="shared" si="0"/>
        <v>3</v>
      </c>
      <c r="L44" s="2">
        <f t="shared" si="2"/>
        <v>0</v>
      </c>
      <c r="M44" s="2"/>
      <c r="N44" s="2"/>
      <c r="O44" s="2">
        <f t="shared" si="3"/>
        <v>0</v>
      </c>
      <c r="P44" s="2">
        <f t="shared" si="4"/>
        <v>1</v>
      </c>
      <c r="Q44" s="2">
        <f t="shared" si="5"/>
        <v>0</v>
      </c>
      <c r="R44" s="2">
        <f t="shared" si="6"/>
        <v>1</v>
      </c>
      <c r="S44" s="2">
        <f t="shared" si="7"/>
        <v>0</v>
      </c>
      <c r="T44" s="2">
        <f t="shared" si="8"/>
        <v>0</v>
      </c>
    </row>
    <row r="45" spans="1:20" hidden="1">
      <c r="A45" s="5">
        <v>38890</v>
      </c>
      <c r="B45" s="2" t="s">
        <v>181</v>
      </c>
      <c r="C45" s="2">
        <v>18</v>
      </c>
      <c r="D45" s="2" t="s">
        <v>250</v>
      </c>
      <c r="E45" s="2" t="s">
        <v>15</v>
      </c>
      <c r="F45" s="2">
        <v>1</v>
      </c>
      <c r="G45" s="2" t="s">
        <v>247</v>
      </c>
      <c r="H45" s="2">
        <v>1</v>
      </c>
      <c r="I45" s="2">
        <v>4</v>
      </c>
      <c r="J45" s="2">
        <f t="shared" si="1"/>
        <v>5</v>
      </c>
      <c r="K45" s="2">
        <f t="shared" si="0"/>
        <v>0</v>
      </c>
      <c r="L45" s="2">
        <f t="shared" si="2"/>
        <v>3</v>
      </c>
      <c r="M45" s="2"/>
      <c r="N45" s="2"/>
      <c r="O45" s="2">
        <f t="shared" si="3"/>
        <v>0</v>
      </c>
      <c r="P45" s="2">
        <f t="shared" si="4"/>
        <v>0</v>
      </c>
      <c r="Q45" s="2">
        <f t="shared" si="5"/>
        <v>1</v>
      </c>
      <c r="R45" s="2">
        <f t="shared" si="6"/>
        <v>0</v>
      </c>
      <c r="S45" s="2">
        <f t="shared" si="7"/>
        <v>1</v>
      </c>
      <c r="T45" s="2">
        <f t="shared" si="8"/>
        <v>0</v>
      </c>
    </row>
    <row r="46" spans="1:20" hidden="1">
      <c r="A46" s="5">
        <v>38891</v>
      </c>
      <c r="B46" s="2" t="s">
        <v>171</v>
      </c>
      <c r="C46" s="2">
        <v>34</v>
      </c>
      <c r="D46" s="2" t="s">
        <v>250</v>
      </c>
      <c r="E46" s="2" t="s">
        <v>30</v>
      </c>
      <c r="F46" s="2">
        <v>5</v>
      </c>
      <c r="G46" s="2" t="s">
        <v>246</v>
      </c>
      <c r="H46" s="2">
        <v>0</v>
      </c>
      <c r="I46" s="2">
        <v>1</v>
      </c>
      <c r="J46" s="2">
        <f t="shared" si="1"/>
        <v>1</v>
      </c>
      <c r="K46" s="2">
        <f t="shared" si="0"/>
        <v>0</v>
      </c>
      <c r="L46" s="2">
        <f t="shared" si="2"/>
        <v>3</v>
      </c>
      <c r="M46" s="2"/>
      <c r="N46" s="2"/>
      <c r="O46" s="2">
        <f t="shared" si="3"/>
        <v>1</v>
      </c>
      <c r="P46" s="2">
        <f t="shared" si="4"/>
        <v>0</v>
      </c>
      <c r="Q46" s="2">
        <f t="shared" si="5"/>
        <v>0</v>
      </c>
      <c r="R46" s="2">
        <f t="shared" si="6"/>
        <v>0</v>
      </c>
      <c r="S46" s="2">
        <f t="shared" si="7"/>
        <v>1</v>
      </c>
      <c r="T46" s="2">
        <f t="shared" si="8"/>
        <v>0</v>
      </c>
    </row>
    <row r="47" spans="1:20" hidden="1">
      <c r="A47" s="5">
        <v>38891</v>
      </c>
      <c r="B47" s="2" t="s">
        <v>39</v>
      </c>
      <c r="C47" s="2">
        <v>35</v>
      </c>
      <c r="D47" s="2" t="s">
        <v>246</v>
      </c>
      <c r="E47" s="2" t="s">
        <v>69</v>
      </c>
      <c r="F47" s="2">
        <v>29</v>
      </c>
      <c r="G47" s="2" t="s">
        <v>250</v>
      </c>
      <c r="H47" s="2">
        <v>2</v>
      </c>
      <c r="I47" s="2">
        <v>0</v>
      </c>
      <c r="J47" s="2">
        <f t="shared" si="1"/>
        <v>2</v>
      </c>
      <c r="K47" s="2">
        <f t="shared" si="0"/>
        <v>3</v>
      </c>
      <c r="L47" s="2">
        <f t="shared" si="2"/>
        <v>0</v>
      </c>
      <c r="M47" s="2"/>
      <c r="N47" s="2"/>
      <c r="O47" s="2">
        <f t="shared" si="3"/>
        <v>1</v>
      </c>
      <c r="P47" s="2">
        <f t="shared" si="4"/>
        <v>0</v>
      </c>
      <c r="Q47" s="2">
        <f t="shared" si="5"/>
        <v>0</v>
      </c>
      <c r="R47" s="2">
        <f t="shared" si="6"/>
        <v>0</v>
      </c>
      <c r="S47" s="2">
        <f t="shared" si="7"/>
        <v>1</v>
      </c>
      <c r="T47" s="2">
        <f t="shared" si="8"/>
        <v>0</v>
      </c>
    </row>
    <row r="48" spans="1:20" hidden="1">
      <c r="A48" s="5">
        <v>38891</v>
      </c>
      <c r="B48" s="2" t="s">
        <v>219</v>
      </c>
      <c r="C48" s="2">
        <v>61</v>
      </c>
      <c r="D48" s="2" t="s">
        <v>245</v>
      </c>
      <c r="E48" s="2" t="s">
        <v>13</v>
      </c>
      <c r="F48" s="2">
        <v>8</v>
      </c>
      <c r="G48" s="2" t="s">
        <v>246</v>
      </c>
      <c r="H48" s="2">
        <v>0</v>
      </c>
      <c r="I48" s="2">
        <v>2</v>
      </c>
      <c r="J48" s="2">
        <f t="shared" si="1"/>
        <v>2</v>
      </c>
      <c r="K48" s="2">
        <f t="shared" si="0"/>
        <v>0</v>
      </c>
      <c r="L48" s="2">
        <f t="shared" si="2"/>
        <v>3</v>
      </c>
      <c r="M48" s="2"/>
      <c r="N48" s="2"/>
      <c r="O48" s="2">
        <f t="shared" si="3"/>
        <v>1</v>
      </c>
      <c r="P48" s="2">
        <f t="shared" si="4"/>
        <v>1</v>
      </c>
      <c r="Q48" s="2">
        <f t="shared" si="5"/>
        <v>0</v>
      </c>
      <c r="R48" s="2">
        <f t="shared" si="6"/>
        <v>0</v>
      </c>
      <c r="S48" s="2">
        <f t="shared" si="7"/>
        <v>0</v>
      </c>
      <c r="T48" s="2">
        <f t="shared" si="8"/>
        <v>0</v>
      </c>
    </row>
    <row r="49" spans="1:20" hidden="1">
      <c r="A49" s="5">
        <v>38891</v>
      </c>
      <c r="B49" s="2" t="s">
        <v>220</v>
      </c>
      <c r="C49" s="2">
        <v>45</v>
      </c>
      <c r="D49" s="2" t="s">
        <v>246</v>
      </c>
      <c r="E49" s="2" t="s">
        <v>124</v>
      </c>
      <c r="F49" s="2">
        <v>21</v>
      </c>
      <c r="G49" s="2" t="s">
        <v>245</v>
      </c>
      <c r="H49" s="2">
        <v>1</v>
      </c>
      <c r="I49" s="2">
        <v>0</v>
      </c>
      <c r="J49" s="2">
        <f t="shared" si="1"/>
        <v>1</v>
      </c>
      <c r="K49" s="2">
        <f t="shared" si="0"/>
        <v>3</v>
      </c>
      <c r="L49" s="2">
        <f t="shared" si="2"/>
        <v>0</v>
      </c>
      <c r="M49" s="2"/>
      <c r="N49" s="2"/>
      <c r="O49" s="2">
        <f t="shared" si="3"/>
        <v>1</v>
      </c>
      <c r="P49" s="2">
        <f t="shared" si="4"/>
        <v>1</v>
      </c>
      <c r="Q49" s="2">
        <f t="shared" si="5"/>
        <v>0</v>
      </c>
      <c r="R49" s="2">
        <f t="shared" si="6"/>
        <v>0</v>
      </c>
      <c r="S49" s="2">
        <f t="shared" si="7"/>
        <v>0</v>
      </c>
      <c r="T49" s="2">
        <f t="shared" si="8"/>
        <v>0</v>
      </c>
    </row>
    <row r="50" spans="1:20" hidden="1">
      <c r="A50" s="5">
        <v>38892</v>
      </c>
      <c r="B50" s="2" t="s">
        <v>19</v>
      </c>
      <c r="C50" s="2">
        <v>9</v>
      </c>
      <c r="D50" s="2" t="s">
        <v>247</v>
      </c>
      <c r="E50" s="2" t="s">
        <v>14</v>
      </c>
      <c r="F50" s="2">
        <v>4</v>
      </c>
      <c r="G50" s="2" t="s">
        <v>249</v>
      </c>
      <c r="H50" s="2">
        <v>2</v>
      </c>
      <c r="I50" s="2">
        <v>1</v>
      </c>
      <c r="J50" s="2">
        <f t="shared" si="1"/>
        <v>3</v>
      </c>
      <c r="K50" s="2">
        <f t="shared" si="0"/>
        <v>3</v>
      </c>
      <c r="L50" s="2">
        <f t="shared" si="2"/>
        <v>0</v>
      </c>
      <c r="M50" s="2"/>
      <c r="N50" s="2"/>
      <c r="O50" s="2">
        <f t="shared" si="3"/>
        <v>0</v>
      </c>
      <c r="P50" s="2">
        <f t="shared" si="4"/>
        <v>0</v>
      </c>
      <c r="Q50" s="2">
        <f t="shared" si="5"/>
        <v>1</v>
      </c>
      <c r="R50" s="2">
        <f t="shared" si="6"/>
        <v>1</v>
      </c>
      <c r="S50" s="2">
        <f t="shared" si="7"/>
        <v>0</v>
      </c>
      <c r="T50" s="2">
        <f t="shared" si="8"/>
        <v>0</v>
      </c>
    </row>
    <row r="51" spans="1:20" hidden="1">
      <c r="A51" s="5">
        <v>38892</v>
      </c>
      <c r="B51" s="2" t="s">
        <v>28</v>
      </c>
      <c r="C51" s="2">
        <v>19</v>
      </c>
      <c r="D51" s="2" t="s">
        <v>246</v>
      </c>
      <c r="E51" s="2" t="s">
        <v>23</v>
      </c>
      <c r="F51" s="2">
        <v>16</v>
      </c>
      <c r="G51" s="2" t="s">
        <v>246</v>
      </c>
      <c r="H51" s="2">
        <v>2</v>
      </c>
      <c r="I51" s="2">
        <v>0</v>
      </c>
      <c r="J51" s="2">
        <f t="shared" si="1"/>
        <v>2</v>
      </c>
      <c r="K51" s="2">
        <f t="shared" si="0"/>
        <v>3</v>
      </c>
      <c r="L51" s="2">
        <f t="shared" si="2"/>
        <v>0</v>
      </c>
      <c r="M51" s="2"/>
      <c r="N51" s="2"/>
      <c r="O51" s="2">
        <f t="shared" si="3"/>
        <v>1</v>
      </c>
      <c r="P51" s="2">
        <f t="shared" si="4"/>
        <v>0</v>
      </c>
      <c r="Q51" s="2">
        <f t="shared" si="5"/>
        <v>0</v>
      </c>
      <c r="R51" s="2">
        <f t="shared" si="6"/>
        <v>0</v>
      </c>
      <c r="S51" s="2">
        <f t="shared" si="7"/>
        <v>0</v>
      </c>
      <c r="T51" s="2">
        <f t="shared" si="8"/>
        <v>0</v>
      </c>
    </row>
    <row r="52" spans="1:20" hidden="1">
      <c r="A52" s="5">
        <v>38893</v>
      </c>
      <c r="B52" s="2" t="s">
        <v>56</v>
      </c>
      <c r="C52" s="2">
        <v>10</v>
      </c>
      <c r="D52" s="2" t="s">
        <v>246</v>
      </c>
      <c r="E52" s="2" t="s">
        <v>196</v>
      </c>
      <c r="F52" s="2">
        <v>39</v>
      </c>
      <c r="G52" s="2" t="s">
        <v>247</v>
      </c>
      <c r="H52" s="2">
        <v>1</v>
      </c>
      <c r="I52" s="2">
        <v>0</v>
      </c>
      <c r="J52" s="2">
        <f t="shared" si="1"/>
        <v>1</v>
      </c>
      <c r="K52" s="2">
        <f t="shared" si="0"/>
        <v>3</v>
      </c>
      <c r="L52" s="2">
        <f t="shared" si="2"/>
        <v>0</v>
      </c>
      <c r="M52" s="2"/>
      <c r="N52" s="2"/>
      <c r="O52" s="2">
        <f t="shared" si="3"/>
        <v>1</v>
      </c>
      <c r="P52" s="2">
        <f t="shared" si="4"/>
        <v>0</v>
      </c>
      <c r="Q52" s="2">
        <f t="shared" si="5"/>
        <v>1</v>
      </c>
      <c r="R52" s="2">
        <f t="shared" si="6"/>
        <v>0</v>
      </c>
      <c r="S52" s="2">
        <f t="shared" si="7"/>
        <v>0</v>
      </c>
      <c r="T52" s="2">
        <f t="shared" si="8"/>
        <v>0</v>
      </c>
    </row>
    <row r="53" spans="1:20" hidden="1">
      <c r="A53" s="5">
        <v>38893</v>
      </c>
      <c r="B53" s="2" t="s">
        <v>99</v>
      </c>
      <c r="C53" s="2">
        <v>7</v>
      </c>
      <c r="D53" s="2" t="s">
        <v>246</v>
      </c>
      <c r="E53" s="2" t="s">
        <v>38</v>
      </c>
      <c r="F53" s="2">
        <v>3</v>
      </c>
      <c r="G53" s="2" t="s">
        <v>246</v>
      </c>
      <c r="H53" s="2">
        <v>1</v>
      </c>
      <c r="I53" s="2">
        <v>0</v>
      </c>
      <c r="J53" s="2">
        <f t="shared" si="1"/>
        <v>1</v>
      </c>
      <c r="K53" s="2">
        <f t="shared" si="0"/>
        <v>3</v>
      </c>
      <c r="L53" s="2">
        <f t="shared" si="2"/>
        <v>0</v>
      </c>
      <c r="M53" s="2"/>
      <c r="N53" s="2"/>
      <c r="O53" s="2">
        <f t="shared" si="3"/>
        <v>1</v>
      </c>
      <c r="P53" s="2">
        <f t="shared" si="4"/>
        <v>0</v>
      </c>
      <c r="Q53" s="2">
        <f t="shared" si="5"/>
        <v>0</v>
      </c>
      <c r="R53" s="2">
        <f t="shared" si="6"/>
        <v>0</v>
      </c>
      <c r="S53" s="2">
        <f t="shared" si="7"/>
        <v>0</v>
      </c>
      <c r="T53" s="2">
        <f t="shared" si="8"/>
        <v>0</v>
      </c>
    </row>
    <row r="54" spans="1:20" hidden="1">
      <c r="A54" s="5">
        <v>38894</v>
      </c>
      <c r="B54" s="2" t="s">
        <v>25</v>
      </c>
      <c r="C54" s="2">
        <v>13</v>
      </c>
      <c r="D54" s="2" t="s">
        <v>246</v>
      </c>
      <c r="E54" s="2" t="s">
        <v>113</v>
      </c>
      <c r="F54" s="2">
        <v>42</v>
      </c>
      <c r="G54" s="2" t="s">
        <v>248</v>
      </c>
      <c r="H54" s="2">
        <v>1</v>
      </c>
      <c r="I54" s="2">
        <v>0</v>
      </c>
      <c r="J54" s="2">
        <f t="shared" si="1"/>
        <v>1</v>
      </c>
      <c r="K54" s="2">
        <f t="shared" si="0"/>
        <v>3</v>
      </c>
      <c r="L54" s="2">
        <f t="shared" si="2"/>
        <v>0</v>
      </c>
      <c r="M54" s="2"/>
      <c r="N54" s="2"/>
      <c r="O54" s="2">
        <f t="shared" si="3"/>
        <v>1</v>
      </c>
      <c r="P54" s="2">
        <f t="shared" si="4"/>
        <v>0</v>
      </c>
      <c r="Q54" s="2">
        <f t="shared" si="5"/>
        <v>0</v>
      </c>
      <c r="R54" s="2">
        <f t="shared" si="6"/>
        <v>0</v>
      </c>
      <c r="S54" s="2">
        <f t="shared" si="7"/>
        <v>0</v>
      </c>
      <c r="T54" s="2">
        <f t="shared" si="8"/>
        <v>1</v>
      </c>
    </row>
    <row r="55" spans="1:20" hidden="1">
      <c r="A55" s="5">
        <v>38894</v>
      </c>
      <c r="B55" s="2" t="s">
        <v>39</v>
      </c>
      <c r="C55" s="2">
        <v>35</v>
      </c>
      <c r="D55" s="2" t="s">
        <v>246</v>
      </c>
      <c r="E55" s="2" t="s">
        <v>220</v>
      </c>
      <c r="F55" s="2">
        <v>45</v>
      </c>
      <c r="G55" s="2" t="s">
        <v>246</v>
      </c>
      <c r="H55" s="2">
        <v>0</v>
      </c>
      <c r="I55" s="2">
        <v>0</v>
      </c>
      <c r="J55" s="2">
        <f t="shared" si="1"/>
        <v>0</v>
      </c>
      <c r="K55" s="2">
        <f t="shared" si="0"/>
        <v>1</v>
      </c>
      <c r="L55" s="2">
        <f t="shared" si="2"/>
        <v>1</v>
      </c>
      <c r="M55" s="2"/>
      <c r="N55" s="2"/>
      <c r="O55" s="2">
        <f t="shared" si="3"/>
        <v>1</v>
      </c>
      <c r="P55" s="2">
        <f t="shared" si="4"/>
        <v>0</v>
      </c>
      <c r="Q55" s="2">
        <f t="shared" si="5"/>
        <v>0</v>
      </c>
      <c r="R55" s="2">
        <f t="shared" si="6"/>
        <v>0</v>
      </c>
      <c r="S55" s="2">
        <f t="shared" si="7"/>
        <v>0</v>
      </c>
      <c r="T55" s="2">
        <f t="shared" si="8"/>
        <v>0</v>
      </c>
    </row>
    <row r="56" spans="1:20" hidden="1">
      <c r="A56" s="5">
        <v>38895</v>
      </c>
      <c r="B56" s="2" t="s">
        <v>15</v>
      </c>
      <c r="C56" s="2">
        <v>1</v>
      </c>
      <c r="D56" s="2" t="s">
        <v>247</v>
      </c>
      <c r="E56" s="2" t="s">
        <v>217</v>
      </c>
      <c r="F56" s="2">
        <v>48</v>
      </c>
      <c r="G56" s="2" t="s">
        <v>245</v>
      </c>
      <c r="H56" s="2">
        <v>3</v>
      </c>
      <c r="I56" s="2">
        <v>0</v>
      </c>
      <c r="J56" s="2">
        <f t="shared" si="1"/>
        <v>3</v>
      </c>
      <c r="K56" s="2">
        <f t="shared" si="0"/>
        <v>3</v>
      </c>
      <c r="L56" s="2">
        <f t="shared" si="2"/>
        <v>0</v>
      </c>
      <c r="M56" s="2"/>
      <c r="N56" s="2"/>
      <c r="O56" s="2">
        <f t="shared" si="3"/>
        <v>0</v>
      </c>
      <c r="P56" s="2">
        <f t="shared" si="4"/>
        <v>1</v>
      </c>
      <c r="Q56" s="2">
        <f t="shared" si="5"/>
        <v>1</v>
      </c>
      <c r="R56" s="2">
        <f t="shared" si="6"/>
        <v>0</v>
      </c>
      <c r="S56" s="2">
        <f t="shared" si="7"/>
        <v>0</v>
      </c>
      <c r="T56" s="2">
        <f t="shared" si="8"/>
        <v>0</v>
      </c>
    </row>
    <row r="57" spans="1:20" hidden="1">
      <c r="A57" s="5">
        <v>38895</v>
      </c>
      <c r="B57" s="2" t="s">
        <v>30</v>
      </c>
      <c r="C57" s="2">
        <v>5</v>
      </c>
      <c r="D57" s="2" t="s">
        <v>246</v>
      </c>
      <c r="E57" s="2" t="s">
        <v>13</v>
      </c>
      <c r="F57" s="2">
        <v>8</v>
      </c>
      <c r="G57" s="2" t="s">
        <v>246</v>
      </c>
      <c r="H57" s="2">
        <v>1</v>
      </c>
      <c r="I57" s="2">
        <v>3</v>
      </c>
      <c r="J57" s="2">
        <f t="shared" si="1"/>
        <v>4</v>
      </c>
      <c r="K57" s="2">
        <f t="shared" si="0"/>
        <v>0</v>
      </c>
      <c r="L57" s="2">
        <f t="shared" si="2"/>
        <v>3</v>
      </c>
      <c r="M57" s="2"/>
      <c r="N57" s="2"/>
      <c r="O57" s="2">
        <f t="shared" si="3"/>
        <v>1</v>
      </c>
      <c r="P57" s="2">
        <f t="shared" si="4"/>
        <v>0</v>
      </c>
      <c r="Q57" s="2">
        <f t="shared" si="5"/>
        <v>0</v>
      </c>
      <c r="R57" s="2">
        <f t="shared" si="6"/>
        <v>0</v>
      </c>
      <c r="S57" s="2">
        <f t="shared" si="7"/>
        <v>0</v>
      </c>
      <c r="T57" s="2">
        <f t="shared" si="8"/>
        <v>0</v>
      </c>
    </row>
    <row r="58" spans="1:20" hidden="1">
      <c r="A58" s="5">
        <v>38898</v>
      </c>
      <c r="B58" s="2" t="s">
        <v>28</v>
      </c>
      <c r="C58" s="2">
        <v>19</v>
      </c>
      <c r="D58" s="2" t="s">
        <v>246</v>
      </c>
      <c r="E58" s="2" t="s">
        <v>19</v>
      </c>
      <c r="F58" s="2">
        <v>9</v>
      </c>
      <c r="G58" s="2" t="s">
        <v>247</v>
      </c>
      <c r="H58" s="2">
        <v>1</v>
      </c>
      <c r="I58" s="2">
        <v>1</v>
      </c>
      <c r="J58" s="2">
        <f t="shared" si="1"/>
        <v>2</v>
      </c>
      <c r="K58" s="2">
        <f t="shared" si="0"/>
        <v>1</v>
      </c>
      <c r="L58" s="2">
        <f t="shared" si="2"/>
        <v>1</v>
      </c>
      <c r="M58" s="2"/>
      <c r="N58" s="2"/>
      <c r="O58" s="2">
        <f t="shared" si="3"/>
        <v>1</v>
      </c>
      <c r="P58" s="2">
        <f t="shared" si="4"/>
        <v>0</v>
      </c>
      <c r="Q58" s="2">
        <f t="shared" si="5"/>
        <v>1</v>
      </c>
      <c r="R58" s="2">
        <f t="shared" si="6"/>
        <v>0</v>
      </c>
      <c r="S58" s="2">
        <f t="shared" si="7"/>
        <v>0</v>
      </c>
      <c r="T58" s="2">
        <f t="shared" si="8"/>
        <v>0</v>
      </c>
    </row>
    <row r="59" spans="1:20" hidden="1">
      <c r="A59" s="5">
        <v>38898</v>
      </c>
      <c r="B59" s="2" t="s">
        <v>25</v>
      </c>
      <c r="C59" s="2">
        <v>13</v>
      </c>
      <c r="D59" s="2" t="s">
        <v>246</v>
      </c>
      <c r="E59" s="2" t="s">
        <v>220</v>
      </c>
      <c r="F59" s="2">
        <v>45</v>
      </c>
      <c r="G59" s="2" t="s">
        <v>246</v>
      </c>
      <c r="H59" s="2">
        <v>3</v>
      </c>
      <c r="I59" s="2">
        <v>0</v>
      </c>
      <c r="J59" s="2">
        <f t="shared" si="1"/>
        <v>3</v>
      </c>
      <c r="K59" s="2">
        <f t="shared" si="0"/>
        <v>3</v>
      </c>
      <c r="L59" s="2">
        <f t="shared" si="2"/>
        <v>0</v>
      </c>
      <c r="M59" s="2"/>
      <c r="N59" s="2"/>
      <c r="O59" s="2">
        <f t="shared" si="3"/>
        <v>1</v>
      </c>
      <c r="P59" s="2">
        <f t="shared" si="4"/>
        <v>0</v>
      </c>
      <c r="Q59" s="2">
        <f t="shared" si="5"/>
        <v>0</v>
      </c>
      <c r="R59" s="2">
        <f t="shared" si="6"/>
        <v>0</v>
      </c>
      <c r="S59" s="2">
        <f t="shared" si="7"/>
        <v>0</v>
      </c>
      <c r="T59" s="2">
        <f t="shared" si="8"/>
        <v>0</v>
      </c>
    </row>
    <row r="60" spans="1:20" hidden="1">
      <c r="A60" s="5">
        <v>38899</v>
      </c>
      <c r="B60" s="2" t="s">
        <v>15</v>
      </c>
      <c r="C60" s="2">
        <v>1</v>
      </c>
      <c r="D60" s="2" t="s">
        <v>247</v>
      </c>
      <c r="E60" s="2" t="s">
        <v>13</v>
      </c>
      <c r="F60" s="2">
        <v>8</v>
      </c>
      <c r="G60" s="2" t="s">
        <v>246</v>
      </c>
      <c r="H60" s="2">
        <v>0</v>
      </c>
      <c r="I60" s="2">
        <v>1</v>
      </c>
      <c r="J60" s="2">
        <f t="shared" si="1"/>
        <v>1</v>
      </c>
      <c r="K60" s="2">
        <f t="shared" si="0"/>
        <v>0</v>
      </c>
      <c r="L60" s="2">
        <f t="shared" si="2"/>
        <v>3</v>
      </c>
      <c r="M60" s="2"/>
      <c r="N60" s="2"/>
      <c r="O60" s="2">
        <f t="shared" si="3"/>
        <v>1</v>
      </c>
      <c r="P60" s="2">
        <f t="shared" si="4"/>
        <v>0</v>
      </c>
      <c r="Q60" s="2">
        <f t="shared" si="5"/>
        <v>1</v>
      </c>
      <c r="R60" s="2">
        <f t="shared" si="6"/>
        <v>0</v>
      </c>
      <c r="S60" s="2">
        <f t="shared" si="7"/>
        <v>0</v>
      </c>
      <c r="T60" s="2">
        <f t="shared" si="8"/>
        <v>0</v>
      </c>
    </row>
    <row r="61" spans="1:20" hidden="1">
      <c r="A61" s="5">
        <v>38899</v>
      </c>
      <c r="B61" s="2" t="s">
        <v>56</v>
      </c>
      <c r="C61" s="2">
        <v>10</v>
      </c>
      <c r="D61" s="2" t="s">
        <v>246</v>
      </c>
      <c r="E61" s="2" t="s">
        <v>99</v>
      </c>
      <c r="F61" s="2">
        <v>7</v>
      </c>
      <c r="G61" s="2" t="s">
        <v>246</v>
      </c>
      <c r="H61" s="2">
        <v>0</v>
      </c>
      <c r="I61" s="2">
        <v>0</v>
      </c>
      <c r="J61" s="2">
        <f t="shared" si="1"/>
        <v>0</v>
      </c>
      <c r="K61" s="2">
        <f t="shared" si="0"/>
        <v>1</v>
      </c>
      <c r="L61" s="2">
        <f t="shared" si="2"/>
        <v>1</v>
      </c>
      <c r="M61" s="2"/>
      <c r="N61" s="2"/>
      <c r="O61" s="2">
        <f t="shared" si="3"/>
        <v>1</v>
      </c>
      <c r="P61" s="2">
        <f t="shared" si="4"/>
        <v>0</v>
      </c>
      <c r="Q61" s="2">
        <f t="shared" si="5"/>
        <v>0</v>
      </c>
      <c r="R61" s="2">
        <f t="shared" si="6"/>
        <v>0</v>
      </c>
      <c r="S61" s="2">
        <f t="shared" si="7"/>
        <v>0</v>
      </c>
      <c r="T61" s="2">
        <f t="shared" si="8"/>
        <v>0</v>
      </c>
    </row>
    <row r="62" spans="1:20" hidden="1">
      <c r="A62" s="5">
        <v>38902</v>
      </c>
      <c r="B62" s="2" t="s">
        <v>28</v>
      </c>
      <c r="C62" s="2">
        <v>19</v>
      </c>
      <c r="D62" s="2" t="s">
        <v>246</v>
      </c>
      <c r="E62" s="2" t="s">
        <v>25</v>
      </c>
      <c r="F62" s="2">
        <v>13</v>
      </c>
      <c r="G62" s="2" t="s">
        <v>246</v>
      </c>
      <c r="H62" s="2">
        <v>0</v>
      </c>
      <c r="I62" s="2">
        <v>2</v>
      </c>
      <c r="J62" s="2">
        <f t="shared" si="1"/>
        <v>2</v>
      </c>
      <c r="K62" s="2">
        <f t="shared" si="0"/>
        <v>0</v>
      </c>
      <c r="L62" s="2">
        <f t="shared" si="2"/>
        <v>3</v>
      </c>
      <c r="M62" s="2"/>
      <c r="N62" s="2"/>
      <c r="O62" s="2">
        <f t="shared" si="3"/>
        <v>1</v>
      </c>
      <c r="P62" s="2">
        <f t="shared" si="4"/>
        <v>0</v>
      </c>
      <c r="Q62" s="2">
        <f t="shared" si="5"/>
        <v>0</v>
      </c>
      <c r="R62" s="2">
        <f t="shared" si="6"/>
        <v>0</v>
      </c>
      <c r="S62" s="2">
        <f t="shared" si="7"/>
        <v>0</v>
      </c>
      <c r="T62" s="2">
        <f t="shared" si="8"/>
        <v>0</v>
      </c>
    </row>
    <row r="63" spans="1:20" hidden="1">
      <c r="A63" s="5">
        <v>38903</v>
      </c>
      <c r="B63" s="2" t="s">
        <v>99</v>
      </c>
      <c r="C63" s="2">
        <v>7</v>
      </c>
      <c r="D63" s="2" t="s">
        <v>246</v>
      </c>
      <c r="E63" s="2" t="s">
        <v>13</v>
      </c>
      <c r="F63" s="2">
        <v>8</v>
      </c>
      <c r="G63" s="2" t="s">
        <v>246</v>
      </c>
      <c r="H63" s="2">
        <v>0</v>
      </c>
      <c r="I63" s="2">
        <v>1</v>
      </c>
      <c r="J63" s="2">
        <f t="shared" si="1"/>
        <v>1</v>
      </c>
      <c r="K63" s="2">
        <f t="shared" si="0"/>
        <v>0</v>
      </c>
      <c r="L63" s="2">
        <f t="shared" si="2"/>
        <v>3</v>
      </c>
      <c r="M63" s="2"/>
      <c r="N63" s="2"/>
      <c r="O63" s="2">
        <f t="shared" si="3"/>
        <v>1</v>
      </c>
      <c r="P63" s="2">
        <f t="shared" si="4"/>
        <v>0</v>
      </c>
      <c r="Q63" s="2">
        <f t="shared" si="5"/>
        <v>0</v>
      </c>
      <c r="R63" s="2">
        <f t="shared" si="6"/>
        <v>0</v>
      </c>
      <c r="S63" s="2">
        <f t="shared" si="7"/>
        <v>0</v>
      </c>
      <c r="T63" s="2">
        <f t="shared" si="8"/>
        <v>0</v>
      </c>
    </row>
    <row r="64" spans="1:20" hidden="1">
      <c r="A64" s="5">
        <v>38906</v>
      </c>
      <c r="B64" s="2" t="s">
        <v>28</v>
      </c>
      <c r="C64" s="2">
        <v>19</v>
      </c>
      <c r="D64" s="2" t="s">
        <v>246</v>
      </c>
      <c r="E64" s="2" t="s">
        <v>99</v>
      </c>
      <c r="F64" s="2">
        <v>7</v>
      </c>
      <c r="G64" s="2" t="s">
        <v>246</v>
      </c>
      <c r="H64" s="2">
        <v>3</v>
      </c>
      <c r="I64" s="2">
        <v>1</v>
      </c>
      <c r="J64" s="2">
        <f t="shared" si="1"/>
        <v>4</v>
      </c>
      <c r="K64" s="2">
        <f t="shared" si="0"/>
        <v>3</v>
      </c>
      <c r="L64" s="2">
        <f t="shared" si="2"/>
        <v>0</v>
      </c>
      <c r="M64" s="2"/>
      <c r="N64" s="2"/>
      <c r="O64" s="2">
        <f t="shared" si="3"/>
        <v>1</v>
      </c>
      <c r="P64" s="2">
        <f t="shared" si="4"/>
        <v>0</v>
      </c>
      <c r="Q64" s="2">
        <f t="shared" si="5"/>
        <v>0</v>
      </c>
      <c r="R64" s="2">
        <f t="shared" si="6"/>
        <v>0</v>
      </c>
      <c r="S64" s="2">
        <f t="shared" si="7"/>
        <v>0</v>
      </c>
      <c r="T64" s="2">
        <f t="shared" si="8"/>
        <v>0</v>
      </c>
    </row>
    <row r="65" spans="1:20" hidden="1">
      <c r="A65" s="5">
        <v>38907</v>
      </c>
      <c r="B65" s="2" t="s">
        <v>25</v>
      </c>
      <c r="C65" s="2">
        <v>13</v>
      </c>
      <c r="D65" s="2" t="s">
        <v>246</v>
      </c>
      <c r="E65" s="2" t="s">
        <v>13</v>
      </c>
      <c r="F65" s="2">
        <v>8</v>
      </c>
      <c r="G65" s="2" t="s">
        <v>246</v>
      </c>
      <c r="H65" s="2">
        <v>1</v>
      </c>
      <c r="I65" s="2">
        <v>1</v>
      </c>
      <c r="J65" s="2">
        <f t="shared" si="1"/>
        <v>2</v>
      </c>
      <c r="K65" s="2">
        <f t="shared" si="0"/>
        <v>1</v>
      </c>
      <c r="L65" s="2">
        <f t="shared" si="2"/>
        <v>1</v>
      </c>
      <c r="M65" s="2"/>
      <c r="N65" s="2"/>
      <c r="O65" s="2">
        <f t="shared" si="3"/>
        <v>1</v>
      </c>
      <c r="P65" s="2">
        <f t="shared" si="4"/>
        <v>0</v>
      </c>
      <c r="Q65" s="2">
        <f t="shared" si="5"/>
        <v>0</v>
      </c>
      <c r="R65" s="2">
        <f t="shared" si="6"/>
        <v>0</v>
      </c>
      <c r="S65" s="2">
        <f t="shared" si="7"/>
        <v>0</v>
      </c>
      <c r="T65" s="2">
        <f t="shared" si="8"/>
        <v>0</v>
      </c>
    </row>
    <row r="66" spans="1:20" hidden="1">
      <c r="A66" s="5">
        <v>40340</v>
      </c>
      <c r="B66" s="2" t="s">
        <v>177</v>
      </c>
      <c r="C66" s="2">
        <v>83</v>
      </c>
      <c r="D66" s="2" t="s">
        <v>245</v>
      </c>
      <c r="E66" s="2" t="s">
        <v>14</v>
      </c>
      <c r="F66" s="2">
        <v>17</v>
      </c>
      <c r="G66" s="2" t="s">
        <v>249</v>
      </c>
      <c r="H66" s="2">
        <v>1</v>
      </c>
      <c r="I66" s="2">
        <v>1</v>
      </c>
      <c r="J66" s="2">
        <f t="shared" si="1"/>
        <v>2</v>
      </c>
      <c r="K66" s="2">
        <f t="shared" ref="K66:K113" si="9">IF(H66&gt;I66, 3, IF(H66=I66, 1, 0))</f>
        <v>1</v>
      </c>
      <c r="L66" s="2">
        <f t="shared" si="2"/>
        <v>1</v>
      </c>
      <c r="M66" s="2"/>
      <c r="N66" s="2"/>
      <c r="O66" s="2">
        <f t="shared" si="3"/>
        <v>0</v>
      </c>
      <c r="P66" s="2">
        <f t="shared" si="4"/>
        <v>1</v>
      </c>
      <c r="Q66" s="2">
        <f t="shared" si="5"/>
        <v>0</v>
      </c>
      <c r="R66" s="2">
        <f t="shared" si="6"/>
        <v>1</v>
      </c>
      <c r="S66" s="2">
        <f t="shared" si="7"/>
        <v>0</v>
      </c>
      <c r="T66" s="2">
        <f t="shared" si="8"/>
        <v>0</v>
      </c>
    </row>
    <row r="67" spans="1:20" hidden="1">
      <c r="A67" s="5">
        <v>40340</v>
      </c>
      <c r="B67" s="2" t="s">
        <v>12</v>
      </c>
      <c r="C67" s="2">
        <v>16</v>
      </c>
      <c r="D67" s="2" t="s">
        <v>247</v>
      </c>
      <c r="E67" s="2" t="s">
        <v>13</v>
      </c>
      <c r="F67" s="2">
        <v>9</v>
      </c>
      <c r="G67" s="2" t="s">
        <v>246</v>
      </c>
      <c r="H67" s="2">
        <v>0</v>
      </c>
      <c r="I67" s="2">
        <v>0</v>
      </c>
      <c r="J67" s="2">
        <f t="shared" ref="J67:J130" si="10">I67+H67</f>
        <v>0</v>
      </c>
      <c r="K67" s="2">
        <f t="shared" si="9"/>
        <v>1</v>
      </c>
      <c r="L67" s="2">
        <f t="shared" ref="L67:L130" si="11">IF(I67&gt;H67, 3, IF(I67=H67, 1, 0))</f>
        <v>1</v>
      </c>
      <c r="M67" s="2"/>
      <c r="N67" s="2"/>
      <c r="O67" s="2">
        <f t="shared" ref="O67:O130" si="12">IF(OR(G67="Europe", D67="Europe"), 1, 0)</f>
        <v>1</v>
      </c>
      <c r="P67" s="2">
        <f t="shared" ref="P67:P130" si="13">IF(OR(G67="Africa", D67="Africa"), 1, 0)</f>
        <v>0</v>
      </c>
      <c r="Q67" s="2">
        <f t="shared" ref="Q67:Q130" si="14">IF(OR(G67="South America", D67="South America"), 1, 0)</f>
        <v>1</v>
      </c>
      <c r="R67" s="2">
        <f t="shared" ref="R67:R130" si="15">IF(OR(G67="Central America", D67="Central America"), 1, 0)</f>
        <v>0</v>
      </c>
      <c r="S67" s="2">
        <f t="shared" ref="S67:S130" si="16">IF(OR(G67="Asia", D67="Asia"), 1, 0)</f>
        <v>0</v>
      </c>
      <c r="T67" s="2">
        <f t="shared" ref="T67:T130" si="17">IF(OR(G67="Ociania", D67="Ociania"), 1, 0)</f>
        <v>0</v>
      </c>
    </row>
    <row r="68" spans="1:20" hidden="1">
      <c r="A68" s="5">
        <v>40341</v>
      </c>
      <c r="B68" s="2" t="s">
        <v>19</v>
      </c>
      <c r="C68" s="2">
        <v>7</v>
      </c>
      <c r="D68" s="2" t="s">
        <v>247</v>
      </c>
      <c r="E68" s="2" t="s">
        <v>174</v>
      </c>
      <c r="F68" s="2">
        <v>21</v>
      </c>
      <c r="G68" s="2" t="s">
        <v>245</v>
      </c>
      <c r="H68" s="2">
        <v>1</v>
      </c>
      <c r="I68" s="2">
        <v>0</v>
      </c>
      <c r="J68" s="2">
        <f t="shared" si="10"/>
        <v>1</v>
      </c>
      <c r="K68" s="2">
        <f t="shared" si="9"/>
        <v>3</v>
      </c>
      <c r="L68" s="2">
        <f t="shared" si="11"/>
        <v>0</v>
      </c>
      <c r="M68" s="2"/>
      <c r="N68" s="2"/>
      <c r="O68" s="2">
        <f t="shared" si="12"/>
        <v>0</v>
      </c>
      <c r="P68" s="2">
        <f t="shared" si="13"/>
        <v>1</v>
      </c>
      <c r="Q68" s="2">
        <f t="shared" si="14"/>
        <v>1</v>
      </c>
      <c r="R68" s="2">
        <f t="shared" si="15"/>
        <v>0</v>
      </c>
      <c r="S68" s="2">
        <f t="shared" si="16"/>
        <v>0</v>
      </c>
      <c r="T68" s="2">
        <f t="shared" si="17"/>
        <v>0</v>
      </c>
    </row>
    <row r="69" spans="1:20" hidden="1">
      <c r="A69" s="5">
        <v>40341</v>
      </c>
      <c r="B69" s="2" t="s">
        <v>56</v>
      </c>
      <c r="C69" s="2">
        <v>8</v>
      </c>
      <c r="D69" s="2" t="s">
        <v>246</v>
      </c>
      <c r="E69" s="2" t="s">
        <v>9</v>
      </c>
      <c r="F69" s="2">
        <v>14</v>
      </c>
      <c r="G69" s="2" t="s">
        <v>249</v>
      </c>
      <c r="H69" s="2">
        <v>1</v>
      </c>
      <c r="I69" s="2">
        <v>1</v>
      </c>
      <c r="J69" s="2">
        <f t="shared" si="10"/>
        <v>2</v>
      </c>
      <c r="K69" s="2">
        <f t="shared" si="9"/>
        <v>1</v>
      </c>
      <c r="L69" s="2">
        <f t="shared" si="11"/>
        <v>1</v>
      </c>
      <c r="M69" s="2"/>
      <c r="N69" s="2"/>
      <c r="O69" s="2">
        <f t="shared" si="12"/>
        <v>1</v>
      </c>
      <c r="P69" s="2">
        <f t="shared" si="13"/>
        <v>0</v>
      </c>
      <c r="Q69" s="2">
        <f t="shared" si="14"/>
        <v>0</v>
      </c>
      <c r="R69" s="2">
        <f t="shared" si="15"/>
        <v>1</v>
      </c>
      <c r="S69" s="2">
        <f t="shared" si="16"/>
        <v>0</v>
      </c>
      <c r="T69" s="2">
        <f t="shared" si="17"/>
        <v>0</v>
      </c>
    </row>
    <row r="70" spans="1:20" hidden="1">
      <c r="A70" s="5">
        <v>40341</v>
      </c>
      <c r="B70" s="2" t="s">
        <v>69</v>
      </c>
      <c r="C70" s="2">
        <v>47</v>
      </c>
      <c r="D70" s="2" t="s">
        <v>250</v>
      </c>
      <c r="E70" s="2" t="s">
        <v>172</v>
      </c>
      <c r="F70" s="2">
        <v>13</v>
      </c>
      <c r="G70" s="2" t="s">
        <v>246</v>
      </c>
      <c r="H70" s="2">
        <v>2</v>
      </c>
      <c r="I70" s="2">
        <v>0</v>
      </c>
      <c r="J70" s="2">
        <f t="shared" si="10"/>
        <v>2</v>
      </c>
      <c r="K70" s="2">
        <f t="shared" si="9"/>
        <v>3</v>
      </c>
      <c r="L70" s="2">
        <f t="shared" si="11"/>
        <v>0</v>
      </c>
      <c r="M70" s="2"/>
      <c r="N70" s="2"/>
      <c r="O70" s="2">
        <f t="shared" si="12"/>
        <v>1</v>
      </c>
      <c r="P70" s="2">
        <f t="shared" si="13"/>
        <v>0</v>
      </c>
      <c r="Q70" s="2">
        <f t="shared" si="14"/>
        <v>0</v>
      </c>
      <c r="R70" s="2">
        <f t="shared" si="15"/>
        <v>0</v>
      </c>
      <c r="S70" s="2">
        <f t="shared" si="16"/>
        <v>1</v>
      </c>
      <c r="T70" s="2">
        <f t="shared" si="17"/>
        <v>0</v>
      </c>
    </row>
    <row r="71" spans="1:20" hidden="1">
      <c r="A71" s="5">
        <v>40342</v>
      </c>
      <c r="B71" s="2" t="s">
        <v>138</v>
      </c>
      <c r="C71" s="2">
        <v>30</v>
      </c>
      <c r="D71" s="2" t="s">
        <v>245</v>
      </c>
      <c r="E71" s="2" t="s">
        <v>194</v>
      </c>
      <c r="F71" s="2">
        <v>25</v>
      </c>
      <c r="G71" s="2" t="s">
        <v>246</v>
      </c>
      <c r="H71" s="2">
        <v>0</v>
      </c>
      <c r="I71" s="2">
        <v>1</v>
      </c>
      <c r="J71" s="2">
        <f t="shared" si="10"/>
        <v>1</v>
      </c>
      <c r="K71" s="2">
        <f t="shared" si="9"/>
        <v>0</v>
      </c>
      <c r="L71" s="2">
        <f t="shared" si="11"/>
        <v>3</v>
      </c>
      <c r="M71" s="2"/>
      <c r="N71" s="2"/>
      <c r="O71" s="2">
        <f t="shared" si="12"/>
        <v>1</v>
      </c>
      <c r="P71" s="2">
        <f t="shared" si="13"/>
        <v>1</v>
      </c>
      <c r="Q71" s="2">
        <f t="shared" si="14"/>
        <v>0</v>
      </c>
      <c r="R71" s="2">
        <f t="shared" si="15"/>
        <v>0</v>
      </c>
      <c r="S71" s="2">
        <f t="shared" si="16"/>
        <v>0</v>
      </c>
      <c r="T71" s="2">
        <f t="shared" si="17"/>
        <v>0</v>
      </c>
    </row>
    <row r="72" spans="1:20" hidden="1">
      <c r="A72" s="5">
        <v>40342</v>
      </c>
      <c r="B72" s="2" t="s">
        <v>28</v>
      </c>
      <c r="C72" s="2">
        <v>6</v>
      </c>
      <c r="D72" s="2" t="s">
        <v>246</v>
      </c>
      <c r="E72" s="2" t="s">
        <v>113</v>
      </c>
      <c r="F72" s="2">
        <v>20</v>
      </c>
      <c r="G72" s="2" t="s">
        <v>248</v>
      </c>
      <c r="H72" s="2">
        <v>4</v>
      </c>
      <c r="I72" s="2">
        <v>0</v>
      </c>
      <c r="J72" s="2">
        <f t="shared" si="10"/>
        <v>4</v>
      </c>
      <c r="K72" s="2">
        <f t="shared" si="9"/>
        <v>3</v>
      </c>
      <c r="L72" s="2">
        <f t="shared" si="11"/>
        <v>0</v>
      </c>
      <c r="M72" s="2"/>
      <c r="N72" s="2"/>
      <c r="O72" s="2">
        <f t="shared" si="12"/>
        <v>1</v>
      </c>
      <c r="P72" s="2">
        <f t="shared" si="13"/>
        <v>0</v>
      </c>
      <c r="Q72" s="2">
        <f t="shared" si="14"/>
        <v>0</v>
      </c>
      <c r="R72" s="2">
        <f t="shared" si="15"/>
        <v>0</v>
      </c>
      <c r="S72" s="2">
        <f t="shared" si="16"/>
        <v>0</v>
      </c>
      <c r="T72" s="2">
        <f t="shared" si="17"/>
        <v>1</v>
      </c>
    </row>
    <row r="73" spans="1:20" hidden="1">
      <c r="A73" s="5">
        <v>40342</v>
      </c>
      <c r="B73" s="2" t="s">
        <v>184</v>
      </c>
      <c r="C73" s="2">
        <v>15</v>
      </c>
      <c r="D73" s="2" t="s">
        <v>246</v>
      </c>
      <c r="E73" s="2" t="s">
        <v>217</v>
      </c>
      <c r="F73" s="2">
        <v>32</v>
      </c>
      <c r="G73" s="2" t="s">
        <v>245</v>
      </c>
      <c r="H73" s="2">
        <v>0</v>
      </c>
      <c r="I73" s="2">
        <v>1</v>
      </c>
      <c r="J73" s="2">
        <f t="shared" si="10"/>
        <v>1</v>
      </c>
      <c r="K73" s="2">
        <f t="shared" si="9"/>
        <v>0</v>
      </c>
      <c r="L73" s="2">
        <f t="shared" si="11"/>
        <v>3</v>
      </c>
      <c r="M73" s="2"/>
      <c r="N73" s="2"/>
      <c r="O73" s="2">
        <f t="shared" si="12"/>
        <v>1</v>
      </c>
      <c r="P73" s="2">
        <f t="shared" si="13"/>
        <v>1</v>
      </c>
      <c r="Q73" s="2">
        <f t="shared" si="14"/>
        <v>0</v>
      </c>
      <c r="R73" s="2">
        <f t="shared" si="15"/>
        <v>0</v>
      </c>
      <c r="S73" s="2">
        <f t="shared" si="16"/>
        <v>0</v>
      </c>
      <c r="T73" s="2">
        <f t="shared" si="17"/>
        <v>0</v>
      </c>
    </row>
    <row r="74" spans="1:20" hidden="1">
      <c r="A74" s="5">
        <v>40343</v>
      </c>
      <c r="B74" s="2" t="s">
        <v>25</v>
      </c>
      <c r="C74" s="2">
        <v>5</v>
      </c>
      <c r="D74" s="2" t="s">
        <v>246</v>
      </c>
      <c r="E74" s="2" t="s">
        <v>22</v>
      </c>
      <c r="F74" s="2">
        <v>31</v>
      </c>
      <c r="G74" s="2" t="s">
        <v>247</v>
      </c>
      <c r="H74" s="2">
        <v>1</v>
      </c>
      <c r="I74" s="2">
        <v>1</v>
      </c>
      <c r="J74" s="2">
        <f t="shared" si="10"/>
        <v>2</v>
      </c>
      <c r="K74" s="2">
        <f t="shared" si="9"/>
        <v>1</v>
      </c>
      <c r="L74" s="2">
        <f t="shared" si="11"/>
        <v>1</v>
      </c>
      <c r="M74" s="2"/>
      <c r="N74" s="2"/>
      <c r="O74" s="2">
        <f t="shared" si="12"/>
        <v>1</v>
      </c>
      <c r="P74" s="2">
        <f t="shared" si="13"/>
        <v>0</v>
      </c>
      <c r="Q74" s="2">
        <f t="shared" si="14"/>
        <v>1</v>
      </c>
      <c r="R74" s="2">
        <f t="shared" si="15"/>
        <v>0</v>
      </c>
      <c r="S74" s="2">
        <f t="shared" si="16"/>
        <v>0</v>
      </c>
      <c r="T74" s="2">
        <f t="shared" si="17"/>
        <v>0</v>
      </c>
    </row>
    <row r="75" spans="1:20" hidden="1">
      <c r="A75" s="5">
        <v>40343</v>
      </c>
      <c r="B75" s="2" t="s">
        <v>181</v>
      </c>
      <c r="C75" s="2">
        <v>45</v>
      </c>
      <c r="D75" s="2" t="s">
        <v>250</v>
      </c>
      <c r="E75" s="2" t="s">
        <v>133</v>
      </c>
      <c r="F75" s="2">
        <v>19</v>
      </c>
      <c r="G75" s="2" t="s">
        <v>245</v>
      </c>
      <c r="H75" s="2">
        <v>1</v>
      </c>
      <c r="I75" s="2">
        <v>0</v>
      </c>
      <c r="J75" s="2">
        <f t="shared" si="10"/>
        <v>1</v>
      </c>
      <c r="K75" s="2">
        <f t="shared" si="9"/>
        <v>3</v>
      </c>
      <c r="L75" s="2">
        <f t="shared" si="11"/>
        <v>0</v>
      </c>
      <c r="M75" s="2"/>
      <c r="N75" s="2"/>
      <c r="O75" s="2">
        <f t="shared" si="12"/>
        <v>0</v>
      </c>
      <c r="P75" s="2">
        <f t="shared" si="13"/>
        <v>1</v>
      </c>
      <c r="Q75" s="2">
        <f t="shared" si="14"/>
        <v>0</v>
      </c>
      <c r="R75" s="2">
        <f t="shared" si="15"/>
        <v>0</v>
      </c>
      <c r="S75" s="2">
        <f t="shared" si="16"/>
        <v>1</v>
      </c>
      <c r="T75" s="2">
        <f t="shared" si="17"/>
        <v>0</v>
      </c>
    </row>
    <row r="76" spans="1:20" hidden="1">
      <c r="A76" s="5">
        <v>40343</v>
      </c>
      <c r="B76" s="2" t="s">
        <v>38</v>
      </c>
      <c r="C76" s="2">
        <v>4</v>
      </c>
      <c r="D76" s="2" t="s">
        <v>246</v>
      </c>
      <c r="E76" s="2" t="s">
        <v>152</v>
      </c>
      <c r="F76" s="2">
        <v>36</v>
      </c>
      <c r="G76" s="2" t="s">
        <v>246</v>
      </c>
      <c r="H76" s="2">
        <v>2</v>
      </c>
      <c r="I76" s="2">
        <v>0</v>
      </c>
      <c r="J76" s="2">
        <f t="shared" si="10"/>
        <v>2</v>
      </c>
      <c r="K76" s="2">
        <f t="shared" si="9"/>
        <v>3</v>
      </c>
      <c r="L76" s="2">
        <f t="shared" si="11"/>
        <v>0</v>
      </c>
      <c r="M76" s="2"/>
      <c r="N76" s="2"/>
      <c r="O76" s="2">
        <f t="shared" si="12"/>
        <v>1</v>
      </c>
      <c r="P76" s="2">
        <f t="shared" si="13"/>
        <v>0</v>
      </c>
      <c r="Q76" s="2">
        <f t="shared" si="14"/>
        <v>0</v>
      </c>
      <c r="R76" s="2">
        <f t="shared" si="15"/>
        <v>0</v>
      </c>
      <c r="S76" s="2">
        <f t="shared" si="16"/>
        <v>0</v>
      </c>
      <c r="T76" s="2">
        <f t="shared" si="17"/>
        <v>0</v>
      </c>
    </row>
    <row r="77" spans="1:20" hidden="1">
      <c r="A77" s="5">
        <v>40344</v>
      </c>
      <c r="B77" s="2" t="s">
        <v>15</v>
      </c>
      <c r="C77" s="2">
        <v>1</v>
      </c>
      <c r="D77" s="2" t="s">
        <v>247</v>
      </c>
      <c r="E77" s="2" t="s">
        <v>95</v>
      </c>
      <c r="F77" s="2">
        <v>105</v>
      </c>
      <c r="G77" s="2" t="s">
        <v>250</v>
      </c>
      <c r="H77" s="2">
        <v>2</v>
      </c>
      <c r="I77" s="2">
        <v>1</v>
      </c>
      <c r="J77" s="2">
        <f t="shared" si="10"/>
        <v>3</v>
      </c>
      <c r="K77" s="2">
        <f t="shared" si="9"/>
        <v>3</v>
      </c>
      <c r="L77" s="2">
        <f t="shared" si="11"/>
        <v>0</v>
      </c>
      <c r="M77" s="2"/>
      <c r="N77" s="2"/>
      <c r="O77" s="2">
        <f t="shared" si="12"/>
        <v>0</v>
      </c>
      <c r="P77" s="2">
        <f t="shared" si="13"/>
        <v>0</v>
      </c>
      <c r="Q77" s="2">
        <f t="shared" si="14"/>
        <v>1</v>
      </c>
      <c r="R77" s="2">
        <f t="shared" si="15"/>
        <v>0</v>
      </c>
      <c r="S77" s="2">
        <f t="shared" si="16"/>
        <v>1</v>
      </c>
      <c r="T77" s="2">
        <f t="shared" si="17"/>
        <v>0</v>
      </c>
    </row>
    <row r="78" spans="1:20" hidden="1">
      <c r="A78" s="5">
        <v>40344</v>
      </c>
      <c r="B78" s="2" t="s">
        <v>210</v>
      </c>
      <c r="C78" s="2">
        <v>27</v>
      </c>
      <c r="D78" s="2" t="s">
        <v>245</v>
      </c>
      <c r="E78" s="2" t="s">
        <v>99</v>
      </c>
      <c r="F78" s="2">
        <v>3</v>
      </c>
      <c r="G78" s="2" t="s">
        <v>246</v>
      </c>
      <c r="H78" s="2">
        <v>0</v>
      </c>
      <c r="I78" s="2">
        <v>0</v>
      </c>
      <c r="J78" s="2">
        <f t="shared" si="10"/>
        <v>0</v>
      </c>
      <c r="K78" s="2">
        <f t="shared" si="9"/>
        <v>1</v>
      </c>
      <c r="L78" s="2">
        <f t="shared" si="11"/>
        <v>1</v>
      </c>
      <c r="M78" s="2"/>
      <c r="N78" s="2"/>
      <c r="O78" s="2">
        <f t="shared" si="12"/>
        <v>1</v>
      </c>
      <c r="P78" s="2">
        <f t="shared" si="13"/>
        <v>1</v>
      </c>
      <c r="Q78" s="2">
        <f t="shared" si="14"/>
        <v>0</v>
      </c>
      <c r="R78" s="2">
        <f t="shared" si="15"/>
        <v>0</v>
      </c>
      <c r="S78" s="2">
        <f t="shared" si="16"/>
        <v>0</v>
      </c>
      <c r="T78" s="2">
        <f t="shared" si="17"/>
        <v>0</v>
      </c>
    </row>
    <row r="79" spans="1:20" hidden="1">
      <c r="A79" s="5">
        <v>40344</v>
      </c>
      <c r="B79" s="2" t="s">
        <v>135</v>
      </c>
      <c r="C79" s="2">
        <v>78</v>
      </c>
      <c r="D79" s="2" t="s">
        <v>248</v>
      </c>
      <c r="E79" s="2" t="s">
        <v>229</v>
      </c>
      <c r="F79" s="2">
        <v>34</v>
      </c>
      <c r="G79" s="2" t="s">
        <v>246</v>
      </c>
      <c r="H79" s="2">
        <v>1</v>
      </c>
      <c r="I79" s="2">
        <v>1</v>
      </c>
      <c r="J79" s="2">
        <f t="shared" si="10"/>
        <v>2</v>
      </c>
      <c r="K79" s="2">
        <f t="shared" si="9"/>
        <v>1</v>
      </c>
      <c r="L79" s="2">
        <f t="shared" si="11"/>
        <v>1</v>
      </c>
      <c r="M79" s="2"/>
      <c r="N79" s="2"/>
      <c r="O79" s="2">
        <f t="shared" si="12"/>
        <v>1</v>
      </c>
      <c r="P79" s="2">
        <f t="shared" si="13"/>
        <v>0</v>
      </c>
      <c r="Q79" s="2">
        <f t="shared" si="14"/>
        <v>0</v>
      </c>
      <c r="R79" s="2">
        <f t="shared" si="15"/>
        <v>0</v>
      </c>
      <c r="S79" s="2">
        <f t="shared" si="16"/>
        <v>0</v>
      </c>
      <c r="T79" s="2">
        <f t="shared" si="17"/>
        <v>1</v>
      </c>
    </row>
    <row r="80" spans="1:20" hidden="1">
      <c r="A80" s="5">
        <v>40345</v>
      </c>
      <c r="B80" s="2" t="s">
        <v>140</v>
      </c>
      <c r="C80" s="2">
        <v>38</v>
      </c>
      <c r="D80" s="2" t="s">
        <v>249</v>
      </c>
      <c r="E80" s="2" t="s">
        <v>20</v>
      </c>
      <c r="F80" s="2">
        <v>18</v>
      </c>
      <c r="G80" s="2" t="s">
        <v>247</v>
      </c>
      <c r="H80" s="2">
        <v>0</v>
      </c>
      <c r="I80" s="2">
        <v>1</v>
      </c>
      <c r="J80" s="2">
        <f t="shared" si="10"/>
        <v>1</v>
      </c>
      <c r="K80" s="2">
        <f t="shared" si="9"/>
        <v>0</v>
      </c>
      <c r="L80" s="2">
        <f t="shared" si="11"/>
        <v>3</v>
      </c>
      <c r="M80" s="2"/>
      <c r="N80" s="2"/>
      <c r="O80" s="2">
        <f t="shared" si="12"/>
        <v>0</v>
      </c>
      <c r="P80" s="2">
        <f t="shared" si="13"/>
        <v>0</v>
      </c>
      <c r="Q80" s="2">
        <f t="shared" si="14"/>
        <v>1</v>
      </c>
      <c r="R80" s="2">
        <f t="shared" si="15"/>
        <v>1</v>
      </c>
      <c r="S80" s="2">
        <f t="shared" si="16"/>
        <v>0</v>
      </c>
      <c r="T80" s="2">
        <f t="shared" si="17"/>
        <v>0</v>
      </c>
    </row>
    <row r="81" spans="1:20" hidden="1">
      <c r="A81" s="5">
        <v>40345</v>
      </c>
      <c r="B81" s="2" t="s">
        <v>177</v>
      </c>
      <c r="C81" s="2">
        <v>83</v>
      </c>
      <c r="D81" s="2" t="s">
        <v>245</v>
      </c>
      <c r="E81" s="2" t="s">
        <v>12</v>
      </c>
      <c r="F81" s="2">
        <v>16</v>
      </c>
      <c r="G81" s="2" t="s">
        <v>247</v>
      </c>
      <c r="H81" s="2">
        <v>0</v>
      </c>
      <c r="I81" s="2">
        <v>3</v>
      </c>
      <c r="J81" s="2">
        <f t="shared" si="10"/>
        <v>3</v>
      </c>
      <c r="K81" s="2">
        <f t="shared" si="9"/>
        <v>0</v>
      </c>
      <c r="L81" s="2">
        <f t="shared" si="11"/>
        <v>3</v>
      </c>
      <c r="M81" s="2"/>
      <c r="N81" s="2"/>
      <c r="O81" s="2">
        <f t="shared" si="12"/>
        <v>0</v>
      </c>
      <c r="P81" s="2">
        <f t="shared" si="13"/>
        <v>1</v>
      </c>
      <c r="Q81" s="2">
        <f t="shared" si="14"/>
        <v>1</v>
      </c>
      <c r="R81" s="2">
        <f t="shared" si="15"/>
        <v>0</v>
      </c>
      <c r="S81" s="2">
        <f t="shared" si="16"/>
        <v>0</v>
      </c>
      <c r="T81" s="2">
        <f t="shared" si="17"/>
        <v>0</v>
      </c>
    </row>
    <row r="82" spans="1:20" hidden="1">
      <c r="A82" s="5">
        <v>40345</v>
      </c>
      <c r="B82" s="2" t="s">
        <v>30</v>
      </c>
      <c r="C82" s="2">
        <v>2</v>
      </c>
      <c r="D82" s="2" t="s">
        <v>246</v>
      </c>
      <c r="E82" s="2" t="s">
        <v>39</v>
      </c>
      <c r="F82" s="2">
        <v>24</v>
      </c>
      <c r="G82" s="2" t="s">
        <v>246</v>
      </c>
      <c r="H82" s="2">
        <v>0</v>
      </c>
      <c r="I82" s="2">
        <v>1</v>
      </c>
      <c r="J82" s="2">
        <f t="shared" si="10"/>
        <v>1</v>
      </c>
      <c r="K82" s="2">
        <f t="shared" si="9"/>
        <v>0</v>
      </c>
      <c r="L82" s="2">
        <f t="shared" si="11"/>
        <v>3</v>
      </c>
      <c r="M82" s="2"/>
      <c r="N82" s="2"/>
      <c r="O82" s="2">
        <f t="shared" si="12"/>
        <v>1</v>
      </c>
      <c r="P82" s="2">
        <f t="shared" si="13"/>
        <v>0</v>
      </c>
      <c r="Q82" s="2">
        <f t="shared" si="14"/>
        <v>0</v>
      </c>
      <c r="R82" s="2">
        <f t="shared" si="15"/>
        <v>0</v>
      </c>
      <c r="S82" s="2">
        <f t="shared" si="16"/>
        <v>0</v>
      </c>
      <c r="T82" s="2">
        <f t="shared" si="17"/>
        <v>0</v>
      </c>
    </row>
    <row r="83" spans="1:20" hidden="1">
      <c r="A83" s="5">
        <v>40346</v>
      </c>
      <c r="B83" s="2" t="s">
        <v>19</v>
      </c>
      <c r="C83" s="2">
        <v>7</v>
      </c>
      <c r="D83" s="2" t="s">
        <v>247</v>
      </c>
      <c r="E83" s="2" t="s">
        <v>69</v>
      </c>
      <c r="F83" s="2">
        <v>47</v>
      </c>
      <c r="G83" s="2" t="s">
        <v>250</v>
      </c>
      <c r="H83" s="2">
        <v>4</v>
      </c>
      <c r="I83" s="2">
        <v>1</v>
      </c>
      <c r="J83" s="2">
        <f t="shared" si="10"/>
        <v>5</v>
      </c>
      <c r="K83" s="2">
        <f t="shared" si="9"/>
        <v>3</v>
      </c>
      <c r="L83" s="2">
        <f t="shared" si="11"/>
        <v>0</v>
      </c>
      <c r="M83" s="2"/>
      <c r="N83" s="2"/>
      <c r="O83" s="2">
        <f t="shared" si="12"/>
        <v>0</v>
      </c>
      <c r="P83" s="2">
        <f t="shared" si="13"/>
        <v>0</v>
      </c>
      <c r="Q83" s="2">
        <f t="shared" si="14"/>
        <v>1</v>
      </c>
      <c r="R83" s="2">
        <f t="shared" si="15"/>
        <v>0</v>
      </c>
      <c r="S83" s="2">
        <f t="shared" si="16"/>
        <v>1</v>
      </c>
      <c r="T83" s="2">
        <f t="shared" si="17"/>
        <v>0</v>
      </c>
    </row>
    <row r="84" spans="1:20" hidden="1">
      <c r="A84" s="5">
        <v>40346</v>
      </c>
      <c r="B84" s="2" t="s">
        <v>13</v>
      </c>
      <c r="C84" s="2">
        <v>9</v>
      </c>
      <c r="D84" s="2" t="s">
        <v>246</v>
      </c>
      <c r="E84" s="2" t="s">
        <v>14</v>
      </c>
      <c r="F84" s="2">
        <v>17</v>
      </c>
      <c r="G84" s="2" t="s">
        <v>249</v>
      </c>
      <c r="H84" s="2">
        <v>0</v>
      </c>
      <c r="I84" s="2">
        <v>2</v>
      </c>
      <c r="J84" s="2">
        <f t="shared" si="10"/>
        <v>2</v>
      </c>
      <c r="K84" s="2">
        <f t="shared" si="9"/>
        <v>0</v>
      </c>
      <c r="L84" s="2">
        <f t="shared" si="11"/>
        <v>3</v>
      </c>
      <c r="M84" s="2"/>
      <c r="N84" s="2"/>
      <c r="O84" s="2">
        <f t="shared" si="12"/>
        <v>1</v>
      </c>
      <c r="P84" s="2">
        <f t="shared" si="13"/>
        <v>0</v>
      </c>
      <c r="Q84" s="2">
        <f t="shared" si="14"/>
        <v>0</v>
      </c>
      <c r="R84" s="2">
        <f t="shared" si="15"/>
        <v>1</v>
      </c>
      <c r="S84" s="2">
        <f t="shared" si="16"/>
        <v>0</v>
      </c>
      <c r="T84" s="2">
        <f t="shared" si="17"/>
        <v>0</v>
      </c>
    </row>
    <row r="85" spans="1:20" hidden="1">
      <c r="A85" s="5">
        <v>40346</v>
      </c>
      <c r="B85" s="2" t="s">
        <v>172</v>
      </c>
      <c r="C85" s="2">
        <v>13</v>
      </c>
      <c r="D85" s="2" t="s">
        <v>246</v>
      </c>
      <c r="E85" s="2" t="s">
        <v>174</v>
      </c>
      <c r="F85" s="2">
        <v>21</v>
      </c>
      <c r="G85" s="2" t="s">
        <v>245</v>
      </c>
      <c r="H85" s="2">
        <v>2</v>
      </c>
      <c r="I85" s="2">
        <v>1</v>
      </c>
      <c r="J85" s="2">
        <f t="shared" si="10"/>
        <v>3</v>
      </c>
      <c r="K85" s="2">
        <f t="shared" si="9"/>
        <v>3</v>
      </c>
      <c r="L85" s="2">
        <f t="shared" si="11"/>
        <v>0</v>
      </c>
      <c r="M85" s="2"/>
      <c r="N85" s="2"/>
      <c r="O85" s="2">
        <f t="shared" si="12"/>
        <v>1</v>
      </c>
      <c r="P85" s="2">
        <f t="shared" si="13"/>
        <v>1</v>
      </c>
      <c r="Q85" s="2">
        <f t="shared" si="14"/>
        <v>0</v>
      </c>
      <c r="R85" s="2">
        <f t="shared" si="15"/>
        <v>0</v>
      </c>
      <c r="S85" s="2">
        <f t="shared" si="16"/>
        <v>0</v>
      </c>
      <c r="T85" s="2">
        <f t="shared" si="17"/>
        <v>0</v>
      </c>
    </row>
    <row r="86" spans="1:20" hidden="1">
      <c r="A86" s="5">
        <v>40347</v>
      </c>
      <c r="B86" s="2" t="s">
        <v>56</v>
      </c>
      <c r="C86" s="2">
        <v>8</v>
      </c>
      <c r="D86" s="2" t="s">
        <v>246</v>
      </c>
      <c r="E86" s="2" t="s">
        <v>138</v>
      </c>
      <c r="F86" s="2">
        <v>30</v>
      </c>
      <c r="G86" s="2" t="s">
        <v>245</v>
      </c>
      <c r="H86" s="2">
        <v>0</v>
      </c>
      <c r="I86" s="2">
        <v>0</v>
      </c>
      <c r="J86" s="2">
        <f t="shared" si="10"/>
        <v>0</v>
      </c>
      <c r="K86" s="2">
        <f t="shared" si="9"/>
        <v>1</v>
      </c>
      <c r="L86" s="2">
        <f t="shared" si="11"/>
        <v>1</v>
      </c>
      <c r="M86" s="2"/>
      <c r="N86" s="2"/>
      <c r="O86" s="2">
        <f t="shared" si="12"/>
        <v>1</v>
      </c>
      <c r="P86" s="2">
        <f t="shared" si="13"/>
        <v>1</v>
      </c>
      <c r="Q86" s="2">
        <f t="shared" si="14"/>
        <v>0</v>
      </c>
      <c r="R86" s="2">
        <f t="shared" si="15"/>
        <v>0</v>
      </c>
      <c r="S86" s="2">
        <f t="shared" si="16"/>
        <v>0</v>
      </c>
      <c r="T86" s="2">
        <f t="shared" si="17"/>
        <v>0</v>
      </c>
    </row>
    <row r="87" spans="1:20" hidden="1">
      <c r="A87" s="5">
        <v>40347</v>
      </c>
      <c r="B87" s="2" t="s">
        <v>28</v>
      </c>
      <c r="C87" s="2">
        <v>6</v>
      </c>
      <c r="D87" s="2" t="s">
        <v>246</v>
      </c>
      <c r="E87" s="2" t="s">
        <v>184</v>
      </c>
      <c r="F87" s="2">
        <v>15</v>
      </c>
      <c r="G87" s="2" t="s">
        <v>246</v>
      </c>
      <c r="H87" s="2">
        <v>0</v>
      </c>
      <c r="I87" s="2">
        <v>1</v>
      </c>
      <c r="J87" s="2">
        <f t="shared" si="10"/>
        <v>1</v>
      </c>
      <c r="K87" s="2">
        <f t="shared" si="9"/>
        <v>0</v>
      </c>
      <c r="L87" s="2">
        <f t="shared" si="11"/>
        <v>3</v>
      </c>
      <c r="M87" s="2"/>
      <c r="N87" s="2"/>
      <c r="O87" s="2">
        <f t="shared" si="12"/>
        <v>1</v>
      </c>
      <c r="P87" s="2">
        <f t="shared" si="13"/>
        <v>0</v>
      </c>
      <c r="Q87" s="2">
        <f t="shared" si="14"/>
        <v>0</v>
      </c>
      <c r="R87" s="2">
        <f t="shared" si="15"/>
        <v>0</v>
      </c>
      <c r="S87" s="2">
        <f t="shared" si="16"/>
        <v>0</v>
      </c>
      <c r="T87" s="2">
        <f t="shared" si="17"/>
        <v>0</v>
      </c>
    </row>
    <row r="88" spans="1:20" hidden="1">
      <c r="A88" s="5">
        <v>40347</v>
      </c>
      <c r="B88" s="2" t="s">
        <v>194</v>
      </c>
      <c r="C88" s="2">
        <v>25</v>
      </c>
      <c r="D88" s="2" t="s">
        <v>246</v>
      </c>
      <c r="E88" s="2" t="s">
        <v>9</v>
      </c>
      <c r="F88" s="2">
        <v>14</v>
      </c>
      <c r="G88" s="2" t="s">
        <v>249</v>
      </c>
      <c r="H88" s="2">
        <v>2</v>
      </c>
      <c r="I88" s="2">
        <v>2</v>
      </c>
      <c r="J88" s="2">
        <f t="shared" si="10"/>
        <v>4</v>
      </c>
      <c r="K88" s="2">
        <f t="shared" si="9"/>
        <v>1</v>
      </c>
      <c r="L88" s="2">
        <f t="shared" si="11"/>
        <v>1</v>
      </c>
      <c r="M88" s="2"/>
      <c r="N88" s="2"/>
      <c r="O88" s="2">
        <f t="shared" si="12"/>
        <v>1</v>
      </c>
      <c r="P88" s="2">
        <f t="shared" si="13"/>
        <v>0</v>
      </c>
      <c r="Q88" s="2">
        <f t="shared" si="14"/>
        <v>0</v>
      </c>
      <c r="R88" s="2">
        <f t="shared" si="15"/>
        <v>1</v>
      </c>
      <c r="S88" s="2">
        <f t="shared" si="16"/>
        <v>0</v>
      </c>
      <c r="T88" s="2">
        <f t="shared" si="17"/>
        <v>0</v>
      </c>
    </row>
    <row r="89" spans="1:20" hidden="1">
      <c r="A89" s="5">
        <v>40348</v>
      </c>
      <c r="B89" s="2" t="s">
        <v>133</v>
      </c>
      <c r="C89" s="2">
        <v>19</v>
      </c>
      <c r="D89" s="2" t="s">
        <v>245</v>
      </c>
      <c r="E89" s="2" t="s">
        <v>152</v>
      </c>
      <c r="F89" s="2">
        <v>36</v>
      </c>
      <c r="G89" s="2" t="s">
        <v>246</v>
      </c>
      <c r="H89" s="2">
        <v>1</v>
      </c>
      <c r="I89" s="2">
        <v>2</v>
      </c>
      <c r="J89" s="2">
        <f t="shared" si="10"/>
        <v>3</v>
      </c>
      <c r="K89" s="2">
        <f t="shared" si="9"/>
        <v>0</v>
      </c>
      <c r="L89" s="2">
        <f t="shared" si="11"/>
        <v>3</v>
      </c>
      <c r="M89" s="2"/>
      <c r="N89" s="2"/>
      <c r="O89" s="2">
        <f t="shared" si="12"/>
        <v>1</v>
      </c>
      <c r="P89" s="2">
        <f t="shared" si="13"/>
        <v>1</v>
      </c>
      <c r="Q89" s="2">
        <f t="shared" si="14"/>
        <v>0</v>
      </c>
      <c r="R89" s="2">
        <f t="shared" si="15"/>
        <v>0</v>
      </c>
      <c r="S89" s="2">
        <f t="shared" si="16"/>
        <v>0</v>
      </c>
      <c r="T89" s="2">
        <f t="shared" si="17"/>
        <v>0</v>
      </c>
    </row>
    <row r="90" spans="1:20" hidden="1">
      <c r="A90" s="5">
        <v>40348</v>
      </c>
      <c r="B90" s="2" t="s">
        <v>217</v>
      </c>
      <c r="C90" s="2">
        <v>32</v>
      </c>
      <c r="D90" s="2" t="s">
        <v>245</v>
      </c>
      <c r="E90" s="2" t="s">
        <v>113</v>
      </c>
      <c r="F90" s="2">
        <v>20</v>
      </c>
      <c r="G90" s="2" t="s">
        <v>248</v>
      </c>
      <c r="H90" s="2">
        <v>1</v>
      </c>
      <c r="I90" s="2">
        <v>1</v>
      </c>
      <c r="J90" s="2">
        <f t="shared" si="10"/>
        <v>2</v>
      </c>
      <c r="K90" s="2">
        <f t="shared" si="9"/>
        <v>1</v>
      </c>
      <c r="L90" s="2">
        <f t="shared" si="11"/>
        <v>1</v>
      </c>
      <c r="M90" s="2"/>
      <c r="N90" s="2"/>
      <c r="O90" s="2">
        <f t="shared" si="12"/>
        <v>0</v>
      </c>
      <c r="P90" s="2">
        <f t="shared" si="13"/>
        <v>1</v>
      </c>
      <c r="Q90" s="2">
        <f t="shared" si="14"/>
        <v>0</v>
      </c>
      <c r="R90" s="2">
        <f t="shared" si="15"/>
        <v>0</v>
      </c>
      <c r="S90" s="2">
        <f t="shared" si="16"/>
        <v>0</v>
      </c>
      <c r="T90" s="2">
        <f t="shared" si="17"/>
        <v>1</v>
      </c>
    </row>
    <row r="91" spans="1:20" hidden="1">
      <c r="A91" s="5">
        <v>40348</v>
      </c>
      <c r="B91" s="2" t="s">
        <v>38</v>
      </c>
      <c r="C91" s="2">
        <v>4</v>
      </c>
      <c r="D91" s="2" t="s">
        <v>246</v>
      </c>
      <c r="E91" s="2" t="s">
        <v>181</v>
      </c>
      <c r="F91" s="2">
        <v>45</v>
      </c>
      <c r="G91" s="2" t="s">
        <v>250</v>
      </c>
      <c r="H91" s="2">
        <v>1</v>
      </c>
      <c r="I91" s="2">
        <v>0</v>
      </c>
      <c r="J91" s="2">
        <f t="shared" si="10"/>
        <v>1</v>
      </c>
      <c r="K91" s="2">
        <f t="shared" si="9"/>
        <v>3</v>
      </c>
      <c r="L91" s="2">
        <f t="shared" si="11"/>
        <v>0</v>
      </c>
      <c r="M91" s="2"/>
      <c r="N91" s="2"/>
      <c r="O91" s="2">
        <f t="shared" si="12"/>
        <v>1</v>
      </c>
      <c r="P91" s="2">
        <f t="shared" si="13"/>
        <v>0</v>
      </c>
      <c r="Q91" s="2">
        <f t="shared" si="14"/>
        <v>0</v>
      </c>
      <c r="R91" s="2">
        <f t="shared" si="15"/>
        <v>0</v>
      </c>
      <c r="S91" s="2">
        <f t="shared" si="16"/>
        <v>1</v>
      </c>
      <c r="T91" s="2">
        <f t="shared" si="17"/>
        <v>0</v>
      </c>
    </row>
    <row r="92" spans="1:20" hidden="1">
      <c r="A92" s="5">
        <v>40349</v>
      </c>
      <c r="B92" s="2" t="s">
        <v>15</v>
      </c>
      <c r="C92" s="2">
        <v>1</v>
      </c>
      <c r="D92" s="2" t="s">
        <v>247</v>
      </c>
      <c r="E92" s="2" t="s">
        <v>210</v>
      </c>
      <c r="F92" s="2">
        <v>27</v>
      </c>
      <c r="G92" s="2" t="s">
        <v>245</v>
      </c>
      <c r="H92" s="2">
        <v>3</v>
      </c>
      <c r="I92" s="2">
        <v>1</v>
      </c>
      <c r="J92" s="2">
        <f t="shared" si="10"/>
        <v>4</v>
      </c>
      <c r="K92" s="2">
        <f t="shared" si="9"/>
        <v>3</v>
      </c>
      <c r="L92" s="2">
        <f t="shared" si="11"/>
        <v>0</v>
      </c>
      <c r="M92" s="2"/>
      <c r="N92" s="2"/>
      <c r="O92" s="2">
        <f t="shared" si="12"/>
        <v>0</v>
      </c>
      <c r="P92" s="2">
        <f t="shared" si="13"/>
        <v>1</v>
      </c>
      <c r="Q92" s="2">
        <f t="shared" si="14"/>
        <v>1</v>
      </c>
      <c r="R92" s="2">
        <f t="shared" si="15"/>
        <v>0</v>
      </c>
      <c r="S92" s="2">
        <f t="shared" si="16"/>
        <v>0</v>
      </c>
      <c r="T92" s="2">
        <f t="shared" si="17"/>
        <v>0</v>
      </c>
    </row>
    <row r="93" spans="1:20" hidden="1">
      <c r="A93" s="5">
        <v>40349</v>
      </c>
      <c r="B93" s="2" t="s">
        <v>25</v>
      </c>
      <c r="C93" s="2">
        <v>5</v>
      </c>
      <c r="D93" s="2" t="s">
        <v>246</v>
      </c>
      <c r="E93" s="2" t="s">
        <v>135</v>
      </c>
      <c r="F93" s="2">
        <v>78</v>
      </c>
      <c r="G93" s="2" t="s">
        <v>248</v>
      </c>
      <c r="H93" s="2">
        <v>1</v>
      </c>
      <c r="I93" s="2">
        <v>1</v>
      </c>
      <c r="J93" s="2">
        <f t="shared" si="10"/>
        <v>2</v>
      </c>
      <c r="K93" s="2">
        <f t="shared" si="9"/>
        <v>1</v>
      </c>
      <c r="L93" s="2">
        <f t="shared" si="11"/>
        <v>1</v>
      </c>
      <c r="M93" s="2"/>
      <c r="N93" s="2"/>
      <c r="O93" s="2">
        <f t="shared" si="12"/>
        <v>1</v>
      </c>
      <c r="P93" s="2">
        <f t="shared" si="13"/>
        <v>0</v>
      </c>
      <c r="Q93" s="2">
        <f t="shared" si="14"/>
        <v>0</v>
      </c>
      <c r="R93" s="2">
        <f t="shared" si="15"/>
        <v>0</v>
      </c>
      <c r="S93" s="2">
        <f t="shared" si="16"/>
        <v>0</v>
      </c>
      <c r="T93" s="2">
        <f t="shared" si="17"/>
        <v>1</v>
      </c>
    </row>
    <row r="94" spans="1:20" hidden="1">
      <c r="A94" s="5">
        <v>40349</v>
      </c>
      <c r="B94" s="2" t="s">
        <v>229</v>
      </c>
      <c r="C94" s="2">
        <v>34</v>
      </c>
      <c r="D94" s="2" t="s">
        <v>246</v>
      </c>
      <c r="E94" s="2" t="s">
        <v>22</v>
      </c>
      <c r="F94" s="2">
        <v>31</v>
      </c>
      <c r="G94" s="2" t="s">
        <v>247</v>
      </c>
      <c r="H94" s="2">
        <v>0</v>
      </c>
      <c r="I94" s="2">
        <v>2</v>
      </c>
      <c r="J94" s="2">
        <f t="shared" si="10"/>
        <v>2</v>
      </c>
      <c r="K94" s="2">
        <f t="shared" si="9"/>
        <v>0</v>
      </c>
      <c r="L94" s="2">
        <f t="shared" si="11"/>
        <v>3</v>
      </c>
      <c r="M94" s="2"/>
      <c r="N94" s="2"/>
      <c r="O94" s="2">
        <f t="shared" si="12"/>
        <v>1</v>
      </c>
      <c r="P94" s="2">
        <f t="shared" si="13"/>
        <v>0</v>
      </c>
      <c r="Q94" s="2">
        <f t="shared" si="14"/>
        <v>1</v>
      </c>
      <c r="R94" s="2">
        <f t="shared" si="15"/>
        <v>0</v>
      </c>
      <c r="S94" s="2">
        <f t="shared" si="16"/>
        <v>0</v>
      </c>
      <c r="T94" s="2">
        <f t="shared" si="17"/>
        <v>0</v>
      </c>
    </row>
    <row r="95" spans="1:20" hidden="1">
      <c r="A95" s="5">
        <v>40350</v>
      </c>
      <c r="B95" s="2" t="s">
        <v>20</v>
      </c>
      <c r="C95" s="2">
        <v>18</v>
      </c>
      <c r="D95" s="2" t="s">
        <v>247</v>
      </c>
      <c r="E95" s="2" t="s">
        <v>39</v>
      </c>
      <c r="F95" s="2">
        <v>24</v>
      </c>
      <c r="G95" s="2" t="s">
        <v>246</v>
      </c>
      <c r="H95" s="2">
        <v>1</v>
      </c>
      <c r="I95" s="2">
        <v>0</v>
      </c>
      <c r="J95" s="2">
        <f t="shared" si="10"/>
        <v>1</v>
      </c>
      <c r="K95" s="2">
        <f t="shared" si="9"/>
        <v>3</v>
      </c>
      <c r="L95" s="2">
        <f t="shared" si="11"/>
        <v>0</v>
      </c>
      <c r="M95" s="2"/>
      <c r="N95" s="2"/>
      <c r="O95" s="2">
        <f t="shared" si="12"/>
        <v>1</v>
      </c>
      <c r="P95" s="2">
        <f t="shared" si="13"/>
        <v>0</v>
      </c>
      <c r="Q95" s="2">
        <f t="shared" si="14"/>
        <v>1</v>
      </c>
      <c r="R95" s="2">
        <f t="shared" si="15"/>
        <v>0</v>
      </c>
      <c r="S95" s="2">
        <f t="shared" si="16"/>
        <v>0</v>
      </c>
      <c r="T95" s="2">
        <f t="shared" si="17"/>
        <v>0</v>
      </c>
    </row>
    <row r="96" spans="1:20" hidden="1">
      <c r="A96" s="5">
        <v>40350</v>
      </c>
      <c r="B96" s="2" t="s">
        <v>99</v>
      </c>
      <c r="C96" s="2">
        <v>3</v>
      </c>
      <c r="D96" s="2" t="s">
        <v>246</v>
      </c>
      <c r="E96" s="2" t="s">
        <v>95</v>
      </c>
      <c r="F96" s="2">
        <v>105</v>
      </c>
      <c r="G96" s="2" t="s">
        <v>250</v>
      </c>
      <c r="H96" s="2">
        <v>7</v>
      </c>
      <c r="I96" s="2">
        <v>0</v>
      </c>
      <c r="J96" s="2">
        <f t="shared" si="10"/>
        <v>7</v>
      </c>
      <c r="K96" s="2">
        <f t="shared" si="9"/>
        <v>3</v>
      </c>
      <c r="L96" s="2">
        <f t="shared" si="11"/>
        <v>0</v>
      </c>
      <c r="M96" s="2"/>
      <c r="N96" s="2"/>
      <c r="O96" s="2">
        <f t="shared" si="12"/>
        <v>1</v>
      </c>
      <c r="P96" s="2">
        <f t="shared" si="13"/>
        <v>0</v>
      </c>
      <c r="Q96" s="2">
        <f t="shared" si="14"/>
        <v>0</v>
      </c>
      <c r="R96" s="2">
        <f t="shared" si="15"/>
        <v>0</v>
      </c>
      <c r="S96" s="2">
        <f t="shared" si="16"/>
        <v>1</v>
      </c>
      <c r="T96" s="2">
        <f t="shared" si="17"/>
        <v>0</v>
      </c>
    </row>
    <row r="97" spans="1:20" hidden="1">
      <c r="A97" s="5">
        <v>40350</v>
      </c>
      <c r="B97" s="2" t="s">
        <v>30</v>
      </c>
      <c r="C97" s="2">
        <v>2</v>
      </c>
      <c r="D97" s="2" t="s">
        <v>246</v>
      </c>
      <c r="E97" s="2" t="s">
        <v>140</v>
      </c>
      <c r="F97" s="2">
        <v>38</v>
      </c>
      <c r="G97" s="2" t="s">
        <v>249</v>
      </c>
      <c r="H97" s="2">
        <v>2</v>
      </c>
      <c r="I97" s="2">
        <v>0</v>
      </c>
      <c r="J97" s="2">
        <f t="shared" si="10"/>
        <v>2</v>
      </c>
      <c r="K97" s="2">
        <f t="shared" si="9"/>
        <v>3</v>
      </c>
      <c r="L97" s="2">
        <f t="shared" si="11"/>
        <v>0</v>
      </c>
      <c r="M97" s="2"/>
      <c r="N97" s="2"/>
      <c r="O97" s="2">
        <f t="shared" si="12"/>
        <v>1</v>
      </c>
      <c r="P97" s="2">
        <f t="shared" si="13"/>
        <v>0</v>
      </c>
      <c r="Q97" s="2">
        <f t="shared" si="14"/>
        <v>0</v>
      </c>
      <c r="R97" s="2">
        <f t="shared" si="15"/>
        <v>1</v>
      </c>
      <c r="S97" s="2">
        <f t="shared" si="16"/>
        <v>0</v>
      </c>
      <c r="T97" s="2">
        <f t="shared" si="17"/>
        <v>0</v>
      </c>
    </row>
    <row r="98" spans="1:20" hidden="1">
      <c r="A98" s="5">
        <v>40351</v>
      </c>
      <c r="B98" s="2" t="s">
        <v>13</v>
      </c>
      <c r="C98" s="2">
        <v>9</v>
      </c>
      <c r="D98" s="2" t="s">
        <v>246</v>
      </c>
      <c r="E98" s="2" t="s">
        <v>177</v>
      </c>
      <c r="F98" s="2">
        <v>83</v>
      </c>
      <c r="G98" s="2" t="s">
        <v>245</v>
      </c>
      <c r="H98" s="2">
        <v>1</v>
      </c>
      <c r="I98" s="2">
        <v>2</v>
      </c>
      <c r="J98" s="2">
        <f t="shared" si="10"/>
        <v>3</v>
      </c>
      <c r="K98" s="2">
        <f t="shared" si="9"/>
        <v>0</v>
      </c>
      <c r="L98" s="2">
        <f t="shared" si="11"/>
        <v>3</v>
      </c>
      <c r="M98" s="2"/>
      <c r="N98" s="2"/>
      <c r="O98" s="2">
        <f t="shared" si="12"/>
        <v>1</v>
      </c>
      <c r="P98" s="2">
        <f t="shared" si="13"/>
        <v>1</v>
      </c>
      <c r="Q98" s="2">
        <f t="shared" si="14"/>
        <v>0</v>
      </c>
      <c r="R98" s="2">
        <f t="shared" si="15"/>
        <v>0</v>
      </c>
      <c r="S98" s="2">
        <f t="shared" si="16"/>
        <v>0</v>
      </c>
      <c r="T98" s="2">
        <f t="shared" si="17"/>
        <v>0</v>
      </c>
    </row>
    <row r="99" spans="1:20" hidden="1">
      <c r="A99" s="5">
        <v>40351</v>
      </c>
      <c r="B99" s="2" t="s">
        <v>172</v>
      </c>
      <c r="C99" s="2">
        <v>13</v>
      </c>
      <c r="D99" s="2" t="s">
        <v>246</v>
      </c>
      <c r="E99" s="2" t="s">
        <v>19</v>
      </c>
      <c r="F99" s="2">
        <v>7</v>
      </c>
      <c r="G99" s="2" t="s">
        <v>247</v>
      </c>
      <c r="H99" s="2">
        <v>0</v>
      </c>
      <c r="I99" s="2">
        <v>2</v>
      </c>
      <c r="J99" s="2">
        <f t="shared" si="10"/>
        <v>2</v>
      </c>
      <c r="K99" s="2">
        <f t="shared" si="9"/>
        <v>0</v>
      </c>
      <c r="L99" s="2">
        <f t="shared" si="11"/>
        <v>3</v>
      </c>
      <c r="M99" s="2"/>
      <c r="N99" s="2"/>
      <c r="O99" s="2">
        <f t="shared" si="12"/>
        <v>1</v>
      </c>
      <c r="P99" s="2">
        <f t="shared" si="13"/>
        <v>0</v>
      </c>
      <c r="Q99" s="2">
        <f t="shared" si="14"/>
        <v>1</v>
      </c>
      <c r="R99" s="2">
        <f t="shared" si="15"/>
        <v>0</v>
      </c>
      <c r="S99" s="2">
        <f t="shared" si="16"/>
        <v>0</v>
      </c>
      <c r="T99" s="2">
        <f t="shared" si="17"/>
        <v>0</v>
      </c>
    </row>
    <row r="100" spans="1:20" hidden="1">
      <c r="A100" s="5">
        <v>40351</v>
      </c>
      <c r="B100" s="2" t="s">
        <v>14</v>
      </c>
      <c r="C100" s="2">
        <v>17</v>
      </c>
      <c r="D100" s="2" t="s">
        <v>249</v>
      </c>
      <c r="E100" s="2" t="s">
        <v>12</v>
      </c>
      <c r="F100" s="2">
        <v>16</v>
      </c>
      <c r="G100" s="2" t="s">
        <v>247</v>
      </c>
      <c r="H100" s="2">
        <v>0</v>
      </c>
      <c r="I100" s="2">
        <v>1</v>
      </c>
      <c r="J100" s="2">
        <f t="shared" si="10"/>
        <v>1</v>
      </c>
      <c r="K100" s="2">
        <f t="shared" si="9"/>
        <v>0</v>
      </c>
      <c r="L100" s="2">
        <f t="shared" si="11"/>
        <v>3</v>
      </c>
      <c r="M100" s="2"/>
      <c r="N100" s="2"/>
      <c r="O100" s="2">
        <f t="shared" si="12"/>
        <v>0</v>
      </c>
      <c r="P100" s="2">
        <f t="shared" si="13"/>
        <v>0</v>
      </c>
      <c r="Q100" s="2">
        <f t="shared" si="14"/>
        <v>1</v>
      </c>
      <c r="R100" s="2">
        <f t="shared" si="15"/>
        <v>1</v>
      </c>
      <c r="S100" s="2">
        <f t="shared" si="16"/>
        <v>0</v>
      </c>
      <c r="T100" s="2">
        <f t="shared" si="17"/>
        <v>0</v>
      </c>
    </row>
    <row r="101" spans="1:20" hidden="1">
      <c r="A101" s="5">
        <v>40351</v>
      </c>
      <c r="B101" s="2" t="s">
        <v>174</v>
      </c>
      <c r="C101" s="2">
        <v>21</v>
      </c>
      <c r="D101" s="2" t="s">
        <v>245</v>
      </c>
      <c r="E101" s="2" t="s">
        <v>69</v>
      </c>
      <c r="F101" s="2">
        <v>47</v>
      </c>
      <c r="G101" s="2" t="s">
        <v>250</v>
      </c>
      <c r="H101" s="2">
        <v>2</v>
      </c>
      <c r="I101" s="2">
        <v>2</v>
      </c>
      <c r="J101" s="2">
        <f t="shared" si="10"/>
        <v>4</v>
      </c>
      <c r="K101" s="2">
        <f t="shared" si="9"/>
        <v>1</v>
      </c>
      <c r="L101" s="2">
        <f t="shared" si="11"/>
        <v>1</v>
      </c>
      <c r="M101" s="2"/>
      <c r="N101" s="2"/>
      <c r="O101" s="2">
        <f t="shared" si="12"/>
        <v>0</v>
      </c>
      <c r="P101" s="2">
        <f t="shared" si="13"/>
        <v>1</v>
      </c>
      <c r="Q101" s="2">
        <f t="shared" si="14"/>
        <v>0</v>
      </c>
      <c r="R101" s="2">
        <f t="shared" si="15"/>
        <v>0</v>
      </c>
      <c r="S101" s="2">
        <f t="shared" si="16"/>
        <v>1</v>
      </c>
      <c r="T101" s="2">
        <f t="shared" si="17"/>
        <v>0</v>
      </c>
    </row>
    <row r="102" spans="1:20" hidden="1">
      <c r="A102" s="5">
        <v>40352</v>
      </c>
      <c r="B102" s="2" t="s">
        <v>113</v>
      </c>
      <c r="C102" s="2">
        <v>20</v>
      </c>
      <c r="D102" s="2" t="s">
        <v>248</v>
      </c>
      <c r="E102" s="2" t="s">
        <v>184</v>
      </c>
      <c r="F102" s="2">
        <v>15</v>
      </c>
      <c r="G102" s="2" t="s">
        <v>246</v>
      </c>
      <c r="H102" s="2">
        <v>2</v>
      </c>
      <c r="I102" s="2">
        <v>1</v>
      </c>
      <c r="J102" s="2">
        <f t="shared" si="10"/>
        <v>3</v>
      </c>
      <c r="K102" s="2">
        <f t="shared" si="9"/>
        <v>3</v>
      </c>
      <c r="L102" s="2">
        <f t="shared" si="11"/>
        <v>0</v>
      </c>
      <c r="M102" s="2"/>
      <c r="N102" s="2"/>
      <c r="O102" s="2">
        <f t="shared" si="12"/>
        <v>1</v>
      </c>
      <c r="P102" s="2">
        <f t="shared" si="13"/>
        <v>0</v>
      </c>
      <c r="Q102" s="2">
        <f t="shared" si="14"/>
        <v>0</v>
      </c>
      <c r="R102" s="2">
        <f t="shared" si="15"/>
        <v>0</v>
      </c>
      <c r="S102" s="2">
        <f t="shared" si="16"/>
        <v>0</v>
      </c>
      <c r="T102" s="2">
        <f t="shared" si="17"/>
        <v>1</v>
      </c>
    </row>
    <row r="103" spans="1:20" hidden="1">
      <c r="A103" s="5">
        <v>40352</v>
      </c>
      <c r="B103" s="2" t="s">
        <v>217</v>
      </c>
      <c r="C103" s="2">
        <v>32</v>
      </c>
      <c r="D103" s="2" t="s">
        <v>245</v>
      </c>
      <c r="E103" s="2" t="s">
        <v>28</v>
      </c>
      <c r="F103" s="2">
        <v>6</v>
      </c>
      <c r="G103" s="2" t="s">
        <v>246</v>
      </c>
      <c r="H103" s="2">
        <v>0</v>
      </c>
      <c r="I103" s="2">
        <v>1</v>
      </c>
      <c r="J103" s="2">
        <f t="shared" si="10"/>
        <v>1</v>
      </c>
      <c r="K103" s="2">
        <f t="shared" si="9"/>
        <v>0</v>
      </c>
      <c r="L103" s="2">
        <f t="shared" si="11"/>
        <v>3</v>
      </c>
      <c r="M103" s="2"/>
      <c r="N103" s="2"/>
      <c r="O103" s="2">
        <f t="shared" si="12"/>
        <v>1</v>
      </c>
      <c r="P103" s="2">
        <f t="shared" si="13"/>
        <v>1</v>
      </c>
      <c r="Q103" s="2">
        <f t="shared" si="14"/>
        <v>0</v>
      </c>
      <c r="R103" s="2">
        <f t="shared" si="15"/>
        <v>0</v>
      </c>
      <c r="S103" s="2">
        <f t="shared" si="16"/>
        <v>0</v>
      </c>
      <c r="T103" s="2">
        <f t="shared" si="17"/>
        <v>0</v>
      </c>
    </row>
    <row r="104" spans="1:20" hidden="1">
      <c r="A104" s="5">
        <v>40352</v>
      </c>
      <c r="B104" s="2" t="s">
        <v>194</v>
      </c>
      <c r="C104" s="2">
        <v>25</v>
      </c>
      <c r="D104" s="2" t="s">
        <v>246</v>
      </c>
      <c r="E104" s="2" t="s">
        <v>56</v>
      </c>
      <c r="F104" s="2">
        <v>8</v>
      </c>
      <c r="G104" s="2" t="s">
        <v>246</v>
      </c>
      <c r="H104" s="2">
        <v>0</v>
      </c>
      <c r="I104" s="2">
        <v>1</v>
      </c>
      <c r="J104" s="2">
        <f t="shared" si="10"/>
        <v>1</v>
      </c>
      <c r="K104" s="2">
        <f t="shared" si="9"/>
        <v>0</v>
      </c>
      <c r="L104" s="2">
        <f t="shared" si="11"/>
        <v>3</v>
      </c>
      <c r="M104" s="2"/>
      <c r="N104" s="2"/>
      <c r="O104" s="2">
        <f t="shared" si="12"/>
        <v>1</v>
      </c>
      <c r="P104" s="2">
        <f t="shared" si="13"/>
        <v>0</v>
      </c>
      <c r="Q104" s="2">
        <f t="shared" si="14"/>
        <v>0</v>
      </c>
      <c r="R104" s="2">
        <f t="shared" si="15"/>
        <v>0</v>
      </c>
      <c r="S104" s="2">
        <f t="shared" si="16"/>
        <v>0</v>
      </c>
      <c r="T104" s="2">
        <f t="shared" si="17"/>
        <v>0</v>
      </c>
    </row>
    <row r="105" spans="1:20" hidden="1">
      <c r="A105" s="5">
        <v>40352</v>
      </c>
      <c r="B105" s="2" t="s">
        <v>9</v>
      </c>
      <c r="C105" s="2">
        <v>14</v>
      </c>
      <c r="D105" s="2" t="s">
        <v>249</v>
      </c>
      <c r="E105" s="2" t="s">
        <v>138</v>
      </c>
      <c r="F105" s="2">
        <v>30</v>
      </c>
      <c r="G105" s="2" t="s">
        <v>245</v>
      </c>
      <c r="H105" s="2">
        <v>1</v>
      </c>
      <c r="I105" s="2">
        <v>0</v>
      </c>
      <c r="J105" s="2">
        <f t="shared" si="10"/>
        <v>1</v>
      </c>
      <c r="K105" s="2">
        <f t="shared" si="9"/>
        <v>3</v>
      </c>
      <c r="L105" s="2">
        <f t="shared" si="11"/>
        <v>0</v>
      </c>
      <c r="M105" s="2"/>
      <c r="N105" s="2"/>
      <c r="O105" s="2">
        <f t="shared" si="12"/>
        <v>0</v>
      </c>
      <c r="P105" s="2">
        <f t="shared" si="13"/>
        <v>1</v>
      </c>
      <c r="Q105" s="2">
        <f t="shared" si="14"/>
        <v>0</v>
      </c>
      <c r="R105" s="2">
        <f t="shared" si="15"/>
        <v>1</v>
      </c>
      <c r="S105" s="2">
        <f t="shared" si="16"/>
        <v>0</v>
      </c>
      <c r="T105" s="2">
        <f t="shared" si="17"/>
        <v>0</v>
      </c>
    </row>
    <row r="106" spans="1:20" hidden="1">
      <c r="A106" s="5">
        <v>40353</v>
      </c>
      <c r="B106" s="2" t="s">
        <v>133</v>
      </c>
      <c r="C106" s="2">
        <v>19</v>
      </c>
      <c r="D106" s="2" t="s">
        <v>245</v>
      </c>
      <c r="E106" s="2" t="s">
        <v>38</v>
      </c>
      <c r="F106" s="2">
        <v>4</v>
      </c>
      <c r="G106" s="2" t="s">
        <v>246</v>
      </c>
      <c r="H106" s="2">
        <v>1</v>
      </c>
      <c r="I106" s="2">
        <v>2</v>
      </c>
      <c r="J106" s="2">
        <f t="shared" si="10"/>
        <v>3</v>
      </c>
      <c r="K106" s="2">
        <f t="shared" si="9"/>
        <v>0</v>
      </c>
      <c r="L106" s="2">
        <f t="shared" si="11"/>
        <v>3</v>
      </c>
      <c r="M106" s="2"/>
      <c r="N106" s="2"/>
      <c r="O106" s="2">
        <f t="shared" si="12"/>
        <v>1</v>
      </c>
      <c r="P106" s="2">
        <f t="shared" si="13"/>
        <v>1</v>
      </c>
      <c r="Q106" s="2">
        <f t="shared" si="14"/>
        <v>0</v>
      </c>
      <c r="R106" s="2">
        <f t="shared" si="15"/>
        <v>0</v>
      </c>
      <c r="S106" s="2">
        <f t="shared" si="16"/>
        <v>0</v>
      </c>
      <c r="T106" s="2">
        <f t="shared" si="17"/>
        <v>0</v>
      </c>
    </row>
    <row r="107" spans="1:20" hidden="1">
      <c r="A107" s="5">
        <v>40353</v>
      </c>
      <c r="B107" s="2" t="s">
        <v>152</v>
      </c>
      <c r="C107" s="2">
        <v>36</v>
      </c>
      <c r="D107" s="2" t="s">
        <v>246</v>
      </c>
      <c r="E107" s="2" t="s">
        <v>181</v>
      </c>
      <c r="F107" s="2">
        <v>45</v>
      </c>
      <c r="G107" s="2" t="s">
        <v>250</v>
      </c>
      <c r="H107" s="2">
        <v>1</v>
      </c>
      <c r="I107" s="2">
        <v>3</v>
      </c>
      <c r="J107" s="2">
        <f t="shared" si="10"/>
        <v>4</v>
      </c>
      <c r="K107" s="2">
        <f t="shared" si="9"/>
        <v>0</v>
      </c>
      <c r="L107" s="2">
        <f t="shared" si="11"/>
        <v>3</v>
      </c>
      <c r="M107" s="2"/>
      <c r="N107" s="2"/>
      <c r="O107" s="2">
        <f t="shared" si="12"/>
        <v>1</v>
      </c>
      <c r="P107" s="2">
        <f t="shared" si="13"/>
        <v>0</v>
      </c>
      <c r="Q107" s="2">
        <f t="shared" si="14"/>
        <v>0</v>
      </c>
      <c r="R107" s="2">
        <f t="shared" si="15"/>
        <v>0</v>
      </c>
      <c r="S107" s="2">
        <f t="shared" si="16"/>
        <v>1</v>
      </c>
      <c r="T107" s="2">
        <f t="shared" si="17"/>
        <v>0</v>
      </c>
    </row>
    <row r="108" spans="1:20" hidden="1">
      <c r="A108" s="5">
        <v>40353</v>
      </c>
      <c r="B108" s="2" t="s">
        <v>22</v>
      </c>
      <c r="C108" s="2">
        <v>31</v>
      </c>
      <c r="D108" s="2" t="s">
        <v>247</v>
      </c>
      <c r="E108" s="2" t="s">
        <v>135</v>
      </c>
      <c r="F108" s="2">
        <v>78</v>
      </c>
      <c r="G108" s="2" t="s">
        <v>248</v>
      </c>
      <c r="H108" s="2">
        <v>0</v>
      </c>
      <c r="I108" s="2">
        <v>0</v>
      </c>
      <c r="J108" s="2">
        <f t="shared" si="10"/>
        <v>0</v>
      </c>
      <c r="K108" s="2">
        <f t="shared" si="9"/>
        <v>1</v>
      </c>
      <c r="L108" s="2">
        <f t="shared" si="11"/>
        <v>1</v>
      </c>
      <c r="M108" s="2"/>
      <c r="N108" s="2"/>
      <c r="O108" s="2">
        <f t="shared" si="12"/>
        <v>0</v>
      </c>
      <c r="P108" s="2">
        <f t="shared" si="13"/>
        <v>0</v>
      </c>
      <c r="Q108" s="2">
        <f t="shared" si="14"/>
        <v>1</v>
      </c>
      <c r="R108" s="2">
        <f t="shared" si="15"/>
        <v>0</v>
      </c>
      <c r="S108" s="2">
        <f t="shared" si="16"/>
        <v>0</v>
      </c>
      <c r="T108" s="2">
        <f t="shared" si="17"/>
        <v>1</v>
      </c>
    </row>
    <row r="109" spans="1:20" hidden="1">
      <c r="A109" s="5">
        <v>40353</v>
      </c>
      <c r="B109" s="2" t="s">
        <v>229</v>
      </c>
      <c r="C109" s="2">
        <v>34</v>
      </c>
      <c r="D109" s="2" t="s">
        <v>246</v>
      </c>
      <c r="E109" s="2" t="s">
        <v>25</v>
      </c>
      <c r="F109" s="2">
        <v>5</v>
      </c>
      <c r="G109" s="2" t="s">
        <v>246</v>
      </c>
      <c r="H109" s="2">
        <v>3</v>
      </c>
      <c r="I109" s="2">
        <v>2</v>
      </c>
      <c r="J109" s="2">
        <f t="shared" si="10"/>
        <v>5</v>
      </c>
      <c r="K109" s="2">
        <f t="shared" si="9"/>
        <v>3</v>
      </c>
      <c r="L109" s="2">
        <f t="shared" si="11"/>
        <v>0</v>
      </c>
      <c r="M109" s="2"/>
      <c r="N109" s="2"/>
      <c r="O109" s="2">
        <f t="shared" si="12"/>
        <v>1</v>
      </c>
      <c r="P109" s="2">
        <f t="shared" si="13"/>
        <v>0</v>
      </c>
      <c r="Q109" s="2">
        <f t="shared" si="14"/>
        <v>0</v>
      </c>
      <c r="R109" s="2">
        <f t="shared" si="15"/>
        <v>0</v>
      </c>
      <c r="S109" s="2">
        <f t="shared" si="16"/>
        <v>0</v>
      </c>
      <c r="T109" s="2">
        <f t="shared" si="17"/>
        <v>0</v>
      </c>
    </row>
    <row r="110" spans="1:20" hidden="1">
      <c r="A110" s="5">
        <v>40354</v>
      </c>
      <c r="B110" s="2" t="s">
        <v>20</v>
      </c>
      <c r="C110" s="2">
        <v>18</v>
      </c>
      <c r="D110" s="2" t="s">
        <v>247</v>
      </c>
      <c r="E110" s="2" t="s">
        <v>30</v>
      </c>
      <c r="F110" s="2">
        <v>2</v>
      </c>
      <c r="G110" s="2" t="s">
        <v>246</v>
      </c>
      <c r="H110" s="2">
        <v>1</v>
      </c>
      <c r="I110" s="2">
        <v>2</v>
      </c>
      <c r="J110" s="2">
        <f t="shared" si="10"/>
        <v>3</v>
      </c>
      <c r="K110" s="2">
        <f t="shared" si="9"/>
        <v>0</v>
      </c>
      <c r="L110" s="2">
        <f t="shared" si="11"/>
        <v>3</v>
      </c>
      <c r="M110" s="2"/>
      <c r="N110" s="2"/>
      <c r="O110" s="2">
        <f t="shared" si="12"/>
        <v>1</v>
      </c>
      <c r="P110" s="2">
        <f t="shared" si="13"/>
        <v>0</v>
      </c>
      <c r="Q110" s="2">
        <f t="shared" si="14"/>
        <v>1</v>
      </c>
      <c r="R110" s="2">
        <f t="shared" si="15"/>
        <v>0</v>
      </c>
      <c r="S110" s="2">
        <f t="shared" si="16"/>
        <v>0</v>
      </c>
      <c r="T110" s="2">
        <f t="shared" si="17"/>
        <v>0</v>
      </c>
    </row>
    <row r="111" spans="1:20" hidden="1">
      <c r="A111" s="5">
        <v>40354</v>
      </c>
      <c r="B111" s="2" t="s">
        <v>95</v>
      </c>
      <c r="C111" s="2">
        <v>105</v>
      </c>
      <c r="D111" s="2" t="s">
        <v>250</v>
      </c>
      <c r="E111" s="2" t="s">
        <v>210</v>
      </c>
      <c r="F111" s="2">
        <v>27</v>
      </c>
      <c r="G111" s="2" t="s">
        <v>245</v>
      </c>
      <c r="H111" s="2">
        <v>0</v>
      </c>
      <c r="I111" s="2">
        <v>3</v>
      </c>
      <c r="J111" s="2">
        <f t="shared" si="10"/>
        <v>3</v>
      </c>
      <c r="K111" s="2">
        <f t="shared" si="9"/>
        <v>0</v>
      </c>
      <c r="L111" s="2">
        <f t="shared" si="11"/>
        <v>3</v>
      </c>
      <c r="M111" s="2"/>
      <c r="N111" s="2"/>
      <c r="O111" s="2">
        <f t="shared" si="12"/>
        <v>0</v>
      </c>
      <c r="P111" s="2">
        <f t="shared" si="13"/>
        <v>1</v>
      </c>
      <c r="Q111" s="2">
        <f t="shared" si="14"/>
        <v>0</v>
      </c>
      <c r="R111" s="2">
        <f t="shared" si="15"/>
        <v>0</v>
      </c>
      <c r="S111" s="2">
        <f t="shared" si="16"/>
        <v>1</v>
      </c>
      <c r="T111" s="2">
        <f t="shared" si="17"/>
        <v>0</v>
      </c>
    </row>
    <row r="112" spans="1:20" hidden="1">
      <c r="A112" s="5">
        <v>40354</v>
      </c>
      <c r="B112" s="2" t="s">
        <v>99</v>
      </c>
      <c r="C112" s="2">
        <v>3</v>
      </c>
      <c r="D112" s="2" t="s">
        <v>246</v>
      </c>
      <c r="E112" s="2" t="s">
        <v>15</v>
      </c>
      <c r="F112" s="2">
        <v>1</v>
      </c>
      <c r="G112" s="2" t="s">
        <v>247</v>
      </c>
      <c r="H112" s="2">
        <v>0</v>
      </c>
      <c r="I112" s="2">
        <v>0</v>
      </c>
      <c r="J112" s="2">
        <f t="shared" si="10"/>
        <v>0</v>
      </c>
      <c r="K112" s="2">
        <f t="shared" si="9"/>
        <v>1</v>
      </c>
      <c r="L112" s="2">
        <f t="shared" si="11"/>
        <v>1</v>
      </c>
      <c r="M112" s="2"/>
      <c r="N112" s="2"/>
      <c r="O112" s="2">
        <f t="shared" si="12"/>
        <v>1</v>
      </c>
      <c r="P112" s="2">
        <f t="shared" si="13"/>
        <v>0</v>
      </c>
      <c r="Q112" s="2">
        <f t="shared" si="14"/>
        <v>1</v>
      </c>
      <c r="R112" s="2">
        <f t="shared" si="15"/>
        <v>0</v>
      </c>
      <c r="S112" s="2">
        <f t="shared" si="16"/>
        <v>0</v>
      </c>
      <c r="T112" s="2">
        <f t="shared" si="17"/>
        <v>0</v>
      </c>
    </row>
    <row r="113" spans="1:20" hidden="1">
      <c r="A113" s="5">
        <v>40354</v>
      </c>
      <c r="B113" s="2" t="s">
        <v>39</v>
      </c>
      <c r="C113" s="2">
        <v>24</v>
      </c>
      <c r="D113" s="2" t="s">
        <v>246</v>
      </c>
      <c r="E113" s="2" t="s">
        <v>140</v>
      </c>
      <c r="F113" s="2">
        <v>38</v>
      </c>
      <c r="G113" s="2" t="s">
        <v>249</v>
      </c>
      <c r="H113" s="2">
        <v>0</v>
      </c>
      <c r="I113" s="2">
        <v>0</v>
      </c>
      <c r="J113" s="2">
        <f t="shared" si="10"/>
        <v>0</v>
      </c>
      <c r="K113" s="2">
        <f t="shared" si="9"/>
        <v>1</v>
      </c>
      <c r="L113" s="2">
        <f t="shared" si="11"/>
        <v>1</v>
      </c>
      <c r="M113" s="2"/>
      <c r="N113" s="2"/>
      <c r="O113" s="2">
        <f t="shared" si="12"/>
        <v>1</v>
      </c>
      <c r="P113" s="2">
        <f t="shared" si="13"/>
        <v>0</v>
      </c>
      <c r="Q113" s="2">
        <f t="shared" si="14"/>
        <v>0</v>
      </c>
      <c r="R113" s="2">
        <f t="shared" si="15"/>
        <v>1</v>
      </c>
      <c r="S113" s="2">
        <f t="shared" si="16"/>
        <v>0</v>
      </c>
      <c r="T113" s="2">
        <f t="shared" si="17"/>
        <v>0</v>
      </c>
    </row>
    <row r="114" spans="1:20" hidden="1">
      <c r="A114" s="5">
        <v>40355</v>
      </c>
      <c r="B114" s="2" t="s">
        <v>12</v>
      </c>
      <c r="C114" s="2">
        <v>16</v>
      </c>
      <c r="D114" s="2" t="s">
        <v>247</v>
      </c>
      <c r="E114" s="2" t="s">
        <v>69</v>
      </c>
      <c r="F114" s="2">
        <v>47</v>
      </c>
      <c r="G114" s="2" t="s">
        <v>250</v>
      </c>
      <c r="H114" s="2">
        <v>2</v>
      </c>
      <c r="I114" s="2">
        <v>1</v>
      </c>
      <c r="J114" s="2">
        <f t="shared" si="10"/>
        <v>3</v>
      </c>
      <c r="K114" s="2">
        <f t="shared" ref="K114:K129" si="18">IF(H114&gt;I114, 3, IF(H114=I114, 1, 0))</f>
        <v>3</v>
      </c>
      <c r="L114" s="2">
        <f t="shared" si="11"/>
        <v>0</v>
      </c>
      <c r="M114" s="2"/>
      <c r="N114" s="2"/>
      <c r="O114" s="2">
        <f t="shared" si="12"/>
        <v>0</v>
      </c>
      <c r="P114" s="2">
        <f t="shared" si="13"/>
        <v>0</v>
      </c>
      <c r="Q114" s="2">
        <f t="shared" si="14"/>
        <v>1</v>
      </c>
      <c r="R114" s="2">
        <f t="shared" si="15"/>
        <v>0</v>
      </c>
      <c r="S114" s="2">
        <f t="shared" si="16"/>
        <v>1</v>
      </c>
      <c r="T114" s="2">
        <f t="shared" si="17"/>
        <v>0</v>
      </c>
    </row>
    <row r="115" spans="1:20" hidden="1">
      <c r="A115" s="5">
        <v>40355</v>
      </c>
      <c r="B115" s="2" t="s">
        <v>9</v>
      </c>
      <c r="C115" s="2">
        <v>14</v>
      </c>
      <c r="D115" s="2" t="s">
        <v>249</v>
      </c>
      <c r="E115" s="2" t="s">
        <v>217</v>
      </c>
      <c r="F115" s="2">
        <v>32</v>
      </c>
      <c r="G115" s="2" t="s">
        <v>245</v>
      </c>
      <c r="H115" s="2">
        <v>1</v>
      </c>
      <c r="I115" s="2">
        <v>2</v>
      </c>
      <c r="J115" s="2">
        <f t="shared" si="10"/>
        <v>3</v>
      </c>
      <c r="K115" s="2">
        <f t="shared" si="18"/>
        <v>0</v>
      </c>
      <c r="L115" s="2">
        <f t="shared" si="11"/>
        <v>3</v>
      </c>
      <c r="M115" s="2"/>
      <c r="N115" s="2"/>
      <c r="O115" s="2">
        <f t="shared" si="12"/>
        <v>0</v>
      </c>
      <c r="P115" s="2">
        <f t="shared" si="13"/>
        <v>1</v>
      </c>
      <c r="Q115" s="2">
        <f t="shared" si="14"/>
        <v>0</v>
      </c>
      <c r="R115" s="2">
        <f t="shared" si="15"/>
        <v>1</v>
      </c>
      <c r="S115" s="2">
        <f t="shared" si="16"/>
        <v>0</v>
      </c>
      <c r="T115" s="2">
        <f t="shared" si="17"/>
        <v>0</v>
      </c>
    </row>
    <row r="116" spans="1:20" hidden="1">
      <c r="A116" s="5">
        <v>40356</v>
      </c>
      <c r="B116" s="2" t="s">
        <v>19</v>
      </c>
      <c r="C116" s="2">
        <v>7</v>
      </c>
      <c r="D116" s="2" t="s">
        <v>247</v>
      </c>
      <c r="E116" s="2" t="s">
        <v>14</v>
      </c>
      <c r="F116" s="2">
        <v>17</v>
      </c>
      <c r="G116" s="2" t="s">
        <v>249</v>
      </c>
      <c r="H116" s="2">
        <v>3</v>
      </c>
      <c r="I116" s="2">
        <v>1</v>
      </c>
      <c r="J116" s="2">
        <f t="shared" si="10"/>
        <v>4</v>
      </c>
      <c r="K116" s="2">
        <f t="shared" si="18"/>
        <v>3</v>
      </c>
      <c r="L116" s="2">
        <f t="shared" si="11"/>
        <v>0</v>
      </c>
      <c r="M116" s="2"/>
      <c r="N116" s="2"/>
      <c r="O116" s="2">
        <f t="shared" si="12"/>
        <v>0</v>
      </c>
      <c r="P116" s="2">
        <f t="shared" si="13"/>
        <v>0</v>
      </c>
      <c r="Q116" s="2">
        <f t="shared" si="14"/>
        <v>1</v>
      </c>
      <c r="R116" s="2">
        <f t="shared" si="15"/>
        <v>1</v>
      </c>
      <c r="S116" s="2">
        <f t="shared" si="16"/>
        <v>0</v>
      </c>
      <c r="T116" s="2">
        <f t="shared" si="17"/>
        <v>0</v>
      </c>
    </row>
    <row r="117" spans="1:20" hidden="1">
      <c r="A117" s="5">
        <v>40356</v>
      </c>
      <c r="B117" s="2" t="s">
        <v>28</v>
      </c>
      <c r="C117" s="2">
        <v>6</v>
      </c>
      <c r="D117" s="2" t="s">
        <v>246</v>
      </c>
      <c r="E117" s="2" t="s">
        <v>56</v>
      </c>
      <c r="F117" s="2">
        <v>8</v>
      </c>
      <c r="G117" s="2" t="s">
        <v>246</v>
      </c>
      <c r="H117" s="2">
        <v>4</v>
      </c>
      <c r="I117" s="2">
        <v>1</v>
      </c>
      <c r="J117" s="2">
        <f t="shared" si="10"/>
        <v>5</v>
      </c>
      <c r="K117" s="2">
        <f t="shared" si="18"/>
        <v>3</v>
      </c>
      <c r="L117" s="2">
        <f t="shared" si="11"/>
        <v>0</v>
      </c>
      <c r="M117" s="2"/>
      <c r="N117" s="2"/>
      <c r="O117" s="2">
        <f t="shared" si="12"/>
        <v>1</v>
      </c>
      <c r="P117" s="2">
        <f t="shared" si="13"/>
        <v>0</v>
      </c>
      <c r="Q117" s="2">
        <f t="shared" si="14"/>
        <v>0</v>
      </c>
      <c r="R117" s="2">
        <f t="shared" si="15"/>
        <v>0</v>
      </c>
      <c r="S117" s="2">
        <f t="shared" si="16"/>
        <v>0</v>
      </c>
      <c r="T117" s="2">
        <f t="shared" si="17"/>
        <v>0</v>
      </c>
    </row>
    <row r="118" spans="1:20" hidden="1">
      <c r="A118" s="5">
        <v>40357</v>
      </c>
      <c r="B118" s="2" t="s">
        <v>15</v>
      </c>
      <c r="C118" s="2">
        <v>1</v>
      </c>
      <c r="D118" s="2" t="s">
        <v>247</v>
      </c>
      <c r="E118" s="2" t="s">
        <v>20</v>
      </c>
      <c r="F118" s="2">
        <v>18</v>
      </c>
      <c r="G118" s="2" t="s">
        <v>247</v>
      </c>
      <c r="H118" s="2">
        <v>3</v>
      </c>
      <c r="I118" s="2">
        <v>0</v>
      </c>
      <c r="J118" s="2">
        <f t="shared" si="10"/>
        <v>3</v>
      </c>
      <c r="K118" s="2">
        <f t="shared" si="18"/>
        <v>3</v>
      </c>
      <c r="L118" s="2">
        <f t="shared" si="11"/>
        <v>0</v>
      </c>
      <c r="M118" s="2"/>
      <c r="N118" s="2"/>
      <c r="O118" s="2">
        <f t="shared" si="12"/>
        <v>0</v>
      </c>
      <c r="P118" s="2">
        <f t="shared" si="13"/>
        <v>0</v>
      </c>
      <c r="Q118" s="2">
        <f t="shared" si="14"/>
        <v>1</v>
      </c>
      <c r="R118" s="2">
        <f t="shared" si="15"/>
        <v>0</v>
      </c>
      <c r="S118" s="2">
        <f t="shared" si="16"/>
        <v>0</v>
      </c>
      <c r="T118" s="2">
        <f t="shared" si="17"/>
        <v>0</v>
      </c>
    </row>
    <row r="119" spans="1:20" hidden="1">
      <c r="A119" s="5">
        <v>40357</v>
      </c>
      <c r="B119" s="2" t="s">
        <v>38</v>
      </c>
      <c r="C119" s="2">
        <v>4</v>
      </c>
      <c r="D119" s="2" t="s">
        <v>246</v>
      </c>
      <c r="E119" s="2" t="s">
        <v>229</v>
      </c>
      <c r="F119" s="2">
        <v>34</v>
      </c>
      <c r="G119" s="2" t="s">
        <v>246</v>
      </c>
      <c r="H119" s="2">
        <v>2</v>
      </c>
      <c r="I119" s="2">
        <v>1</v>
      </c>
      <c r="J119" s="2">
        <f t="shared" si="10"/>
        <v>3</v>
      </c>
      <c r="K119" s="2">
        <f t="shared" si="18"/>
        <v>3</v>
      </c>
      <c r="L119" s="2">
        <f t="shared" si="11"/>
        <v>0</v>
      </c>
      <c r="M119" s="2"/>
      <c r="N119" s="2"/>
      <c r="O119" s="2">
        <f t="shared" si="12"/>
        <v>1</v>
      </c>
      <c r="P119" s="2">
        <f t="shared" si="13"/>
        <v>0</v>
      </c>
      <c r="Q119" s="2">
        <f t="shared" si="14"/>
        <v>0</v>
      </c>
      <c r="R119" s="2">
        <f t="shared" si="15"/>
        <v>0</v>
      </c>
      <c r="S119" s="2">
        <f t="shared" si="16"/>
        <v>0</v>
      </c>
      <c r="T119" s="2">
        <f t="shared" si="17"/>
        <v>0</v>
      </c>
    </row>
    <row r="120" spans="1:20" hidden="1">
      <c r="A120" s="5">
        <v>40358</v>
      </c>
      <c r="B120" s="2" t="s">
        <v>22</v>
      </c>
      <c r="C120" s="2">
        <v>31</v>
      </c>
      <c r="D120" s="2" t="s">
        <v>247</v>
      </c>
      <c r="E120" s="2" t="s">
        <v>181</v>
      </c>
      <c r="F120" s="2">
        <v>45</v>
      </c>
      <c r="G120" s="2" t="s">
        <v>250</v>
      </c>
      <c r="H120" s="2">
        <v>0</v>
      </c>
      <c r="I120" s="2">
        <v>0</v>
      </c>
      <c r="J120" s="2">
        <f t="shared" si="10"/>
        <v>0</v>
      </c>
      <c r="K120" s="2">
        <f t="shared" si="18"/>
        <v>1</v>
      </c>
      <c r="L120" s="2">
        <f t="shared" si="11"/>
        <v>1</v>
      </c>
      <c r="M120" s="2"/>
      <c r="N120" s="2"/>
      <c r="O120" s="2">
        <f t="shared" si="12"/>
        <v>0</v>
      </c>
      <c r="P120" s="2">
        <f t="shared" si="13"/>
        <v>0</v>
      </c>
      <c r="Q120" s="2">
        <f t="shared" si="14"/>
        <v>1</v>
      </c>
      <c r="R120" s="2">
        <f t="shared" si="15"/>
        <v>0</v>
      </c>
      <c r="S120" s="2">
        <f t="shared" si="16"/>
        <v>1</v>
      </c>
      <c r="T120" s="2">
        <f t="shared" si="17"/>
        <v>0</v>
      </c>
    </row>
    <row r="121" spans="1:20" hidden="1">
      <c r="A121" s="5">
        <v>40358</v>
      </c>
      <c r="B121" s="2" t="s">
        <v>30</v>
      </c>
      <c r="C121" s="2">
        <v>2</v>
      </c>
      <c r="D121" s="2" t="s">
        <v>246</v>
      </c>
      <c r="E121" s="2" t="s">
        <v>99</v>
      </c>
      <c r="F121" s="2">
        <v>3</v>
      </c>
      <c r="G121" s="2" t="s">
        <v>246</v>
      </c>
      <c r="H121" s="2">
        <v>1</v>
      </c>
      <c r="I121" s="2">
        <v>0</v>
      </c>
      <c r="J121" s="2">
        <f t="shared" si="10"/>
        <v>1</v>
      </c>
      <c r="K121" s="2">
        <f t="shared" si="18"/>
        <v>3</v>
      </c>
      <c r="L121" s="2">
        <f t="shared" si="11"/>
        <v>0</v>
      </c>
      <c r="M121" s="2"/>
      <c r="N121" s="2"/>
      <c r="O121" s="2">
        <f t="shared" si="12"/>
        <v>1</v>
      </c>
      <c r="P121" s="2">
        <f t="shared" si="13"/>
        <v>0</v>
      </c>
      <c r="Q121" s="2">
        <f t="shared" si="14"/>
        <v>0</v>
      </c>
      <c r="R121" s="2">
        <f t="shared" si="15"/>
        <v>0</v>
      </c>
      <c r="S121" s="2">
        <f t="shared" si="16"/>
        <v>0</v>
      </c>
      <c r="T121" s="2">
        <f t="shared" si="17"/>
        <v>0</v>
      </c>
    </row>
    <row r="122" spans="1:20" hidden="1">
      <c r="A122" s="5">
        <v>40361</v>
      </c>
      <c r="B122" s="2" t="s">
        <v>38</v>
      </c>
      <c r="C122" s="2">
        <v>4</v>
      </c>
      <c r="D122" s="2" t="s">
        <v>246</v>
      </c>
      <c r="E122" s="2" t="s">
        <v>15</v>
      </c>
      <c r="F122" s="2">
        <v>1</v>
      </c>
      <c r="G122" s="2" t="s">
        <v>247</v>
      </c>
      <c r="H122" s="2">
        <v>2</v>
      </c>
      <c r="I122" s="2">
        <v>1</v>
      </c>
      <c r="J122" s="2">
        <f t="shared" si="10"/>
        <v>3</v>
      </c>
      <c r="K122" s="2">
        <f t="shared" si="18"/>
        <v>3</v>
      </c>
      <c r="L122" s="2">
        <f t="shared" si="11"/>
        <v>0</v>
      </c>
      <c r="M122" s="2"/>
      <c r="N122" s="2"/>
      <c r="O122" s="2">
        <f t="shared" si="12"/>
        <v>1</v>
      </c>
      <c r="P122" s="2">
        <f t="shared" si="13"/>
        <v>0</v>
      </c>
      <c r="Q122" s="2">
        <f t="shared" si="14"/>
        <v>1</v>
      </c>
      <c r="R122" s="2">
        <f t="shared" si="15"/>
        <v>0</v>
      </c>
      <c r="S122" s="2">
        <f t="shared" si="16"/>
        <v>0</v>
      </c>
      <c r="T122" s="2">
        <f t="shared" si="17"/>
        <v>0</v>
      </c>
    </row>
    <row r="123" spans="1:20" hidden="1">
      <c r="A123" s="5">
        <v>40361</v>
      </c>
      <c r="B123" s="2" t="s">
        <v>12</v>
      </c>
      <c r="C123" s="2">
        <v>16</v>
      </c>
      <c r="D123" s="2" t="s">
        <v>247</v>
      </c>
      <c r="E123" s="2" t="s">
        <v>217</v>
      </c>
      <c r="F123" s="2">
        <v>32</v>
      </c>
      <c r="G123" s="2" t="s">
        <v>245</v>
      </c>
      <c r="H123" s="2">
        <v>1</v>
      </c>
      <c r="I123" s="2">
        <v>1</v>
      </c>
      <c r="J123" s="2">
        <f t="shared" si="10"/>
        <v>2</v>
      </c>
      <c r="K123" s="2">
        <f t="shared" si="18"/>
        <v>1</v>
      </c>
      <c r="L123" s="2">
        <f t="shared" si="11"/>
        <v>1</v>
      </c>
      <c r="M123" s="2"/>
      <c r="N123" s="2"/>
      <c r="O123" s="2">
        <f t="shared" si="12"/>
        <v>0</v>
      </c>
      <c r="P123" s="2">
        <f t="shared" si="13"/>
        <v>1</v>
      </c>
      <c r="Q123" s="2">
        <f t="shared" si="14"/>
        <v>1</v>
      </c>
      <c r="R123" s="2">
        <f t="shared" si="15"/>
        <v>0</v>
      </c>
      <c r="S123" s="2">
        <f t="shared" si="16"/>
        <v>0</v>
      </c>
      <c r="T123" s="2">
        <f t="shared" si="17"/>
        <v>0</v>
      </c>
    </row>
    <row r="124" spans="1:20" hidden="1">
      <c r="A124" s="5">
        <v>40362</v>
      </c>
      <c r="B124" s="2" t="s">
        <v>19</v>
      </c>
      <c r="C124" s="2">
        <v>7</v>
      </c>
      <c r="D124" s="2" t="s">
        <v>247</v>
      </c>
      <c r="E124" s="2" t="s">
        <v>28</v>
      </c>
      <c r="F124" s="2">
        <v>6</v>
      </c>
      <c r="G124" s="2" t="s">
        <v>246</v>
      </c>
      <c r="H124" s="2">
        <v>0</v>
      </c>
      <c r="I124" s="2">
        <v>4</v>
      </c>
      <c r="J124" s="2">
        <f t="shared" si="10"/>
        <v>4</v>
      </c>
      <c r="K124" s="2">
        <f t="shared" si="18"/>
        <v>0</v>
      </c>
      <c r="L124" s="2">
        <f t="shared" si="11"/>
        <v>3</v>
      </c>
      <c r="M124" s="2"/>
      <c r="N124" s="2"/>
      <c r="O124" s="2">
        <f t="shared" si="12"/>
        <v>1</v>
      </c>
      <c r="P124" s="2">
        <f t="shared" si="13"/>
        <v>0</v>
      </c>
      <c r="Q124" s="2">
        <f t="shared" si="14"/>
        <v>1</v>
      </c>
      <c r="R124" s="2">
        <f t="shared" si="15"/>
        <v>0</v>
      </c>
      <c r="S124" s="2">
        <f t="shared" si="16"/>
        <v>0</v>
      </c>
      <c r="T124" s="2">
        <f t="shared" si="17"/>
        <v>0</v>
      </c>
    </row>
    <row r="125" spans="1:20" hidden="1">
      <c r="A125" s="5">
        <v>40362</v>
      </c>
      <c r="B125" s="2" t="s">
        <v>22</v>
      </c>
      <c r="C125" s="2">
        <v>31</v>
      </c>
      <c r="D125" s="2" t="s">
        <v>247</v>
      </c>
      <c r="E125" s="2" t="s">
        <v>30</v>
      </c>
      <c r="F125" s="2">
        <v>2</v>
      </c>
      <c r="G125" s="2" t="s">
        <v>246</v>
      </c>
      <c r="H125" s="2">
        <v>0</v>
      </c>
      <c r="I125" s="2">
        <v>1</v>
      </c>
      <c r="J125" s="2">
        <f t="shared" si="10"/>
        <v>1</v>
      </c>
      <c r="K125" s="2">
        <f t="shared" si="18"/>
        <v>0</v>
      </c>
      <c r="L125" s="2">
        <f t="shared" si="11"/>
        <v>3</v>
      </c>
      <c r="M125" s="2"/>
      <c r="N125" s="2"/>
      <c r="O125" s="2">
        <f t="shared" si="12"/>
        <v>1</v>
      </c>
      <c r="P125" s="2">
        <f t="shared" si="13"/>
        <v>0</v>
      </c>
      <c r="Q125" s="2">
        <f t="shared" si="14"/>
        <v>1</v>
      </c>
      <c r="R125" s="2">
        <f t="shared" si="15"/>
        <v>0</v>
      </c>
      <c r="S125" s="2">
        <f t="shared" si="16"/>
        <v>0</v>
      </c>
      <c r="T125" s="2">
        <f t="shared" si="17"/>
        <v>0</v>
      </c>
    </row>
    <row r="126" spans="1:20" hidden="1">
      <c r="A126" s="5">
        <v>40365</v>
      </c>
      <c r="B126" s="2" t="s">
        <v>12</v>
      </c>
      <c r="C126" s="2">
        <v>16</v>
      </c>
      <c r="D126" s="2" t="s">
        <v>247</v>
      </c>
      <c r="E126" s="2" t="s">
        <v>38</v>
      </c>
      <c r="F126" s="2">
        <v>4</v>
      </c>
      <c r="G126" s="2" t="s">
        <v>246</v>
      </c>
      <c r="H126" s="2">
        <v>2</v>
      </c>
      <c r="I126" s="2">
        <v>3</v>
      </c>
      <c r="J126" s="2">
        <f t="shared" si="10"/>
        <v>5</v>
      </c>
      <c r="K126" s="2">
        <f t="shared" si="18"/>
        <v>0</v>
      </c>
      <c r="L126" s="2">
        <f t="shared" si="11"/>
        <v>3</v>
      </c>
      <c r="M126" s="2"/>
      <c r="N126" s="2"/>
      <c r="O126" s="2">
        <f t="shared" si="12"/>
        <v>1</v>
      </c>
      <c r="P126" s="2">
        <f t="shared" si="13"/>
        <v>0</v>
      </c>
      <c r="Q126" s="2">
        <f t="shared" si="14"/>
        <v>1</v>
      </c>
      <c r="R126" s="2">
        <f t="shared" si="15"/>
        <v>0</v>
      </c>
      <c r="S126" s="2">
        <f t="shared" si="16"/>
        <v>0</v>
      </c>
      <c r="T126" s="2">
        <f t="shared" si="17"/>
        <v>0</v>
      </c>
    </row>
    <row r="127" spans="1:20" hidden="1">
      <c r="A127" s="5">
        <v>40366</v>
      </c>
      <c r="B127" s="2" t="s">
        <v>28</v>
      </c>
      <c r="C127" s="2">
        <v>6</v>
      </c>
      <c r="D127" s="2" t="s">
        <v>246</v>
      </c>
      <c r="E127" s="2" t="s">
        <v>30</v>
      </c>
      <c r="F127" s="2">
        <v>2</v>
      </c>
      <c r="G127" s="2" t="s">
        <v>246</v>
      </c>
      <c r="H127" s="2">
        <v>0</v>
      </c>
      <c r="I127" s="2">
        <v>1</v>
      </c>
      <c r="J127" s="2">
        <f t="shared" si="10"/>
        <v>1</v>
      </c>
      <c r="K127" s="2">
        <f t="shared" si="18"/>
        <v>0</v>
      </c>
      <c r="L127" s="2">
        <f t="shared" si="11"/>
        <v>3</v>
      </c>
      <c r="M127" s="2"/>
      <c r="N127" s="2"/>
      <c r="O127" s="2">
        <f t="shared" si="12"/>
        <v>1</v>
      </c>
      <c r="P127" s="2">
        <f t="shared" si="13"/>
        <v>0</v>
      </c>
      <c r="Q127" s="2">
        <f t="shared" si="14"/>
        <v>0</v>
      </c>
      <c r="R127" s="2">
        <f t="shared" si="15"/>
        <v>0</v>
      </c>
      <c r="S127" s="2">
        <f t="shared" si="16"/>
        <v>0</v>
      </c>
      <c r="T127" s="2">
        <f t="shared" si="17"/>
        <v>0</v>
      </c>
    </row>
    <row r="128" spans="1:20" hidden="1">
      <c r="A128" s="5">
        <v>40369</v>
      </c>
      <c r="B128" s="2" t="s">
        <v>12</v>
      </c>
      <c r="C128" s="2">
        <v>16</v>
      </c>
      <c r="D128" s="2" t="s">
        <v>247</v>
      </c>
      <c r="E128" s="2" t="s">
        <v>28</v>
      </c>
      <c r="F128" s="2">
        <v>6</v>
      </c>
      <c r="G128" s="2" t="s">
        <v>246</v>
      </c>
      <c r="H128" s="2">
        <v>2</v>
      </c>
      <c r="I128" s="2">
        <v>3</v>
      </c>
      <c r="J128" s="2">
        <f t="shared" si="10"/>
        <v>5</v>
      </c>
      <c r="K128" s="2">
        <f t="shared" si="18"/>
        <v>0</v>
      </c>
      <c r="L128" s="2">
        <f t="shared" si="11"/>
        <v>3</v>
      </c>
      <c r="M128" s="2"/>
      <c r="N128" s="2"/>
      <c r="O128" s="2">
        <f t="shared" si="12"/>
        <v>1</v>
      </c>
      <c r="P128" s="2">
        <f t="shared" si="13"/>
        <v>0</v>
      </c>
      <c r="Q128" s="2">
        <f t="shared" si="14"/>
        <v>1</v>
      </c>
      <c r="R128" s="2">
        <f t="shared" si="15"/>
        <v>0</v>
      </c>
      <c r="S128" s="2">
        <f t="shared" si="16"/>
        <v>0</v>
      </c>
      <c r="T128" s="2">
        <f t="shared" si="17"/>
        <v>0</v>
      </c>
    </row>
    <row r="129" spans="1:20" hidden="1">
      <c r="A129" s="5">
        <v>40370</v>
      </c>
      <c r="B129" s="2" t="s">
        <v>38</v>
      </c>
      <c r="C129" s="2">
        <v>4</v>
      </c>
      <c r="D129" s="2" t="s">
        <v>246</v>
      </c>
      <c r="E129" s="2" t="s">
        <v>30</v>
      </c>
      <c r="F129" s="2">
        <v>2</v>
      </c>
      <c r="G129" s="2" t="s">
        <v>246</v>
      </c>
      <c r="H129" s="2">
        <v>0</v>
      </c>
      <c r="I129" s="2">
        <v>1</v>
      </c>
      <c r="J129" s="2">
        <f t="shared" si="10"/>
        <v>1</v>
      </c>
      <c r="K129" s="2">
        <f t="shared" si="18"/>
        <v>0</v>
      </c>
      <c r="L129" s="2">
        <f t="shared" si="11"/>
        <v>3</v>
      </c>
      <c r="M129" s="2"/>
      <c r="N129" s="2"/>
      <c r="O129" s="2">
        <f t="shared" si="12"/>
        <v>1</v>
      </c>
      <c r="P129" s="2">
        <f t="shared" si="13"/>
        <v>0</v>
      </c>
      <c r="Q129" s="2">
        <f t="shared" si="14"/>
        <v>0</v>
      </c>
      <c r="R129" s="2">
        <f t="shared" si="15"/>
        <v>0</v>
      </c>
      <c r="S129" s="2">
        <f t="shared" si="16"/>
        <v>0</v>
      </c>
      <c r="T129" s="2">
        <f t="shared" si="17"/>
        <v>0</v>
      </c>
    </row>
    <row r="130" spans="1:20">
      <c r="A130" s="5">
        <v>41802</v>
      </c>
      <c r="B130" s="2" t="s">
        <v>15</v>
      </c>
      <c r="C130" s="2">
        <v>3</v>
      </c>
      <c r="D130" s="2" t="s">
        <v>247</v>
      </c>
      <c r="E130" s="2" t="s">
        <v>183</v>
      </c>
      <c r="F130" s="2">
        <v>18</v>
      </c>
      <c r="G130" s="2" t="s">
        <v>246</v>
      </c>
      <c r="H130" s="2">
        <v>3</v>
      </c>
      <c r="I130" s="2">
        <v>1</v>
      </c>
      <c r="J130" s="2">
        <f>I130+H130</f>
        <v>4</v>
      </c>
      <c r="K130" s="2">
        <f>IF(H130&gt;I130, 3, IF(H130=I130, 1, 0))</f>
        <v>3</v>
      </c>
      <c r="L130" s="2">
        <f>IF(I130&gt;H130, 3, IF(I130=H130, 1, 0))</f>
        <v>0</v>
      </c>
      <c r="M130" s="2">
        <f>(C130-F130)*-1</f>
        <v>15</v>
      </c>
      <c r="N130" s="2">
        <f>(F130-C130)*-1</f>
        <v>-15</v>
      </c>
      <c r="O130" s="2">
        <f>IF(OR(G130="Europe", D130="Europe"), 1, 0)</f>
        <v>1</v>
      </c>
      <c r="P130" s="2">
        <f>IF(OR(G130="Africa", D130="Africa"), 1, 0)</f>
        <v>0</v>
      </c>
      <c r="Q130" s="2">
        <f>IF(OR(G130="South America", D130="South America"), 1, 0)</f>
        <v>1</v>
      </c>
      <c r="R130" s="2">
        <f>IF(OR(G130="Central America", D130="Central America"), 1, 0)</f>
        <v>0</v>
      </c>
      <c r="S130" s="2">
        <f>IF(OR(G130="Asia", D130="Asia"), 1, 0)</f>
        <v>0</v>
      </c>
      <c r="T130" s="2">
        <f>IF(OR(G130="Ociania", D130="Ociania"), 1, 0)</f>
        <v>0</v>
      </c>
    </row>
    <row r="131" spans="1:20">
      <c r="A131" s="5">
        <v>41803</v>
      </c>
      <c r="B131" s="2" t="s">
        <v>20</v>
      </c>
      <c r="C131" s="2">
        <v>14</v>
      </c>
      <c r="D131" s="2" t="s">
        <v>247</v>
      </c>
      <c r="E131" s="2" t="s">
        <v>113</v>
      </c>
      <c r="F131" s="2">
        <v>62</v>
      </c>
      <c r="G131" s="2" t="s">
        <v>248</v>
      </c>
      <c r="H131" s="2">
        <v>3</v>
      </c>
      <c r="I131" s="2">
        <v>1</v>
      </c>
      <c r="J131" s="2">
        <f>I131+H131</f>
        <v>4</v>
      </c>
      <c r="K131" s="2">
        <f>IF(H131&gt;I131, 3, IF(H131=I131, 1, 0))</f>
        <v>3</v>
      </c>
      <c r="L131" s="2">
        <f>IF(I131&gt;H131, 3, IF(I131=H131, 1, 0))</f>
        <v>0</v>
      </c>
      <c r="M131" s="2">
        <f>(C131-F131)*-1</f>
        <v>48</v>
      </c>
      <c r="N131" s="2">
        <f>(F131-C131)*-1</f>
        <v>-48</v>
      </c>
      <c r="O131" s="2">
        <f>IF(OR(G131="Europe", D131="Europe"), 1, 0)</f>
        <v>0</v>
      </c>
      <c r="P131" s="2">
        <f>IF(OR(G131="Africa", D131="Africa"), 1, 0)</f>
        <v>0</v>
      </c>
      <c r="Q131" s="2">
        <f>IF(OR(G131="South America", D131="South America"), 1, 0)</f>
        <v>1</v>
      </c>
      <c r="R131" s="2">
        <f>IF(OR(G131="Central America", D131="Central America"), 1, 0)</f>
        <v>0</v>
      </c>
      <c r="S131" s="2">
        <f>IF(OR(G131="Asia", D131="Asia"), 1, 0)</f>
        <v>0</v>
      </c>
      <c r="T131" s="2">
        <f>IF(OR(G131="Ociania", D131="Ociania"), 1, 0)</f>
        <v>1</v>
      </c>
    </row>
    <row r="132" spans="1:20">
      <c r="A132" s="5">
        <v>41803</v>
      </c>
      <c r="B132" s="2" t="s">
        <v>14</v>
      </c>
      <c r="C132" s="2">
        <v>20</v>
      </c>
      <c r="D132" s="2" t="s">
        <v>249</v>
      </c>
      <c r="E132" s="2" t="s">
        <v>133</v>
      </c>
      <c r="F132" s="2">
        <v>56</v>
      </c>
      <c r="G132" s="2" t="s">
        <v>245</v>
      </c>
      <c r="H132" s="2">
        <v>1</v>
      </c>
      <c r="I132" s="2">
        <v>0</v>
      </c>
      <c r="J132" s="2">
        <f>I132+H132</f>
        <v>1</v>
      </c>
      <c r="K132" s="2">
        <f>IF(H132&gt;I132, 3, IF(H132=I132, 1, 0))</f>
        <v>3</v>
      </c>
      <c r="L132" s="2">
        <f>IF(I132&gt;H132, 3, IF(I132=H132, 1, 0))</f>
        <v>0</v>
      </c>
      <c r="M132" s="2">
        <f>(C132-F132)*-1</f>
        <v>36</v>
      </c>
      <c r="N132" s="2">
        <f>(F132-C132)*-1</f>
        <v>-36</v>
      </c>
      <c r="O132" s="2">
        <f>IF(OR(G132="Europe", D132="Europe"), 1, 0)</f>
        <v>0</v>
      </c>
      <c r="P132" s="2">
        <f>IF(OR(G132="Africa", D132="Africa"), 1, 0)</f>
        <v>1</v>
      </c>
      <c r="Q132" s="2">
        <f>IF(OR(G132="South America", D132="South America"), 1, 0)</f>
        <v>0</v>
      </c>
      <c r="R132" s="2">
        <f>IF(OR(G132="Central America", D132="Central America"), 1, 0)</f>
        <v>1</v>
      </c>
      <c r="S132" s="2">
        <f>IF(OR(G132="Asia", D132="Asia"), 1, 0)</f>
        <v>0</v>
      </c>
      <c r="T132" s="2">
        <f>IF(OR(G132="Ociania", D132="Ociania"), 1, 0)</f>
        <v>0</v>
      </c>
    </row>
    <row r="133" spans="1:20">
      <c r="A133" s="5">
        <v>41803</v>
      </c>
      <c r="B133" s="2" t="s">
        <v>30</v>
      </c>
      <c r="C133" s="2">
        <v>1</v>
      </c>
      <c r="D133" s="2" t="s">
        <v>246</v>
      </c>
      <c r="E133" s="2" t="s">
        <v>38</v>
      </c>
      <c r="F133" s="2">
        <v>15</v>
      </c>
      <c r="G133" s="2" t="s">
        <v>246</v>
      </c>
      <c r="H133" s="2">
        <v>1</v>
      </c>
      <c r="I133" s="2">
        <v>5</v>
      </c>
      <c r="J133" s="2">
        <f>I133+H133</f>
        <v>6</v>
      </c>
      <c r="K133" s="2">
        <f>IF(H133&gt;I133, 3, IF(H133=I133, 1, 0))</f>
        <v>0</v>
      </c>
      <c r="L133" s="2">
        <f>IF(I133&gt;H133, 3, IF(I133=H133, 1, 0))</f>
        <v>3</v>
      </c>
      <c r="M133" s="2">
        <f>(C133-F133)*-1</f>
        <v>14</v>
      </c>
      <c r="N133" s="2">
        <f>(F133-C133)*-1</f>
        <v>-14</v>
      </c>
      <c r="O133" s="2">
        <f>IF(OR(G133="Europe", D133="Europe"), 1, 0)</f>
        <v>1</v>
      </c>
      <c r="P133" s="2">
        <f>IF(OR(G133="Africa", D133="Africa"), 1, 0)</f>
        <v>0</v>
      </c>
      <c r="Q133" s="2">
        <f>IF(OR(G133="South America", D133="South America"), 1, 0)</f>
        <v>0</v>
      </c>
      <c r="R133" s="2">
        <f>IF(OR(G133="Central America", D133="Central America"), 1, 0)</f>
        <v>0</v>
      </c>
      <c r="S133" s="2">
        <f>IF(OR(G133="Asia", D133="Asia"), 1, 0)</f>
        <v>0</v>
      </c>
      <c r="T133" s="2">
        <f>IF(OR(G133="Ociania", D133="Ociania"), 1, 0)</f>
        <v>0</v>
      </c>
    </row>
    <row r="134" spans="1:20">
      <c r="A134" s="5">
        <v>41804</v>
      </c>
      <c r="B134" s="2" t="s">
        <v>12</v>
      </c>
      <c r="C134" s="2">
        <v>7</v>
      </c>
      <c r="D134" s="2" t="s">
        <v>247</v>
      </c>
      <c r="E134" s="2" t="s">
        <v>157</v>
      </c>
      <c r="F134" s="2">
        <v>28</v>
      </c>
      <c r="G134" s="2" t="s">
        <v>249</v>
      </c>
      <c r="H134" s="2">
        <v>1</v>
      </c>
      <c r="I134" s="2">
        <v>3</v>
      </c>
      <c r="J134" s="2">
        <f>I134+H134</f>
        <v>4</v>
      </c>
      <c r="K134" s="2">
        <f>IF(H134&gt;I134, 3, IF(H134=I134, 1, 0))</f>
        <v>0</v>
      </c>
      <c r="L134" s="2">
        <f>IF(I134&gt;H134, 3, IF(I134=H134, 1, 0))</f>
        <v>3</v>
      </c>
      <c r="M134" s="2">
        <f>(C134-F134)*-1</f>
        <v>21</v>
      </c>
      <c r="N134" s="2">
        <f>(F134-C134)*-1</f>
        <v>-21</v>
      </c>
      <c r="O134" s="2">
        <f>IF(OR(G134="Europe", D134="Europe"), 1, 0)</f>
        <v>0</v>
      </c>
      <c r="P134" s="2">
        <f>IF(OR(G134="Africa", D134="Africa"), 1, 0)</f>
        <v>0</v>
      </c>
      <c r="Q134" s="2">
        <f>IF(OR(G134="South America", D134="South America"), 1, 0)</f>
        <v>1</v>
      </c>
      <c r="R134" s="2">
        <f>IF(OR(G134="Central America", D134="Central America"), 1, 0)</f>
        <v>1</v>
      </c>
      <c r="S134" s="2">
        <f>IF(OR(G134="Asia", D134="Asia"), 1, 0)</f>
        <v>0</v>
      </c>
      <c r="T134" s="2">
        <f>IF(OR(G134="Ociania", D134="Ociania"), 1, 0)</f>
        <v>0</v>
      </c>
    </row>
    <row r="135" spans="1:20">
      <c r="A135" s="5">
        <v>41804</v>
      </c>
      <c r="B135" s="2" t="s">
        <v>90</v>
      </c>
      <c r="C135" s="2">
        <v>8</v>
      </c>
      <c r="D135" s="2" t="s">
        <v>247</v>
      </c>
      <c r="E135" s="2" t="s">
        <v>172</v>
      </c>
      <c r="F135" s="2">
        <v>12</v>
      </c>
      <c r="G135" s="2" t="s">
        <v>246</v>
      </c>
      <c r="H135" s="2">
        <v>3</v>
      </c>
      <c r="I135" s="2">
        <v>0</v>
      </c>
      <c r="J135" s="2">
        <f>I135+H135</f>
        <v>3</v>
      </c>
      <c r="K135" s="2">
        <f>IF(H135&gt;I135, 3, IF(H135=I135, 1, 0))</f>
        <v>3</v>
      </c>
      <c r="L135" s="2">
        <f>IF(I135&gt;H135, 3, IF(I135=H135, 1, 0))</f>
        <v>0</v>
      </c>
      <c r="M135" s="2">
        <f>(C135-F135)*-1</f>
        <v>4</v>
      </c>
      <c r="N135" s="2">
        <f>(F135-C135)*-1</f>
        <v>-4</v>
      </c>
      <c r="O135" s="2">
        <f>IF(OR(G135="Europe", D135="Europe"), 1, 0)</f>
        <v>1</v>
      </c>
      <c r="P135" s="2">
        <f>IF(OR(G135="Africa", D135="Africa"), 1, 0)</f>
        <v>0</v>
      </c>
      <c r="Q135" s="2">
        <f>IF(OR(G135="South America", D135="South America"), 1, 0)</f>
        <v>1</v>
      </c>
      <c r="R135" s="2">
        <f>IF(OR(G135="Central America", D135="Central America"), 1, 0)</f>
        <v>0</v>
      </c>
      <c r="S135" s="2">
        <f>IF(OR(G135="Asia", D135="Asia"), 1, 0)</f>
        <v>0</v>
      </c>
      <c r="T135" s="2">
        <f>IF(OR(G135="Ociania", D135="Ociania"), 1, 0)</f>
        <v>0</v>
      </c>
    </row>
    <row r="136" spans="1:20">
      <c r="A136" s="5">
        <v>41804</v>
      </c>
      <c r="B136" s="2" t="s">
        <v>56</v>
      </c>
      <c r="C136" s="2">
        <v>10</v>
      </c>
      <c r="D136" s="2" t="s">
        <v>246</v>
      </c>
      <c r="E136" s="2" t="s">
        <v>25</v>
      </c>
      <c r="F136" s="2">
        <v>9</v>
      </c>
      <c r="G136" s="2" t="s">
        <v>246</v>
      </c>
      <c r="H136" s="2">
        <v>1</v>
      </c>
      <c r="I136" s="2">
        <v>2</v>
      </c>
      <c r="J136" s="2">
        <f>I136+H136</f>
        <v>3</v>
      </c>
      <c r="K136" s="2">
        <f>IF(H136&gt;I136, 3, IF(H136=I136, 1, 0))</f>
        <v>0</v>
      </c>
      <c r="L136" s="2">
        <f>IF(I136&gt;H136, 3, IF(I136=H136, 1, 0))</f>
        <v>3</v>
      </c>
      <c r="M136" s="2">
        <f>(C136-F136)*-1</f>
        <v>-1</v>
      </c>
      <c r="N136" s="2">
        <f>(F136-C136)*-1</f>
        <v>1</v>
      </c>
      <c r="O136" s="2">
        <f>IF(OR(G136="Europe", D136="Europe"), 1, 0)</f>
        <v>1</v>
      </c>
      <c r="P136" s="2">
        <f>IF(OR(G136="Africa", D136="Africa"), 1, 0)</f>
        <v>0</v>
      </c>
      <c r="Q136" s="2">
        <f>IF(OR(G136="South America", D136="South America"), 1, 0)</f>
        <v>0</v>
      </c>
      <c r="R136" s="2">
        <f>IF(OR(G136="Central America", D136="Central America"), 1, 0)</f>
        <v>0</v>
      </c>
      <c r="S136" s="2">
        <f>IF(OR(G136="Asia", D136="Asia"), 1, 0)</f>
        <v>0</v>
      </c>
      <c r="T136" s="2">
        <f>IF(OR(G136="Ociania", D136="Ociania"), 1, 0)</f>
        <v>0</v>
      </c>
    </row>
    <row r="137" spans="1:20">
      <c r="A137" s="5">
        <v>41804</v>
      </c>
      <c r="B137" s="2" t="s">
        <v>210</v>
      </c>
      <c r="C137" s="2">
        <v>23</v>
      </c>
      <c r="D137" s="2" t="s">
        <v>245</v>
      </c>
      <c r="E137" s="2" t="s">
        <v>181</v>
      </c>
      <c r="F137" s="2">
        <v>46</v>
      </c>
      <c r="G137" s="2" t="s">
        <v>250</v>
      </c>
      <c r="H137" s="2">
        <v>2</v>
      </c>
      <c r="I137" s="2">
        <v>1</v>
      </c>
      <c r="J137" s="2">
        <f>I137+H137</f>
        <v>3</v>
      </c>
      <c r="K137" s="2">
        <f>IF(H137&gt;I137, 3, IF(H137=I137, 1, 0))</f>
        <v>3</v>
      </c>
      <c r="L137" s="2">
        <f>IF(I137&gt;H137, 3, IF(I137=H137, 1, 0))</f>
        <v>0</v>
      </c>
      <c r="M137" s="2">
        <f>(C137-F137)*-1</f>
        <v>23</v>
      </c>
      <c r="N137" s="2">
        <f>(F137-C137)*-1</f>
        <v>-23</v>
      </c>
      <c r="O137" s="2">
        <f>IF(OR(G137="Europe", D137="Europe"), 1, 0)</f>
        <v>0</v>
      </c>
      <c r="P137" s="2">
        <f>IF(OR(G137="Africa", D137="Africa"), 1, 0)</f>
        <v>1</v>
      </c>
      <c r="Q137" s="2">
        <f>IF(OR(G137="South America", D137="South America"), 1, 0)</f>
        <v>0</v>
      </c>
      <c r="R137" s="2">
        <f>IF(OR(G137="Central America", D137="Central America"), 1, 0)</f>
        <v>0</v>
      </c>
      <c r="S137" s="2">
        <f>IF(OR(G137="Asia", D137="Asia"), 1, 0)</f>
        <v>1</v>
      </c>
      <c r="T137" s="2">
        <f>IF(OR(G137="Ociania", D137="Ociania"), 1, 0)</f>
        <v>0</v>
      </c>
    </row>
    <row r="138" spans="1:20">
      <c r="A138" s="5">
        <v>41805</v>
      </c>
      <c r="B138" s="2" t="s">
        <v>19</v>
      </c>
      <c r="C138" s="2">
        <v>5</v>
      </c>
      <c r="D138" s="2" t="s">
        <v>247</v>
      </c>
      <c r="E138" s="2" t="s">
        <v>236</v>
      </c>
      <c r="F138" s="2">
        <v>21</v>
      </c>
      <c r="G138" s="2" t="s">
        <v>246</v>
      </c>
      <c r="H138" s="2">
        <v>2</v>
      </c>
      <c r="I138" s="2">
        <v>1</v>
      </c>
      <c r="J138" s="2">
        <f>I138+H138</f>
        <v>3</v>
      </c>
      <c r="K138" s="2">
        <f>IF(H138&gt;I138, 3, IF(H138=I138, 1, 0))</f>
        <v>3</v>
      </c>
      <c r="L138" s="2">
        <f>IF(I138&gt;H138, 3, IF(I138=H138, 1, 0))</f>
        <v>0</v>
      </c>
      <c r="M138" s="2">
        <f>(C138-F138)*-1</f>
        <v>16</v>
      </c>
      <c r="N138" s="2">
        <f>(F138-C138)*-1</f>
        <v>-16</v>
      </c>
      <c r="O138" s="2">
        <f>IF(OR(G138="Europe", D138="Europe"), 1, 0)</f>
        <v>1</v>
      </c>
      <c r="P138" s="2">
        <f>IF(OR(G138="Africa", D138="Africa"), 1, 0)</f>
        <v>0</v>
      </c>
      <c r="Q138" s="2">
        <f>IF(OR(G138="South America", D138="South America"), 1, 0)</f>
        <v>1</v>
      </c>
      <c r="R138" s="2">
        <f>IF(OR(G138="Central America", D138="Central America"), 1, 0)</f>
        <v>0</v>
      </c>
      <c r="S138" s="2">
        <f>IF(OR(G138="Asia", D138="Asia"), 1, 0)</f>
        <v>0</v>
      </c>
      <c r="T138" s="2">
        <f>IF(OR(G138="Ociania", D138="Ociania"), 1, 0)</f>
        <v>0</v>
      </c>
    </row>
    <row r="139" spans="1:20">
      <c r="A139" s="5">
        <v>41805</v>
      </c>
      <c r="B139" s="2" t="s">
        <v>39</v>
      </c>
      <c r="C139" s="2">
        <v>6</v>
      </c>
      <c r="D139" s="2" t="s">
        <v>246</v>
      </c>
      <c r="E139" s="2" t="s">
        <v>196</v>
      </c>
      <c r="F139" s="2">
        <v>26</v>
      </c>
      <c r="G139" s="2" t="s">
        <v>247</v>
      </c>
      <c r="H139" s="2">
        <v>2</v>
      </c>
      <c r="I139" s="2">
        <v>1</v>
      </c>
      <c r="J139" s="2">
        <f>I139+H139</f>
        <v>3</v>
      </c>
      <c r="K139" s="2">
        <f>IF(H139&gt;I139, 3, IF(H139=I139, 1, 0))</f>
        <v>3</v>
      </c>
      <c r="L139" s="2">
        <f>IF(I139&gt;H139, 3, IF(I139=H139, 1, 0))</f>
        <v>0</v>
      </c>
      <c r="M139" s="2">
        <f>(C139-F139)*-1</f>
        <v>20</v>
      </c>
      <c r="N139" s="2">
        <f>(F139-C139)*-1</f>
        <v>-20</v>
      </c>
      <c r="O139" s="2">
        <f>IF(OR(G139="Europe", D139="Europe"), 1, 0)</f>
        <v>1</v>
      </c>
      <c r="P139" s="2">
        <f>IF(OR(G139="Africa", D139="Africa"), 1, 0)</f>
        <v>0</v>
      </c>
      <c r="Q139" s="2">
        <f>IF(OR(G139="South America", D139="South America"), 1, 0)</f>
        <v>1</v>
      </c>
      <c r="R139" s="2">
        <f>IF(OR(G139="Central America", D139="Central America"), 1, 0)</f>
        <v>0</v>
      </c>
      <c r="S139" s="2">
        <f>IF(OR(G139="Asia", D139="Asia"), 1, 0)</f>
        <v>0</v>
      </c>
      <c r="T139" s="2">
        <f>IF(OR(G139="Ociania", D139="Ociania"), 1, 0)</f>
        <v>0</v>
      </c>
    </row>
    <row r="140" spans="1:20">
      <c r="A140" s="5">
        <v>41805</v>
      </c>
      <c r="B140" s="2" t="s">
        <v>13</v>
      </c>
      <c r="C140" s="2">
        <v>17</v>
      </c>
      <c r="D140" s="2" t="s">
        <v>246</v>
      </c>
      <c r="E140" s="2" t="s">
        <v>140</v>
      </c>
      <c r="F140" s="2">
        <v>33</v>
      </c>
      <c r="G140" s="2" t="s">
        <v>249</v>
      </c>
      <c r="H140" s="2">
        <v>3</v>
      </c>
      <c r="I140" s="2">
        <v>0</v>
      </c>
      <c r="J140" s="2">
        <f>I140+H140</f>
        <v>3</v>
      </c>
      <c r="K140" s="2">
        <f>IF(H140&gt;I140, 3, IF(H140=I140, 1, 0))</f>
        <v>3</v>
      </c>
      <c r="L140" s="2">
        <f>IF(I140&gt;H140, 3, IF(I140=H140, 1, 0))</f>
        <v>0</v>
      </c>
      <c r="M140" s="2">
        <f>(C140-F140)*-1</f>
        <v>16</v>
      </c>
      <c r="N140" s="2">
        <f>(F140-C140)*-1</f>
        <v>-16</v>
      </c>
      <c r="O140" s="2">
        <f>IF(OR(G140="Europe", D140="Europe"), 1, 0)</f>
        <v>1</v>
      </c>
      <c r="P140" s="2">
        <f>IF(OR(G140="Africa", D140="Africa"), 1, 0)</f>
        <v>0</v>
      </c>
      <c r="Q140" s="2">
        <f>IF(OR(G140="South America", D140="South America"), 1, 0)</f>
        <v>0</v>
      </c>
      <c r="R140" s="2">
        <f>IF(OR(G140="Central America", D140="Central America"), 1, 0)</f>
        <v>1</v>
      </c>
      <c r="S140" s="2">
        <f>IF(OR(G140="Asia", D140="Asia"), 1, 0)</f>
        <v>0</v>
      </c>
      <c r="T140" s="2">
        <f>IF(OR(G140="Ociania", D140="Ociania"), 1, 0)</f>
        <v>0</v>
      </c>
    </row>
    <row r="141" spans="1:20">
      <c r="A141" s="5">
        <v>41806</v>
      </c>
      <c r="B141" s="2" t="s">
        <v>126</v>
      </c>
      <c r="C141" s="2">
        <v>43</v>
      </c>
      <c r="D141" s="2" t="s">
        <v>250</v>
      </c>
      <c r="E141" s="2" t="s">
        <v>174</v>
      </c>
      <c r="F141" s="2">
        <v>44</v>
      </c>
      <c r="G141" s="2" t="s">
        <v>245</v>
      </c>
      <c r="H141" s="2">
        <v>0</v>
      </c>
      <c r="I141" s="2">
        <v>0</v>
      </c>
      <c r="J141" s="2">
        <f>I141+H141</f>
        <v>0</v>
      </c>
      <c r="K141" s="2">
        <f>IF(H141&gt;I141, 3, IF(H141=I141, 1, 0))</f>
        <v>1</v>
      </c>
      <c r="L141" s="2">
        <f>IF(I141&gt;H141, 3, IF(I141=H141, 1, 0))</f>
        <v>1</v>
      </c>
      <c r="M141" s="2">
        <f>(C141-F141)*-1</f>
        <v>1</v>
      </c>
      <c r="N141" s="2">
        <f>(F141-C141)*-1</f>
        <v>-1</v>
      </c>
      <c r="O141" s="2">
        <f>IF(OR(G141="Europe", D141="Europe"), 1, 0)</f>
        <v>0</v>
      </c>
      <c r="P141" s="2">
        <f>IF(OR(G141="Africa", D141="Africa"), 1, 0)</f>
        <v>1</v>
      </c>
      <c r="Q141" s="2">
        <f>IF(OR(G141="South America", D141="South America"), 1, 0)</f>
        <v>0</v>
      </c>
      <c r="R141" s="2">
        <f>IF(OR(G141="Central America", D141="Central America"), 1, 0)</f>
        <v>0</v>
      </c>
      <c r="S141" s="2">
        <f>IF(OR(G141="Asia", D141="Asia"), 1, 0)</f>
        <v>1</v>
      </c>
      <c r="T141" s="2">
        <f>IF(OR(G141="Ociania", D141="Ociania"), 1, 0)</f>
        <v>0</v>
      </c>
    </row>
    <row r="142" spans="1:20">
      <c r="A142" s="5">
        <v>41806</v>
      </c>
      <c r="B142" s="2" t="s">
        <v>28</v>
      </c>
      <c r="C142" s="2">
        <v>2</v>
      </c>
      <c r="D142" s="2" t="s">
        <v>246</v>
      </c>
      <c r="E142" s="2" t="s">
        <v>99</v>
      </c>
      <c r="F142" s="2">
        <v>4</v>
      </c>
      <c r="G142" s="2" t="s">
        <v>246</v>
      </c>
      <c r="H142" s="2">
        <v>4</v>
      </c>
      <c r="I142" s="2">
        <v>0</v>
      </c>
      <c r="J142" s="2">
        <f>I142+H142</f>
        <v>4</v>
      </c>
      <c r="K142" s="2">
        <f>IF(H142&gt;I142, 3, IF(H142=I142, 1, 0))</f>
        <v>3</v>
      </c>
      <c r="L142" s="2">
        <f>IF(I142&gt;H142, 3, IF(I142=H142, 1, 0))</f>
        <v>0</v>
      </c>
      <c r="M142" s="2">
        <f>(C142-F142)*-1</f>
        <v>2</v>
      </c>
      <c r="N142" s="2">
        <f>(F142-C142)*-1</f>
        <v>-2</v>
      </c>
      <c r="O142" s="2">
        <f>IF(OR(G142="Europe", D142="Europe"), 1, 0)</f>
        <v>1</v>
      </c>
      <c r="P142" s="2">
        <f>IF(OR(G142="Africa", D142="Africa"), 1, 0)</f>
        <v>0</v>
      </c>
      <c r="Q142" s="2">
        <f>IF(OR(G142="South America", D142="South America"), 1, 0)</f>
        <v>0</v>
      </c>
      <c r="R142" s="2">
        <f>IF(OR(G142="Central America", D142="Central America"), 1, 0)</f>
        <v>0</v>
      </c>
      <c r="S142" s="2">
        <f>IF(OR(G142="Asia", D142="Asia"), 1, 0)</f>
        <v>0</v>
      </c>
      <c r="T142" s="2">
        <f>IF(OR(G142="Ociania", D142="Ociania"), 1, 0)</f>
        <v>0</v>
      </c>
    </row>
    <row r="143" spans="1:20">
      <c r="A143" s="5">
        <v>41806</v>
      </c>
      <c r="B143" s="2" t="s">
        <v>217</v>
      </c>
      <c r="C143" s="2">
        <v>37</v>
      </c>
      <c r="D143" s="2" t="s">
        <v>245</v>
      </c>
      <c r="E143" s="2" t="s">
        <v>9</v>
      </c>
      <c r="F143" s="2">
        <v>13</v>
      </c>
      <c r="G143" s="2" t="s">
        <v>249</v>
      </c>
      <c r="H143" s="2">
        <v>1</v>
      </c>
      <c r="I143" s="2">
        <v>2</v>
      </c>
      <c r="J143" s="2">
        <f>I143+H143</f>
        <v>3</v>
      </c>
      <c r="K143" s="2">
        <f>IF(H143&gt;I143, 3, IF(H143=I143, 1, 0))</f>
        <v>0</v>
      </c>
      <c r="L143" s="2">
        <f>IF(I143&gt;H143, 3, IF(I143=H143, 1, 0))</f>
        <v>3</v>
      </c>
      <c r="M143" s="2">
        <f>(C143-F143)*-1</f>
        <v>-24</v>
      </c>
      <c r="N143" s="2">
        <f>(F143-C143)*-1</f>
        <v>24</v>
      </c>
      <c r="O143" s="2">
        <f>IF(OR(G143="Europe", D143="Europe"), 1, 0)</f>
        <v>0</v>
      </c>
      <c r="P143" s="2">
        <f>IF(OR(G143="Africa", D143="Africa"), 1, 0)</f>
        <v>1</v>
      </c>
      <c r="Q143" s="2">
        <f>IF(OR(G143="South America", D143="South America"), 1, 0)</f>
        <v>0</v>
      </c>
      <c r="R143" s="2">
        <f>IF(OR(G143="Central America", D143="Central America"), 1, 0)</f>
        <v>1</v>
      </c>
      <c r="S143" s="2">
        <f>IF(OR(G143="Asia", D143="Asia"), 1, 0)</f>
        <v>0</v>
      </c>
      <c r="T143" s="2">
        <f>IF(OR(G143="Ociania", D143="Ociania"), 1, 0)</f>
        <v>0</v>
      </c>
    </row>
    <row r="144" spans="1:20">
      <c r="A144" s="5">
        <v>41807</v>
      </c>
      <c r="B144" s="2" t="s">
        <v>8</v>
      </c>
      <c r="C144" s="2">
        <v>11</v>
      </c>
      <c r="D144" s="2" t="s">
        <v>246</v>
      </c>
      <c r="E144" s="2" t="s">
        <v>138</v>
      </c>
      <c r="F144" s="2">
        <v>22</v>
      </c>
      <c r="G144" s="2" t="s">
        <v>245</v>
      </c>
      <c r="H144" s="2">
        <v>2</v>
      </c>
      <c r="I144" s="2">
        <v>1</v>
      </c>
      <c r="J144" s="2">
        <f>I144+H144</f>
        <v>3</v>
      </c>
      <c r="K144" s="2">
        <f>IF(H144&gt;I144, 3, IF(H144=I144, 1, 0))</f>
        <v>3</v>
      </c>
      <c r="L144" s="2">
        <f>IF(I144&gt;H144, 3, IF(I144=H144, 1, 0))</f>
        <v>0</v>
      </c>
      <c r="M144" s="2">
        <f>(C144-F144)*-1</f>
        <v>11</v>
      </c>
      <c r="N144" s="2">
        <f>(F144-C144)*-1</f>
        <v>-11</v>
      </c>
      <c r="O144" s="2">
        <f>IF(OR(G144="Europe", D144="Europe"), 1, 0)</f>
        <v>1</v>
      </c>
      <c r="P144" s="2">
        <f>IF(OR(G144="Africa", D144="Africa"), 1, 0)</f>
        <v>1</v>
      </c>
      <c r="Q144" s="2">
        <f>IF(OR(G144="South America", D144="South America"), 1, 0)</f>
        <v>0</v>
      </c>
      <c r="R144" s="2">
        <f>IF(OR(G144="Central America", D144="Central America"), 1, 0)</f>
        <v>0</v>
      </c>
      <c r="S144" s="2">
        <f>IF(OR(G144="Asia", D144="Asia"), 1, 0)</f>
        <v>0</v>
      </c>
      <c r="T144" s="2">
        <f>IF(OR(G144="Ociania", D144="Ociania"), 1, 0)</f>
        <v>0</v>
      </c>
    </row>
    <row r="145" spans="1:20">
      <c r="A145" s="5">
        <v>41807</v>
      </c>
      <c r="B145" s="2" t="s">
        <v>75</v>
      </c>
      <c r="C145" s="2">
        <v>19</v>
      </c>
      <c r="D145" s="2" t="s">
        <v>246</v>
      </c>
      <c r="E145" s="2" t="s">
        <v>69</v>
      </c>
      <c r="F145" s="2">
        <v>57</v>
      </c>
      <c r="G145" s="2" t="s">
        <v>250</v>
      </c>
      <c r="H145" s="2">
        <v>1</v>
      </c>
      <c r="I145" s="2">
        <v>1</v>
      </c>
      <c r="J145" s="2">
        <f>I145+H145</f>
        <v>2</v>
      </c>
      <c r="K145" s="2">
        <f>IF(H145&gt;I145, 3, IF(H145=I145, 1, 0))</f>
        <v>1</v>
      </c>
      <c r="L145" s="2">
        <f>IF(I145&gt;H145, 3, IF(I145=H145, 1, 0))</f>
        <v>1</v>
      </c>
      <c r="M145" s="2">
        <f>(C145-F145)*-1</f>
        <v>38</v>
      </c>
      <c r="N145" s="2">
        <f>(F145-C145)*-1</f>
        <v>-38</v>
      </c>
      <c r="O145" s="2">
        <f>IF(OR(G145="Europe", D145="Europe"), 1, 0)</f>
        <v>1</v>
      </c>
      <c r="P145" s="2">
        <f>IF(OR(G145="Africa", D145="Africa"), 1, 0)</f>
        <v>0</v>
      </c>
      <c r="Q145" s="2">
        <f>IF(OR(G145="South America", D145="South America"), 1, 0)</f>
        <v>0</v>
      </c>
      <c r="R145" s="2">
        <f>IF(OR(G145="Central America", D145="Central America"), 1, 0)</f>
        <v>0</v>
      </c>
      <c r="S145" s="2">
        <f>IF(OR(G145="Asia", D145="Asia"), 1, 0)</f>
        <v>1</v>
      </c>
      <c r="T145" s="2">
        <f>IF(OR(G145="Ociania", D145="Ociania"), 1, 0)</f>
        <v>0</v>
      </c>
    </row>
    <row r="146" spans="1:20">
      <c r="A146" s="5">
        <v>41807</v>
      </c>
      <c r="B146" s="2" t="s">
        <v>15</v>
      </c>
      <c r="C146" s="2">
        <v>3</v>
      </c>
      <c r="D146" s="2" t="s">
        <v>247</v>
      </c>
      <c r="E146" s="2" t="s">
        <v>14</v>
      </c>
      <c r="F146" s="2">
        <v>20</v>
      </c>
      <c r="G146" s="2" t="s">
        <v>249</v>
      </c>
      <c r="H146" s="2">
        <v>0</v>
      </c>
      <c r="I146" s="2">
        <v>0</v>
      </c>
      <c r="J146" s="2">
        <f>I146+H146</f>
        <v>0</v>
      </c>
      <c r="K146" s="2">
        <f>IF(H146&gt;I146, 3, IF(H146=I146, 1, 0))</f>
        <v>1</v>
      </c>
      <c r="L146" s="2">
        <f>IF(I146&gt;H146, 3, IF(I146=H146, 1, 0))</f>
        <v>1</v>
      </c>
      <c r="M146" s="2">
        <f>(C146-F146)*-1</f>
        <v>17</v>
      </c>
      <c r="N146" s="2">
        <f>(F146-C146)*-1</f>
        <v>-17</v>
      </c>
      <c r="O146" s="2">
        <f>IF(OR(G146="Europe", D146="Europe"), 1, 0)</f>
        <v>0</v>
      </c>
      <c r="P146" s="2">
        <f>IF(OR(G146="Africa", D146="Africa"), 1, 0)</f>
        <v>0</v>
      </c>
      <c r="Q146" s="2">
        <f>IF(OR(G146="South America", D146="South America"), 1, 0)</f>
        <v>1</v>
      </c>
      <c r="R146" s="2">
        <f>IF(OR(G146="Central America", D146="Central America"), 1, 0)</f>
        <v>1</v>
      </c>
      <c r="S146" s="2">
        <f>IF(OR(G146="Asia", D146="Asia"), 1, 0)</f>
        <v>0</v>
      </c>
      <c r="T146" s="2">
        <f>IF(OR(G146="Ociania", D146="Ociania"), 1, 0)</f>
        <v>0</v>
      </c>
    </row>
    <row r="147" spans="1:20">
      <c r="A147" s="5">
        <v>41808</v>
      </c>
      <c r="B147" s="2" t="s">
        <v>30</v>
      </c>
      <c r="C147" s="2">
        <v>1</v>
      </c>
      <c r="D147" s="2" t="s">
        <v>246</v>
      </c>
      <c r="E147" s="2" t="s">
        <v>20</v>
      </c>
      <c r="F147" s="2">
        <v>14</v>
      </c>
      <c r="G147" s="2" t="s">
        <v>247</v>
      </c>
      <c r="H147" s="2">
        <v>0</v>
      </c>
      <c r="I147" s="2">
        <v>2</v>
      </c>
      <c r="J147" s="2">
        <f>I147+H147</f>
        <v>2</v>
      </c>
      <c r="K147" s="2">
        <f>IF(H147&gt;I147, 3, IF(H147=I147, 1, 0))</f>
        <v>0</v>
      </c>
      <c r="L147" s="2">
        <f>IF(I147&gt;H147, 3, IF(I147=H147, 1, 0))</f>
        <v>3</v>
      </c>
      <c r="M147" s="2">
        <f>(C147-F147)*-1</f>
        <v>13</v>
      </c>
      <c r="N147" s="2">
        <f>(F147-C147)*-1</f>
        <v>-13</v>
      </c>
      <c r="O147" s="2">
        <f>IF(OR(G147="Europe", D147="Europe"), 1, 0)</f>
        <v>1</v>
      </c>
      <c r="P147" s="2">
        <f>IF(OR(G147="Africa", D147="Africa"), 1, 0)</f>
        <v>0</v>
      </c>
      <c r="Q147" s="2">
        <f>IF(OR(G147="South America", D147="South America"), 1, 0)</f>
        <v>1</v>
      </c>
      <c r="R147" s="2">
        <f>IF(OR(G147="Central America", D147="Central America"), 1, 0)</f>
        <v>0</v>
      </c>
      <c r="S147" s="2">
        <f>IF(OR(G147="Asia", D147="Asia"), 1, 0)</f>
        <v>0</v>
      </c>
      <c r="T147" s="2">
        <f>IF(OR(G147="Ociania", D147="Ociania"), 1, 0)</f>
        <v>0</v>
      </c>
    </row>
    <row r="148" spans="1:20">
      <c r="A148" s="5">
        <v>41808</v>
      </c>
      <c r="B148" s="2" t="s">
        <v>133</v>
      </c>
      <c r="C148" s="2">
        <v>56</v>
      </c>
      <c r="D148" s="2" t="s">
        <v>245</v>
      </c>
      <c r="E148" s="2" t="s">
        <v>183</v>
      </c>
      <c r="F148" s="2">
        <v>18</v>
      </c>
      <c r="G148" s="2" t="s">
        <v>246</v>
      </c>
      <c r="H148" s="2">
        <v>0</v>
      </c>
      <c r="I148" s="2">
        <v>4</v>
      </c>
      <c r="J148" s="2">
        <f>I148+H148</f>
        <v>4</v>
      </c>
      <c r="K148" s="2">
        <f>IF(H148&gt;I148, 3, IF(H148=I148, 1, 0))</f>
        <v>0</v>
      </c>
      <c r="L148" s="2">
        <f>IF(I148&gt;H148, 3, IF(I148=H148, 1, 0))</f>
        <v>3</v>
      </c>
      <c r="M148" s="2">
        <f>(C148-F148)*-1</f>
        <v>-38</v>
      </c>
      <c r="N148" s="2">
        <f>(F148-C148)*-1</f>
        <v>38</v>
      </c>
      <c r="O148" s="2">
        <f>IF(OR(G148="Europe", D148="Europe"), 1, 0)</f>
        <v>1</v>
      </c>
      <c r="P148" s="2">
        <f>IF(OR(G148="Africa", D148="Africa"), 1, 0)</f>
        <v>1</v>
      </c>
      <c r="Q148" s="2">
        <f>IF(OR(G148="South America", D148="South America"), 1, 0)</f>
        <v>0</v>
      </c>
      <c r="R148" s="2">
        <f>IF(OR(G148="Central America", D148="Central America"), 1, 0)</f>
        <v>0</v>
      </c>
      <c r="S148" s="2">
        <f>IF(OR(G148="Asia", D148="Asia"), 1, 0)</f>
        <v>0</v>
      </c>
      <c r="T148" s="2">
        <f>IF(OR(G148="Ociania", D148="Ociania"), 1, 0)</f>
        <v>0</v>
      </c>
    </row>
    <row r="149" spans="1:20">
      <c r="A149" s="5">
        <v>41808</v>
      </c>
      <c r="B149" s="2" t="s">
        <v>113</v>
      </c>
      <c r="C149" s="2">
        <v>62</v>
      </c>
      <c r="D149" s="2" t="s">
        <v>248</v>
      </c>
      <c r="E149" s="2" t="s">
        <v>38</v>
      </c>
      <c r="F149" s="2">
        <v>15</v>
      </c>
      <c r="G149" s="2" t="s">
        <v>246</v>
      </c>
      <c r="H149" s="2">
        <v>2</v>
      </c>
      <c r="I149" s="2">
        <v>3</v>
      </c>
      <c r="J149" s="2">
        <f>I149+H149</f>
        <v>5</v>
      </c>
      <c r="K149" s="2">
        <f>IF(H149&gt;I149, 3, IF(H149=I149, 1, 0))</f>
        <v>0</v>
      </c>
      <c r="L149" s="2">
        <f>IF(I149&gt;H149, 3, IF(I149=H149, 1, 0))</f>
        <v>3</v>
      </c>
      <c r="M149" s="2">
        <f>(C149-F149)*-1</f>
        <v>-47</v>
      </c>
      <c r="N149" s="2">
        <f>(F149-C149)*-1</f>
        <v>47</v>
      </c>
      <c r="O149" s="2">
        <f>IF(OR(G149="Europe", D149="Europe"), 1, 0)</f>
        <v>1</v>
      </c>
      <c r="P149" s="2">
        <f>IF(OR(G149="Africa", D149="Africa"), 1, 0)</f>
        <v>0</v>
      </c>
      <c r="Q149" s="2">
        <f>IF(OR(G149="South America", D149="South America"), 1, 0)</f>
        <v>0</v>
      </c>
      <c r="R149" s="2">
        <f>IF(OR(G149="Central America", D149="Central America"), 1, 0)</f>
        <v>0</v>
      </c>
      <c r="S149" s="2">
        <f>IF(OR(G149="Asia", D149="Asia"), 1, 0)</f>
        <v>0</v>
      </c>
      <c r="T149" s="2">
        <f>IF(OR(G149="Ociania", D149="Ociania"), 1, 0)</f>
        <v>1</v>
      </c>
    </row>
    <row r="150" spans="1:20">
      <c r="A150" s="5">
        <v>41809</v>
      </c>
      <c r="B150" s="2" t="s">
        <v>12</v>
      </c>
      <c r="C150" s="2">
        <v>7</v>
      </c>
      <c r="D150" s="2" t="s">
        <v>247</v>
      </c>
      <c r="E150" s="2" t="s">
        <v>56</v>
      </c>
      <c r="F150" s="2">
        <v>10</v>
      </c>
      <c r="G150" s="2" t="s">
        <v>246</v>
      </c>
      <c r="H150" s="2">
        <v>2</v>
      </c>
      <c r="I150" s="2">
        <v>1</v>
      </c>
      <c r="J150" s="2">
        <f>I150+H150</f>
        <v>3</v>
      </c>
      <c r="K150" s="2">
        <f>IF(H150&gt;I150, 3, IF(H150=I150, 1, 0))</f>
        <v>3</v>
      </c>
      <c r="L150" s="2">
        <f>IF(I150&gt;H150, 3, IF(I150=H150, 1, 0))</f>
        <v>0</v>
      </c>
      <c r="M150" s="2">
        <f>(C150-F150)*-1</f>
        <v>3</v>
      </c>
      <c r="N150" s="2">
        <f>(F150-C150)*-1</f>
        <v>-3</v>
      </c>
      <c r="O150" s="2">
        <f>IF(OR(G150="Europe", D150="Europe"), 1, 0)</f>
        <v>1</v>
      </c>
      <c r="P150" s="2">
        <f>IF(OR(G150="Africa", D150="Africa"), 1, 0)</f>
        <v>0</v>
      </c>
      <c r="Q150" s="2">
        <f>IF(OR(G150="South America", D150="South America"), 1, 0)</f>
        <v>1</v>
      </c>
      <c r="R150" s="2">
        <f>IF(OR(G150="Central America", D150="Central America"), 1, 0)</f>
        <v>0</v>
      </c>
      <c r="S150" s="2">
        <f>IF(OR(G150="Asia", D150="Asia"), 1, 0)</f>
        <v>0</v>
      </c>
      <c r="T150" s="2">
        <f>IF(OR(G150="Ociania", D150="Ociania"), 1, 0)</f>
        <v>0</v>
      </c>
    </row>
    <row r="151" spans="1:20">
      <c r="A151" s="5">
        <v>41809</v>
      </c>
      <c r="B151" s="2" t="s">
        <v>181</v>
      </c>
      <c r="C151" s="2">
        <v>46</v>
      </c>
      <c r="D151" s="2" t="s">
        <v>250</v>
      </c>
      <c r="E151" s="2" t="s">
        <v>172</v>
      </c>
      <c r="F151" s="2">
        <v>12</v>
      </c>
      <c r="G151" s="2" t="s">
        <v>246</v>
      </c>
      <c r="H151" s="2">
        <v>0</v>
      </c>
      <c r="I151" s="2">
        <v>0</v>
      </c>
      <c r="J151" s="2">
        <f>I151+H151</f>
        <v>0</v>
      </c>
      <c r="K151" s="2">
        <f>IF(H151&gt;I151, 3, IF(H151=I151, 1, 0))</f>
        <v>1</v>
      </c>
      <c r="L151" s="2">
        <f>IF(I151&gt;H151, 3, IF(I151=H151, 1, 0))</f>
        <v>1</v>
      </c>
      <c r="M151" s="2">
        <f>(C151-F151)*-1</f>
        <v>-34</v>
      </c>
      <c r="N151" s="2">
        <f>(F151-C151)*-1</f>
        <v>34</v>
      </c>
      <c r="O151" s="2">
        <f>IF(OR(G151="Europe", D151="Europe"), 1, 0)</f>
        <v>1</v>
      </c>
      <c r="P151" s="2">
        <f>IF(OR(G151="Africa", D151="Africa"), 1, 0)</f>
        <v>0</v>
      </c>
      <c r="Q151" s="2">
        <f>IF(OR(G151="South America", D151="South America"), 1, 0)</f>
        <v>0</v>
      </c>
      <c r="R151" s="2">
        <f>IF(OR(G151="Central America", D151="Central America"), 1, 0)</f>
        <v>0</v>
      </c>
      <c r="S151" s="2">
        <f>IF(OR(G151="Asia", D151="Asia"), 1, 0)</f>
        <v>1</v>
      </c>
      <c r="T151" s="2">
        <f>IF(OR(G151="Ociania", D151="Ociania"), 1, 0)</f>
        <v>0</v>
      </c>
    </row>
    <row r="152" spans="1:20">
      <c r="A152" s="5">
        <v>41809</v>
      </c>
      <c r="B152" s="2" t="s">
        <v>90</v>
      </c>
      <c r="C152" s="2">
        <v>8</v>
      </c>
      <c r="D152" s="2" t="s">
        <v>247</v>
      </c>
      <c r="E152" s="2" t="s">
        <v>210</v>
      </c>
      <c r="F152" s="2">
        <v>23</v>
      </c>
      <c r="G152" s="2" t="s">
        <v>245</v>
      </c>
      <c r="H152" s="2">
        <v>2</v>
      </c>
      <c r="I152" s="2">
        <v>1</v>
      </c>
      <c r="J152" s="2">
        <f>I152+H152</f>
        <v>3</v>
      </c>
      <c r="K152" s="2">
        <f>IF(H152&gt;I152, 3, IF(H152=I152, 1, 0))</f>
        <v>3</v>
      </c>
      <c r="L152" s="2">
        <f>IF(I152&gt;H152, 3, IF(I152=H152, 1, 0))</f>
        <v>0</v>
      </c>
      <c r="M152" s="2">
        <f>(C152-F152)*-1</f>
        <v>15</v>
      </c>
      <c r="N152" s="2">
        <f>(F152-C152)*-1</f>
        <v>-15</v>
      </c>
      <c r="O152" s="2">
        <f>IF(OR(G152="Europe", D152="Europe"), 1, 0)</f>
        <v>0</v>
      </c>
      <c r="P152" s="2">
        <f>IF(OR(G152="Africa", D152="Africa"), 1, 0)</f>
        <v>1</v>
      </c>
      <c r="Q152" s="2">
        <f>IF(OR(G152="South America", D152="South America"), 1, 0)</f>
        <v>1</v>
      </c>
      <c r="R152" s="2">
        <f>IF(OR(G152="Central America", D152="Central America"), 1, 0)</f>
        <v>0</v>
      </c>
      <c r="S152" s="2">
        <f>IF(OR(G152="Asia", D152="Asia"), 1, 0)</f>
        <v>0</v>
      </c>
      <c r="T152" s="2">
        <f>IF(OR(G152="Ociania", D152="Ociania"), 1, 0)</f>
        <v>0</v>
      </c>
    </row>
    <row r="153" spans="1:20">
      <c r="A153" s="5">
        <v>41810</v>
      </c>
      <c r="B153" s="2" t="s">
        <v>25</v>
      </c>
      <c r="C153" s="2">
        <v>9</v>
      </c>
      <c r="D153" s="2" t="s">
        <v>246</v>
      </c>
      <c r="E153" s="2" t="s">
        <v>157</v>
      </c>
      <c r="F153" s="2">
        <v>28</v>
      </c>
      <c r="G153" s="2" t="s">
        <v>249</v>
      </c>
      <c r="H153" s="2">
        <v>0</v>
      </c>
      <c r="I153" s="2">
        <v>1</v>
      </c>
      <c r="J153" s="2">
        <f>I153+H153</f>
        <v>1</v>
      </c>
      <c r="K153" s="2">
        <f>IF(H153&gt;I153, 3, IF(H153=I153, 1, 0))</f>
        <v>0</v>
      </c>
      <c r="L153" s="2">
        <f>IF(I153&gt;H153, 3, IF(I153=H153, 1, 0))</f>
        <v>3</v>
      </c>
      <c r="M153" s="2">
        <f>(C153-F153)*-1</f>
        <v>19</v>
      </c>
      <c r="N153" s="2">
        <f>(F153-C153)*-1</f>
        <v>-19</v>
      </c>
      <c r="O153" s="2">
        <f>IF(OR(G153="Europe", D153="Europe"), 1, 0)</f>
        <v>1</v>
      </c>
      <c r="P153" s="2">
        <f>IF(OR(G153="Africa", D153="Africa"), 1, 0)</f>
        <v>0</v>
      </c>
      <c r="Q153" s="2">
        <f>IF(OR(G153="South America", D153="South America"), 1, 0)</f>
        <v>0</v>
      </c>
      <c r="R153" s="2">
        <f>IF(OR(G153="Central America", D153="Central America"), 1, 0)</f>
        <v>1</v>
      </c>
      <c r="S153" s="2">
        <f>IF(OR(G153="Asia", D153="Asia"), 1, 0)</f>
        <v>0</v>
      </c>
      <c r="T153" s="2">
        <f>IF(OR(G153="Ociania", D153="Ociania"), 1, 0)</f>
        <v>0</v>
      </c>
    </row>
    <row r="154" spans="1:20">
      <c r="A154" s="5">
        <v>41810</v>
      </c>
      <c r="B154" s="2" t="s">
        <v>140</v>
      </c>
      <c r="C154" s="2">
        <v>33</v>
      </c>
      <c r="D154" s="2" t="s">
        <v>249</v>
      </c>
      <c r="E154" s="2" t="s">
        <v>196</v>
      </c>
      <c r="F154" s="2">
        <v>26</v>
      </c>
      <c r="G154" s="2" t="s">
        <v>247</v>
      </c>
      <c r="H154" s="2">
        <v>1</v>
      </c>
      <c r="I154" s="2">
        <v>2</v>
      </c>
      <c r="J154" s="2">
        <f>I154+H154</f>
        <v>3</v>
      </c>
      <c r="K154" s="2">
        <f>IF(H154&gt;I154, 3, IF(H154=I154, 1, 0))</f>
        <v>0</v>
      </c>
      <c r="L154" s="2">
        <f>IF(I154&gt;H154, 3, IF(I154=H154, 1, 0))</f>
        <v>3</v>
      </c>
      <c r="M154" s="2">
        <f>(C154-F154)*-1</f>
        <v>-7</v>
      </c>
      <c r="N154" s="2">
        <f>(F154-C154)*-1</f>
        <v>7</v>
      </c>
      <c r="O154" s="2">
        <f>IF(OR(G154="Europe", D154="Europe"), 1, 0)</f>
        <v>0</v>
      </c>
      <c r="P154" s="2">
        <f>IF(OR(G154="Africa", D154="Africa"), 1, 0)</f>
        <v>0</v>
      </c>
      <c r="Q154" s="2">
        <f>IF(OR(G154="South America", D154="South America"), 1, 0)</f>
        <v>1</v>
      </c>
      <c r="R154" s="2">
        <f>IF(OR(G154="Central America", D154="Central America"), 1, 0)</f>
        <v>1</v>
      </c>
      <c r="S154" s="2">
        <f>IF(OR(G154="Asia", D154="Asia"), 1, 0)</f>
        <v>0</v>
      </c>
      <c r="T154" s="2">
        <f>IF(OR(G154="Ociania", D154="Ociania"), 1, 0)</f>
        <v>0</v>
      </c>
    </row>
    <row r="155" spans="1:20">
      <c r="A155" s="5">
        <v>41810</v>
      </c>
      <c r="B155" s="2" t="s">
        <v>39</v>
      </c>
      <c r="C155" s="2">
        <v>6</v>
      </c>
      <c r="D155" s="2" t="s">
        <v>246</v>
      </c>
      <c r="E155" s="2" t="s">
        <v>13</v>
      </c>
      <c r="F155" s="2">
        <v>17</v>
      </c>
      <c r="G155" s="2" t="s">
        <v>246</v>
      </c>
      <c r="H155" s="2">
        <v>2</v>
      </c>
      <c r="I155" s="2">
        <v>5</v>
      </c>
      <c r="J155" s="2">
        <f>I155+H155</f>
        <v>7</v>
      </c>
      <c r="K155" s="2">
        <f>IF(H155&gt;I155, 3, IF(H155=I155, 1, 0))</f>
        <v>0</v>
      </c>
      <c r="L155" s="2">
        <f>IF(I155&gt;H155, 3, IF(I155=H155, 1, 0))</f>
        <v>3</v>
      </c>
      <c r="M155" s="2">
        <f>(C155-F155)*-1</f>
        <v>11</v>
      </c>
      <c r="N155" s="2">
        <f>(F155-C155)*-1</f>
        <v>-11</v>
      </c>
      <c r="O155" s="2">
        <f>IF(OR(G155="Europe", D155="Europe"), 1, 0)</f>
        <v>1</v>
      </c>
      <c r="P155" s="2">
        <f>IF(OR(G155="Africa", D155="Africa"), 1, 0)</f>
        <v>0</v>
      </c>
      <c r="Q155" s="2">
        <f>IF(OR(G155="South America", D155="South America"), 1, 0)</f>
        <v>0</v>
      </c>
      <c r="R155" s="2">
        <f>IF(OR(G155="Central America", D155="Central America"), 1, 0)</f>
        <v>0</v>
      </c>
      <c r="S155" s="2">
        <f>IF(OR(G155="Asia", D155="Asia"), 1, 0)</f>
        <v>0</v>
      </c>
      <c r="T155" s="2">
        <f>IF(OR(G155="Ociania", D155="Ociania"), 1, 0)</f>
        <v>0</v>
      </c>
    </row>
    <row r="156" spans="1:20">
      <c r="A156" s="5">
        <v>41811</v>
      </c>
      <c r="B156" s="2" t="s">
        <v>174</v>
      </c>
      <c r="C156" s="2">
        <v>44</v>
      </c>
      <c r="D156" s="2" t="s">
        <v>245</v>
      </c>
      <c r="E156" s="2" t="s">
        <v>236</v>
      </c>
      <c r="F156" s="2">
        <v>21</v>
      </c>
      <c r="G156" s="2" t="s">
        <v>246</v>
      </c>
      <c r="H156" s="2">
        <v>1</v>
      </c>
      <c r="I156" s="2">
        <v>0</v>
      </c>
      <c r="J156" s="2">
        <f>I156+H156</f>
        <v>1</v>
      </c>
      <c r="K156" s="2">
        <f>IF(H156&gt;I156, 3, IF(H156=I156, 1, 0))</f>
        <v>3</v>
      </c>
      <c r="L156" s="2">
        <f>IF(I156&gt;H156, 3, IF(I156=H156, 1, 0))</f>
        <v>0</v>
      </c>
      <c r="M156" s="2">
        <f>(C156-F156)*-1</f>
        <v>-23</v>
      </c>
      <c r="N156" s="2">
        <f>(F156-C156)*-1</f>
        <v>23</v>
      </c>
      <c r="O156" s="2">
        <f>IF(OR(G156="Europe", D156="Europe"), 1, 0)</f>
        <v>1</v>
      </c>
      <c r="P156" s="2">
        <f>IF(OR(G156="Africa", D156="Africa"), 1, 0)</f>
        <v>1</v>
      </c>
      <c r="Q156" s="2">
        <f>IF(OR(G156="South America", D156="South America"), 1, 0)</f>
        <v>0</v>
      </c>
      <c r="R156" s="2">
        <f>IF(OR(G156="Central America", D156="Central America"), 1, 0)</f>
        <v>0</v>
      </c>
      <c r="S156" s="2">
        <f>IF(OR(G156="Asia", D156="Asia"), 1, 0)</f>
        <v>0</v>
      </c>
      <c r="T156" s="2">
        <f>IF(OR(G156="Ociania", D156="Ociania"), 1, 0)</f>
        <v>0</v>
      </c>
    </row>
    <row r="157" spans="1:20">
      <c r="A157" s="5">
        <v>41811</v>
      </c>
      <c r="B157" s="2" t="s">
        <v>28</v>
      </c>
      <c r="C157" s="2">
        <v>2</v>
      </c>
      <c r="D157" s="2" t="s">
        <v>246</v>
      </c>
      <c r="E157" s="2" t="s">
        <v>217</v>
      </c>
      <c r="F157" s="2">
        <v>37</v>
      </c>
      <c r="G157" s="2" t="s">
        <v>245</v>
      </c>
      <c r="H157" s="2">
        <v>2</v>
      </c>
      <c r="I157" s="2">
        <v>2</v>
      </c>
      <c r="J157" s="2">
        <f>I157+H157</f>
        <v>4</v>
      </c>
      <c r="K157" s="2">
        <f>IF(H157&gt;I157, 3, IF(H157=I157, 1, 0))</f>
        <v>1</v>
      </c>
      <c r="L157" s="2">
        <f>IF(I157&gt;H157, 3, IF(I157=H157, 1, 0))</f>
        <v>1</v>
      </c>
      <c r="M157" s="2">
        <f>(C157-F157)*-1</f>
        <v>35</v>
      </c>
      <c r="N157" s="2">
        <f>(F157-C157)*-1</f>
        <v>-35</v>
      </c>
      <c r="O157" s="2">
        <f>IF(OR(G157="Europe", D157="Europe"), 1, 0)</f>
        <v>1</v>
      </c>
      <c r="P157" s="2">
        <f>IF(OR(G157="Africa", D157="Africa"), 1, 0)</f>
        <v>1</v>
      </c>
      <c r="Q157" s="2">
        <f>IF(OR(G157="South America", D157="South America"), 1, 0)</f>
        <v>0</v>
      </c>
      <c r="R157" s="2">
        <f>IF(OR(G157="Central America", D157="Central America"), 1, 0)</f>
        <v>0</v>
      </c>
      <c r="S157" s="2">
        <f>IF(OR(G157="Asia", D157="Asia"), 1, 0)</f>
        <v>0</v>
      </c>
      <c r="T157" s="2">
        <f>IF(OR(G157="Ociania", D157="Ociania"), 1, 0)</f>
        <v>0</v>
      </c>
    </row>
    <row r="158" spans="1:20">
      <c r="A158" s="5">
        <v>41811</v>
      </c>
      <c r="B158" s="2" t="s">
        <v>19</v>
      </c>
      <c r="C158" s="2">
        <v>5</v>
      </c>
      <c r="D158" s="2" t="s">
        <v>247</v>
      </c>
      <c r="E158" s="2" t="s">
        <v>126</v>
      </c>
      <c r="F158" s="2">
        <v>43</v>
      </c>
      <c r="G158" s="2" t="s">
        <v>250</v>
      </c>
      <c r="H158" s="2">
        <v>1</v>
      </c>
      <c r="I158" s="2">
        <v>0</v>
      </c>
      <c r="J158" s="2">
        <f>I158+H158</f>
        <v>1</v>
      </c>
      <c r="K158" s="2">
        <f>IF(H158&gt;I158, 3, IF(H158=I158, 1, 0))</f>
        <v>3</v>
      </c>
      <c r="L158" s="2">
        <f>IF(I158&gt;H158, 3, IF(I158=H158, 1, 0))</f>
        <v>0</v>
      </c>
      <c r="M158" s="2">
        <f>(C158-F158)*-1</f>
        <v>38</v>
      </c>
      <c r="N158" s="2">
        <f>(F158-C158)*-1</f>
        <v>-38</v>
      </c>
      <c r="O158" s="2">
        <f>IF(OR(G158="Europe", D158="Europe"), 1, 0)</f>
        <v>0</v>
      </c>
      <c r="P158" s="2">
        <f>IF(OR(G158="Africa", D158="Africa"), 1, 0)</f>
        <v>0</v>
      </c>
      <c r="Q158" s="2">
        <f>IF(OR(G158="South America", D158="South America"), 1, 0)</f>
        <v>1</v>
      </c>
      <c r="R158" s="2">
        <f>IF(OR(G158="Central America", D158="Central America"), 1, 0)</f>
        <v>0</v>
      </c>
      <c r="S158" s="2">
        <f>IF(OR(G158="Asia", D158="Asia"), 1, 0)</f>
        <v>1</v>
      </c>
      <c r="T158" s="2">
        <f>IF(OR(G158="Ociania", D158="Ociania"), 1, 0)</f>
        <v>0</v>
      </c>
    </row>
    <row r="159" spans="1:20">
      <c r="A159" s="5">
        <v>41812</v>
      </c>
      <c r="B159" s="2" t="s">
        <v>69</v>
      </c>
      <c r="C159" s="2">
        <v>57</v>
      </c>
      <c r="D159" s="2" t="s">
        <v>250</v>
      </c>
      <c r="E159" s="2" t="s">
        <v>138</v>
      </c>
      <c r="F159" s="2">
        <v>22</v>
      </c>
      <c r="G159" s="2" t="s">
        <v>245</v>
      </c>
      <c r="H159" s="2">
        <v>2</v>
      </c>
      <c r="I159" s="2">
        <v>4</v>
      </c>
      <c r="J159" s="2">
        <f>I159+H159</f>
        <v>6</v>
      </c>
      <c r="K159" s="2">
        <f>IF(H159&gt;I159, 3, IF(H159=I159, 1, 0))</f>
        <v>0</v>
      </c>
      <c r="L159" s="2">
        <f>IF(I159&gt;H159, 3, IF(I159=H159, 1, 0))</f>
        <v>3</v>
      </c>
      <c r="M159" s="2">
        <f>(C159-F159)*-1</f>
        <v>-35</v>
      </c>
      <c r="N159" s="2">
        <f>(F159-C159)*-1</f>
        <v>35</v>
      </c>
      <c r="O159" s="2">
        <f>IF(OR(G159="Europe", D159="Europe"), 1, 0)</f>
        <v>0</v>
      </c>
      <c r="P159" s="2">
        <f>IF(OR(G159="Africa", D159="Africa"), 1, 0)</f>
        <v>1</v>
      </c>
      <c r="Q159" s="2">
        <f>IF(OR(G159="South America", D159="South America"), 1, 0)</f>
        <v>0</v>
      </c>
      <c r="R159" s="2">
        <f>IF(OR(G159="Central America", D159="Central America"), 1, 0)</f>
        <v>0</v>
      </c>
      <c r="S159" s="2">
        <f>IF(OR(G159="Asia", D159="Asia"), 1, 0)</f>
        <v>1</v>
      </c>
      <c r="T159" s="2">
        <f>IF(OR(G159="Ociania", D159="Ociania"), 1, 0)</f>
        <v>0</v>
      </c>
    </row>
    <row r="160" spans="1:20">
      <c r="A160" s="5">
        <v>41812</v>
      </c>
      <c r="B160" s="2" t="s">
        <v>9</v>
      </c>
      <c r="C160" s="2">
        <v>13</v>
      </c>
      <c r="D160" s="2" t="s">
        <v>249</v>
      </c>
      <c r="E160" s="2" t="s">
        <v>99</v>
      </c>
      <c r="F160" s="2">
        <v>4</v>
      </c>
      <c r="G160" s="2" t="s">
        <v>246</v>
      </c>
      <c r="H160" s="2">
        <v>2</v>
      </c>
      <c r="I160" s="2">
        <v>2</v>
      </c>
      <c r="J160" s="2">
        <f>I160+H160</f>
        <v>4</v>
      </c>
      <c r="K160" s="2">
        <f>IF(H160&gt;I160, 3, IF(H160=I160, 1, 0))</f>
        <v>1</v>
      </c>
      <c r="L160" s="2">
        <f>IF(I160&gt;H160, 3, IF(I160=H160, 1, 0))</f>
        <v>1</v>
      </c>
      <c r="M160" s="2">
        <f>(C160-F160)*-1</f>
        <v>-9</v>
      </c>
      <c r="N160" s="2">
        <f>(F160-C160)*-1</f>
        <v>9</v>
      </c>
      <c r="O160" s="2">
        <f>IF(OR(G160="Europe", D160="Europe"), 1, 0)</f>
        <v>1</v>
      </c>
      <c r="P160" s="2">
        <f>IF(OR(G160="Africa", D160="Africa"), 1, 0)</f>
        <v>0</v>
      </c>
      <c r="Q160" s="2">
        <f>IF(OR(G160="South America", D160="South America"), 1, 0)</f>
        <v>0</v>
      </c>
      <c r="R160" s="2">
        <f>IF(OR(G160="Central America", D160="Central America"), 1, 0)</f>
        <v>1</v>
      </c>
      <c r="S160" s="2">
        <f>IF(OR(G160="Asia", D160="Asia"), 1, 0)</f>
        <v>0</v>
      </c>
      <c r="T160" s="2">
        <f>IF(OR(G160="Ociania", D160="Ociania"), 1, 0)</f>
        <v>0</v>
      </c>
    </row>
    <row r="161" spans="1:20">
      <c r="A161" s="5">
        <v>41812</v>
      </c>
      <c r="B161" s="2" t="s">
        <v>8</v>
      </c>
      <c r="C161" s="2">
        <v>11</v>
      </c>
      <c r="D161" s="2" t="s">
        <v>246</v>
      </c>
      <c r="E161" s="2" t="s">
        <v>75</v>
      </c>
      <c r="F161" s="2">
        <v>19</v>
      </c>
      <c r="G161" s="2" t="s">
        <v>246</v>
      </c>
      <c r="H161" s="2">
        <v>1</v>
      </c>
      <c r="I161" s="2">
        <v>0</v>
      </c>
      <c r="J161" s="2">
        <f>I161+H161</f>
        <v>1</v>
      </c>
      <c r="K161" s="2">
        <f>IF(H161&gt;I161, 3, IF(H161=I161, 1, 0))</f>
        <v>3</v>
      </c>
      <c r="L161" s="2">
        <f>IF(I161&gt;H161, 3, IF(I161=H161, 1, 0))</f>
        <v>0</v>
      </c>
      <c r="M161" s="2">
        <f>(C161-F161)*-1</f>
        <v>8</v>
      </c>
      <c r="N161" s="2">
        <f>(F161-C161)*-1</f>
        <v>-8</v>
      </c>
      <c r="O161" s="2">
        <f>IF(OR(G161="Europe", D161="Europe"), 1, 0)</f>
        <v>1</v>
      </c>
      <c r="P161" s="2">
        <f>IF(OR(G161="Africa", D161="Africa"), 1, 0)</f>
        <v>0</v>
      </c>
      <c r="Q161" s="2">
        <f>IF(OR(G161="South America", D161="South America"), 1, 0)</f>
        <v>0</v>
      </c>
      <c r="R161" s="2">
        <f>IF(OR(G161="Central America", D161="Central America"), 1, 0)</f>
        <v>0</v>
      </c>
      <c r="S161" s="2">
        <f>IF(OR(G161="Asia", D161="Asia"), 1, 0)</f>
        <v>0</v>
      </c>
      <c r="T161" s="2">
        <f>IF(OR(G161="Ociania", D161="Ociania"), 1, 0)</f>
        <v>0</v>
      </c>
    </row>
    <row r="162" spans="1:20">
      <c r="A162" s="5">
        <v>41813</v>
      </c>
      <c r="B162" s="2" t="s">
        <v>133</v>
      </c>
      <c r="C162" s="2">
        <v>56</v>
      </c>
      <c r="D162" s="2" t="s">
        <v>245</v>
      </c>
      <c r="E162" s="2" t="s">
        <v>15</v>
      </c>
      <c r="F162" s="2">
        <v>3</v>
      </c>
      <c r="G162" s="2" t="s">
        <v>247</v>
      </c>
      <c r="H162" s="2">
        <v>1</v>
      </c>
      <c r="I162" s="2">
        <v>4</v>
      </c>
      <c r="J162" s="2">
        <f>I162+H162</f>
        <v>5</v>
      </c>
      <c r="K162" s="2">
        <f>IF(H162&gt;I162, 3, IF(H162=I162, 1, 0))</f>
        <v>0</v>
      </c>
      <c r="L162" s="2">
        <f>IF(I162&gt;H162, 3, IF(I162=H162, 1, 0))</f>
        <v>3</v>
      </c>
      <c r="M162" s="2">
        <f>(C162-F162)*-1</f>
        <v>-53</v>
      </c>
      <c r="N162" s="2">
        <f>(F162-C162)*-1</f>
        <v>53</v>
      </c>
      <c r="O162" s="2">
        <f>IF(OR(G162="Europe", D162="Europe"), 1, 0)</f>
        <v>0</v>
      </c>
      <c r="P162" s="2">
        <f>IF(OR(G162="Africa", D162="Africa"), 1, 0)</f>
        <v>1</v>
      </c>
      <c r="Q162" s="2">
        <f>IF(OR(G162="South America", D162="South America"), 1, 0)</f>
        <v>1</v>
      </c>
      <c r="R162" s="2">
        <f>IF(OR(G162="Central America", D162="Central America"), 1, 0)</f>
        <v>0</v>
      </c>
      <c r="S162" s="2">
        <f>IF(OR(G162="Asia", D162="Asia"), 1, 0)</f>
        <v>0</v>
      </c>
      <c r="T162" s="2">
        <f>IF(OR(G162="Ociania", D162="Ociania"), 1, 0)</f>
        <v>0</v>
      </c>
    </row>
    <row r="163" spans="1:20">
      <c r="A163" s="5">
        <v>41813</v>
      </c>
      <c r="B163" s="2" t="s">
        <v>38</v>
      </c>
      <c r="C163" s="2">
        <v>15</v>
      </c>
      <c r="D163" s="2" t="s">
        <v>246</v>
      </c>
      <c r="E163" s="2" t="s">
        <v>20</v>
      </c>
      <c r="F163" s="2">
        <v>14</v>
      </c>
      <c r="G163" s="2" t="s">
        <v>247</v>
      </c>
      <c r="H163" s="2">
        <v>2</v>
      </c>
      <c r="I163" s="2">
        <v>0</v>
      </c>
      <c r="J163" s="2">
        <f>I163+H163</f>
        <v>2</v>
      </c>
      <c r="K163" s="2">
        <f>IF(H163&gt;I163, 3, IF(H163=I163, 1, 0))</f>
        <v>3</v>
      </c>
      <c r="L163" s="2">
        <f>IF(I163&gt;H163, 3, IF(I163=H163, 1, 0))</f>
        <v>0</v>
      </c>
      <c r="M163" s="2">
        <f>(C163-F163)*-1</f>
        <v>-1</v>
      </c>
      <c r="N163" s="2">
        <f>(F163-C163)*-1</f>
        <v>1</v>
      </c>
      <c r="O163" s="2">
        <f>IF(OR(G163="Europe", D163="Europe"), 1, 0)</f>
        <v>1</v>
      </c>
      <c r="P163" s="2">
        <f>IF(OR(G163="Africa", D163="Africa"), 1, 0)</f>
        <v>0</v>
      </c>
      <c r="Q163" s="2">
        <f>IF(OR(G163="South America", D163="South America"), 1, 0)</f>
        <v>1</v>
      </c>
      <c r="R163" s="2">
        <f>IF(OR(G163="Central America", D163="Central America"), 1, 0)</f>
        <v>0</v>
      </c>
      <c r="S163" s="2">
        <f>IF(OR(G163="Asia", D163="Asia"), 1, 0)</f>
        <v>0</v>
      </c>
      <c r="T163" s="2">
        <f>IF(OR(G163="Ociania", D163="Ociania"), 1, 0)</f>
        <v>0</v>
      </c>
    </row>
    <row r="164" spans="1:20">
      <c r="A164" s="5">
        <v>41813</v>
      </c>
      <c r="B164" s="2" t="s">
        <v>183</v>
      </c>
      <c r="C164" s="2">
        <v>18</v>
      </c>
      <c r="D164" s="2" t="s">
        <v>246</v>
      </c>
      <c r="E164" s="2" t="s">
        <v>14</v>
      </c>
      <c r="F164" s="2">
        <v>20</v>
      </c>
      <c r="G164" s="2" t="s">
        <v>249</v>
      </c>
      <c r="H164" s="2">
        <v>1</v>
      </c>
      <c r="I164" s="2">
        <v>3</v>
      </c>
      <c r="J164" s="2">
        <f>I164+H164</f>
        <v>4</v>
      </c>
      <c r="K164" s="2">
        <f>IF(H164&gt;I164, 3, IF(H164=I164, 1, 0))</f>
        <v>0</v>
      </c>
      <c r="L164" s="2">
        <f>IF(I164&gt;H164, 3, IF(I164=H164, 1, 0))</f>
        <v>3</v>
      </c>
      <c r="M164" s="2">
        <f>(C164-F164)*-1</f>
        <v>2</v>
      </c>
      <c r="N164" s="2">
        <f>(F164-C164)*-1</f>
        <v>-2</v>
      </c>
      <c r="O164" s="2">
        <f>IF(OR(G164="Europe", D164="Europe"), 1, 0)</f>
        <v>1</v>
      </c>
      <c r="P164" s="2">
        <f>IF(OR(G164="Africa", D164="Africa"), 1, 0)</f>
        <v>0</v>
      </c>
      <c r="Q164" s="2">
        <f>IF(OR(G164="South America", D164="South America"), 1, 0)</f>
        <v>0</v>
      </c>
      <c r="R164" s="2">
        <f>IF(OR(G164="Central America", D164="Central America"), 1, 0)</f>
        <v>1</v>
      </c>
      <c r="S164" s="2">
        <f>IF(OR(G164="Asia", D164="Asia"), 1, 0)</f>
        <v>0</v>
      </c>
      <c r="T164" s="2">
        <f>IF(OR(G164="Ociania", D164="Ociania"), 1, 0)</f>
        <v>0</v>
      </c>
    </row>
    <row r="165" spans="1:20">
      <c r="A165" s="5">
        <v>41813</v>
      </c>
      <c r="B165" s="2" t="s">
        <v>113</v>
      </c>
      <c r="C165" s="2">
        <v>62</v>
      </c>
      <c r="D165" s="2" t="s">
        <v>248</v>
      </c>
      <c r="E165" s="2" t="s">
        <v>30</v>
      </c>
      <c r="F165" s="2">
        <v>1</v>
      </c>
      <c r="G165" s="2" t="s">
        <v>246</v>
      </c>
      <c r="H165" s="2">
        <v>0</v>
      </c>
      <c r="I165" s="2">
        <v>3</v>
      </c>
      <c r="J165" s="2">
        <f>I165+H165</f>
        <v>3</v>
      </c>
      <c r="K165" s="2">
        <f>IF(H165&gt;I165, 3, IF(H165=I165, 1, 0))</f>
        <v>0</v>
      </c>
      <c r="L165" s="2">
        <f>IF(I165&gt;H165, 3, IF(I165=H165, 1, 0))</f>
        <v>3</v>
      </c>
      <c r="M165" s="2">
        <f>(C165-F165)*-1</f>
        <v>-61</v>
      </c>
      <c r="N165" s="2">
        <f>(F165-C165)*-1</f>
        <v>61</v>
      </c>
      <c r="O165" s="2">
        <f>IF(OR(G165="Europe", D165="Europe"), 1, 0)</f>
        <v>1</v>
      </c>
      <c r="P165" s="2">
        <f>IF(OR(G165="Africa", D165="Africa"), 1, 0)</f>
        <v>0</v>
      </c>
      <c r="Q165" s="2">
        <f>IF(OR(G165="South America", D165="South America"), 1, 0)</f>
        <v>0</v>
      </c>
      <c r="R165" s="2">
        <f>IF(OR(G165="Central America", D165="Central America"), 1, 0)</f>
        <v>0</v>
      </c>
      <c r="S165" s="2">
        <f>IF(OR(G165="Asia", D165="Asia"), 1, 0)</f>
        <v>0</v>
      </c>
      <c r="T165" s="2">
        <f>IF(OR(G165="Ociania", D165="Ociania"), 1, 0)</f>
        <v>1</v>
      </c>
    </row>
    <row r="166" spans="1:20">
      <c r="A166" s="5">
        <v>41814</v>
      </c>
      <c r="B166" s="2" t="s">
        <v>181</v>
      </c>
      <c r="C166" s="2">
        <v>46</v>
      </c>
      <c r="D166" s="2" t="s">
        <v>250</v>
      </c>
      <c r="E166" s="2" t="s">
        <v>90</v>
      </c>
      <c r="F166" s="2">
        <v>8</v>
      </c>
      <c r="G166" s="2" t="s">
        <v>247</v>
      </c>
      <c r="H166" s="2">
        <v>1</v>
      </c>
      <c r="I166" s="2">
        <v>4</v>
      </c>
      <c r="J166" s="2">
        <f>I166+H166</f>
        <v>5</v>
      </c>
      <c r="K166" s="2">
        <f>IF(H166&gt;I166, 3, IF(H166=I166, 1, 0))</f>
        <v>0</v>
      </c>
      <c r="L166" s="2">
        <f>IF(I166&gt;H166, 3, IF(I166=H166, 1, 0))</f>
        <v>3</v>
      </c>
      <c r="M166" s="2">
        <f>(C166-F166)*-1</f>
        <v>-38</v>
      </c>
      <c r="N166" s="2">
        <f>(F166-C166)*-1</f>
        <v>38</v>
      </c>
      <c r="O166" s="2">
        <f>IF(OR(G166="Europe", D166="Europe"), 1, 0)</f>
        <v>0</v>
      </c>
      <c r="P166" s="2">
        <f>IF(OR(G166="Africa", D166="Africa"), 1, 0)</f>
        <v>0</v>
      </c>
      <c r="Q166" s="2">
        <f>IF(OR(G166="South America", D166="South America"), 1, 0)</f>
        <v>1</v>
      </c>
      <c r="R166" s="2">
        <f>IF(OR(G166="Central America", D166="Central America"), 1, 0)</f>
        <v>0</v>
      </c>
      <c r="S166" s="2">
        <f>IF(OR(G166="Asia", D166="Asia"), 1, 0)</f>
        <v>1</v>
      </c>
      <c r="T166" s="2">
        <f>IF(OR(G166="Ociania", D166="Ociania"), 1, 0)</f>
        <v>0</v>
      </c>
    </row>
    <row r="167" spans="1:20">
      <c r="A167" s="5">
        <v>41814</v>
      </c>
      <c r="B167" s="2" t="s">
        <v>157</v>
      </c>
      <c r="C167" s="2">
        <v>28</v>
      </c>
      <c r="D167" s="2" t="s">
        <v>249</v>
      </c>
      <c r="E167" s="2" t="s">
        <v>56</v>
      </c>
      <c r="F167" s="2">
        <v>10</v>
      </c>
      <c r="G167" s="2" t="s">
        <v>246</v>
      </c>
      <c r="H167" s="2">
        <v>0</v>
      </c>
      <c r="I167" s="2">
        <v>0</v>
      </c>
      <c r="J167" s="2">
        <f>I167+H167</f>
        <v>0</v>
      </c>
      <c r="K167" s="2">
        <f>IF(H167&gt;I167, 3, IF(H167=I167, 1, 0))</f>
        <v>1</v>
      </c>
      <c r="L167" s="2">
        <f>IF(I167&gt;H167, 3, IF(I167=H167, 1, 0))</f>
        <v>1</v>
      </c>
      <c r="M167" s="2">
        <f>(C167-F167)*-1</f>
        <v>-18</v>
      </c>
      <c r="N167" s="2">
        <f>(F167-C167)*-1</f>
        <v>18</v>
      </c>
      <c r="O167" s="2">
        <f>IF(OR(G167="Europe", D167="Europe"), 1, 0)</f>
        <v>1</v>
      </c>
      <c r="P167" s="2">
        <f>IF(OR(G167="Africa", D167="Africa"), 1, 0)</f>
        <v>0</v>
      </c>
      <c r="Q167" s="2">
        <f>IF(OR(G167="South America", D167="South America"), 1, 0)</f>
        <v>0</v>
      </c>
      <c r="R167" s="2">
        <f>IF(OR(G167="Central America", D167="Central America"), 1, 0)</f>
        <v>1</v>
      </c>
      <c r="S167" s="2">
        <f>IF(OR(G167="Asia", D167="Asia"), 1, 0)</f>
        <v>0</v>
      </c>
      <c r="T167" s="2">
        <f>IF(OR(G167="Ociania", D167="Ociania"), 1, 0)</f>
        <v>0</v>
      </c>
    </row>
    <row r="168" spans="1:20">
      <c r="A168" s="5">
        <v>41814</v>
      </c>
      <c r="B168" s="2" t="s">
        <v>172</v>
      </c>
      <c r="C168" s="2">
        <v>12</v>
      </c>
      <c r="D168" s="2" t="s">
        <v>246</v>
      </c>
      <c r="E168" s="2" t="s">
        <v>210</v>
      </c>
      <c r="F168" s="2">
        <v>23</v>
      </c>
      <c r="G168" s="2" t="s">
        <v>245</v>
      </c>
      <c r="H168" s="2">
        <v>2</v>
      </c>
      <c r="I168" s="2">
        <v>1</v>
      </c>
      <c r="J168" s="2">
        <f>I168+H168</f>
        <v>3</v>
      </c>
      <c r="K168" s="2">
        <f>IF(H168&gt;I168, 3, IF(H168=I168, 1, 0))</f>
        <v>3</v>
      </c>
      <c r="L168" s="2">
        <f>IF(I168&gt;H168, 3, IF(I168=H168, 1, 0))</f>
        <v>0</v>
      </c>
      <c r="M168" s="2">
        <f>(C168-F168)*-1</f>
        <v>11</v>
      </c>
      <c r="N168" s="2">
        <f>(F168-C168)*-1</f>
        <v>-11</v>
      </c>
      <c r="O168" s="2">
        <f>IF(OR(G168="Europe", D168="Europe"), 1, 0)</f>
        <v>1</v>
      </c>
      <c r="P168" s="2">
        <f>IF(OR(G168="Africa", D168="Africa"), 1, 0)</f>
        <v>1</v>
      </c>
      <c r="Q168" s="2">
        <f>IF(OR(G168="South America", D168="South America"), 1, 0)</f>
        <v>0</v>
      </c>
      <c r="R168" s="2">
        <f>IF(OR(G168="Central America", D168="Central America"), 1, 0)</f>
        <v>0</v>
      </c>
      <c r="S168" s="2">
        <f>IF(OR(G168="Asia", D168="Asia"), 1, 0)</f>
        <v>0</v>
      </c>
      <c r="T168" s="2">
        <f>IF(OR(G168="Ociania", D168="Ociania"), 1, 0)</f>
        <v>0</v>
      </c>
    </row>
    <row r="169" spans="1:20">
      <c r="A169" s="5">
        <v>41814</v>
      </c>
      <c r="B169" s="2" t="s">
        <v>25</v>
      </c>
      <c r="C169" s="2">
        <v>9</v>
      </c>
      <c r="D169" s="2" t="s">
        <v>246</v>
      </c>
      <c r="E169" s="2" t="s">
        <v>12</v>
      </c>
      <c r="F169" s="2">
        <v>7</v>
      </c>
      <c r="G169" s="2" t="s">
        <v>247</v>
      </c>
      <c r="H169" s="2">
        <v>0</v>
      </c>
      <c r="I169" s="2">
        <v>1</v>
      </c>
      <c r="J169" s="2">
        <f>I169+H169</f>
        <v>1</v>
      </c>
      <c r="K169" s="2">
        <f>IF(H169&gt;I169, 3, IF(H169=I169, 1, 0))</f>
        <v>0</v>
      </c>
      <c r="L169" s="2">
        <f>IF(I169&gt;H169, 3, IF(I169=H169, 1, 0))</f>
        <v>3</v>
      </c>
      <c r="M169" s="2">
        <f>(C169-F169)*-1</f>
        <v>-2</v>
      </c>
      <c r="N169" s="2">
        <f>(F169-C169)*-1</f>
        <v>2</v>
      </c>
      <c r="O169" s="2">
        <f>IF(OR(G169="Europe", D169="Europe"), 1, 0)</f>
        <v>1</v>
      </c>
      <c r="P169" s="2">
        <f>IF(OR(G169="Africa", D169="Africa"), 1, 0)</f>
        <v>0</v>
      </c>
      <c r="Q169" s="2">
        <f>IF(OR(G169="South America", D169="South America"), 1, 0)</f>
        <v>1</v>
      </c>
      <c r="R169" s="2">
        <f>IF(OR(G169="Central America", D169="Central America"), 1, 0)</f>
        <v>0</v>
      </c>
      <c r="S169" s="2">
        <f>IF(OR(G169="Asia", D169="Asia"), 1, 0)</f>
        <v>0</v>
      </c>
      <c r="T169" s="2">
        <f>IF(OR(G169="Ociania", D169="Ociania"), 1, 0)</f>
        <v>0</v>
      </c>
    </row>
    <row r="170" spans="1:20">
      <c r="A170" s="5">
        <v>41815</v>
      </c>
      <c r="B170" s="2" t="s">
        <v>174</v>
      </c>
      <c r="C170" s="2">
        <v>44</v>
      </c>
      <c r="D170" s="2" t="s">
        <v>245</v>
      </c>
      <c r="E170" s="2" t="s">
        <v>19</v>
      </c>
      <c r="F170" s="2">
        <v>5</v>
      </c>
      <c r="G170" s="2" t="s">
        <v>247</v>
      </c>
      <c r="H170" s="2">
        <v>2</v>
      </c>
      <c r="I170" s="2">
        <v>3</v>
      </c>
      <c r="J170" s="2">
        <f>I170+H170</f>
        <v>5</v>
      </c>
      <c r="K170" s="2">
        <f>IF(H170&gt;I170, 3, IF(H170=I170, 1, 0))</f>
        <v>0</v>
      </c>
      <c r="L170" s="2">
        <f>IF(I170&gt;H170, 3, IF(I170=H170, 1, 0))</f>
        <v>3</v>
      </c>
      <c r="M170" s="2">
        <f>(C170-F170)*-1</f>
        <v>-39</v>
      </c>
      <c r="N170" s="2">
        <f>(F170-C170)*-1</f>
        <v>39</v>
      </c>
      <c r="O170" s="2">
        <f>IF(OR(G170="Europe", D170="Europe"), 1, 0)</f>
        <v>0</v>
      </c>
      <c r="P170" s="2">
        <f>IF(OR(G170="Africa", D170="Africa"), 1, 0)</f>
        <v>1</v>
      </c>
      <c r="Q170" s="2">
        <f>IF(OR(G170="South America", D170="South America"), 1, 0)</f>
        <v>1</v>
      </c>
      <c r="R170" s="2">
        <f>IF(OR(G170="Central America", D170="Central America"), 1, 0)</f>
        <v>0</v>
      </c>
      <c r="S170" s="2">
        <f>IF(OR(G170="Asia", D170="Asia"), 1, 0)</f>
        <v>0</v>
      </c>
      <c r="T170" s="2">
        <f>IF(OR(G170="Ociania", D170="Ociania"), 1, 0)</f>
        <v>0</v>
      </c>
    </row>
    <row r="171" spans="1:20">
      <c r="A171" s="5">
        <v>41815</v>
      </c>
      <c r="B171" s="2" t="s">
        <v>196</v>
      </c>
      <c r="C171" s="2">
        <v>26</v>
      </c>
      <c r="D171" s="2" t="s">
        <v>247</v>
      </c>
      <c r="E171" s="2" t="s">
        <v>13</v>
      </c>
      <c r="F171" s="2">
        <v>17</v>
      </c>
      <c r="G171" s="2" t="s">
        <v>246</v>
      </c>
      <c r="H171" s="2">
        <v>0</v>
      </c>
      <c r="I171" s="2">
        <v>0</v>
      </c>
      <c r="J171" s="2">
        <f>I171+H171</f>
        <v>0</v>
      </c>
      <c r="K171" s="2">
        <f>IF(H171&gt;I171, 3, IF(H171=I171, 1, 0))</f>
        <v>1</v>
      </c>
      <c r="L171" s="2">
        <f>IF(I171&gt;H171, 3, IF(I171=H171, 1, 0))</f>
        <v>1</v>
      </c>
      <c r="M171" s="2">
        <f>(C171-F171)*-1</f>
        <v>-9</v>
      </c>
      <c r="N171" s="2">
        <f>(F171-C171)*-1</f>
        <v>9</v>
      </c>
      <c r="O171" s="2">
        <f>IF(OR(G171="Europe", D171="Europe"), 1, 0)</f>
        <v>1</v>
      </c>
      <c r="P171" s="2">
        <f>IF(OR(G171="Africa", D171="Africa"), 1, 0)</f>
        <v>0</v>
      </c>
      <c r="Q171" s="2">
        <f>IF(OR(G171="South America", D171="South America"), 1, 0)</f>
        <v>1</v>
      </c>
      <c r="R171" s="2">
        <f>IF(OR(G171="Central America", D171="Central America"), 1, 0)</f>
        <v>0</v>
      </c>
      <c r="S171" s="2">
        <f>IF(OR(G171="Asia", D171="Asia"), 1, 0)</f>
        <v>0</v>
      </c>
      <c r="T171" s="2">
        <f>IF(OR(G171="Ociania", D171="Ociania"), 1, 0)</f>
        <v>0</v>
      </c>
    </row>
    <row r="172" spans="1:20">
      <c r="A172" s="5">
        <v>41815</v>
      </c>
      <c r="B172" s="2" t="s">
        <v>236</v>
      </c>
      <c r="C172" s="2">
        <v>21</v>
      </c>
      <c r="D172" s="2" t="s">
        <v>246</v>
      </c>
      <c r="E172" s="2" t="s">
        <v>126</v>
      </c>
      <c r="F172" s="2">
        <v>43</v>
      </c>
      <c r="G172" s="2" t="s">
        <v>250</v>
      </c>
      <c r="H172" s="2">
        <v>3</v>
      </c>
      <c r="I172" s="2">
        <v>1</v>
      </c>
      <c r="J172" s="2">
        <f>I172+H172</f>
        <v>4</v>
      </c>
      <c r="K172" s="2">
        <f>IF(H172&gt;I172, 3, IF(H172=I172, 1, 0))</f>
        <v>3</v>
      </c>
      <c r="L172" s="2">
        <f>IF(I172&gt;H172, 3, IF(I172=H172, 1, 0))</f>
        <v>0</v>
      </c>
      <c r="M172" s="2">
        <f>(C172-F172)*-1</f>
        <v>22</v>
      </c>
      <c r="N172" s="2">
        <f>(F172-C172)*-1</f>
        <v>-22</v>
      </c>
      <c r="O172" s="2">
        <f>IF(OR(G172="Europe", D172="Europe"), 1, 0)</f>
        <v>1</v>
      </c>
      <c r="P172" s="2">
        <f>IF(OR(G172="Africa", D172="Africa"), 1, 0)</f>
        <v>0</v>
      </c>
      <c r="Q172" s="2">
        <f>IF(OR(G172="South America", D172="South America"), 1, 0)</f>
        <v>0</v>
      </c>
      <c r="R172" s="2">
        <f>IF(OR(G172="Central America", D172="Central America"), 1, 0)</f>
        <v>0</v>
      </c>
      <c r="S172" s="2">
        <f>IF(OR(G172="Asia", D172="Asia"), 1, 0)</f>
        <v>1</v>
      </c>
      <c r="T172" s="2">
        <f>IF(OR(G172="Ociania", D172="Ociania"), 1, 0)</f>
        <v>0</v>
      </c>
    </row>
    <row r="173" spans="1:20">
      <c r="A173" s="5">
        <v>41815</v>
      </c>
      <c r="B173" s="2" t="s">
        <v>140</v>
      </c>
      <c r="C173" s="2">
        <v>33</v>
      </c>
      <c r="D173" s="2" t="s">
        <v>249</v>
      </c>
      <c r="E173" s="2" t="s">
        <v>39</v>
      </c>
      <c r="F173" s="2">
        <v>6</v>
      </c>
      <c r="G173" s="2" t="s">
        <v>246</v>
      </c>
      <c r="H173" s="2">
        <v>0</v>
      </c>
      <c r="I173" s="2">
        <v>3</v>
      </c>
      <c r="J173" s="2">
        <f>I173+H173</f>
        <v>3</v>
      </c>
      <c r="K173" s="2">
        <f>IF(H173&gt;I173, 3, IF(H173=I173, 1, 0))</f>
        <v>0</v>
      </c>
      <c r="L173" s="2">
        <f>IF(I173&gt;H173, 3, IF(I173=H173, 1, 0))</f>
        <v>3</v>
      </c>
      <c r="M173" s="2">
        <f>(C173-F173)*-1</f>
        <v>-27</v>
      </c>
      <c r="N173" s="2">
        <f>(F173-C173)*-1</f>
        <v>27</v>
      </c>
      <c r="O173" s="2">
        <f>IF(OR(G173="Europe", D173="Europe"), 1, 0)</f>
        <v>1</v>
      </c>
      <c r="P173" s="2">
        <f>IF(OR(G173="Africa", D173="Africa"), 1, 0)</f>
        <v>0</v>
      </c>
      <c r="Q173" s="2">
        <f>IF(OR(G173="South America", D173="South America"), 1, 0)</f>
        <v>0</v>
      </c>
      <c r="R173" s="2">
        <f>IF(OR(G173="Central America", D173="Central America"), 1, 0)</f>
        <v>1</v>
      </c>
      <c r="S173" s="2">
        <f>IF(OR(G173="Asia", D173="Asia"), 1, 0)</f>
        <v>0</v>
      </c>
      <c r="T173" s="2">
        <f>IF(OR(G173="Ociania", D173="Ociania"), 1, 0)</f>
        <v>0</v>
      </c>
    </row>
    <row r="174" spans="1:20">
      <c r="A174" s="5">
        <v>41816</v>
      </c>
      <c r="B174" s="2" t="s">
        <v>69</v>
      </c>
      <c r="C174" s="2">
        <v>57</v>
      </c>
      <c r="D174" s="2" t="s">
        <v>250</v>
      </c>
      <c r="E174" s="2" t="s">
        <v>8</v>
      </c>
      <c r="F174" s="2">
        <v>11</v>
      </c>
      <c r="G174" s="2" t="s">
        <v>246</v>
      </c>
      <c r="H174" s="2">
        <v>0</v>
      </c>
      <c r="I174" s="2">
        <v>1</v>
      </c>
      <c r="J174" s="2">
        <f>I174+H174</f>
        <v>1</v>
      </c>
      <c r="K174" s="2">
        <f>IF(H174&gt;I174, 3, IF(H174=I174, 1, 0))</f>
        <v>0</v>
      </c>
      <c r="L174" s="2">
        <f>IF(I174&gt;H174, 3, IF(I174=H174, 1, 0))</f>
        <v>3</v>
      </c>
      <c r="M174" s="2">
        <f>(C174-F174)*-1</f>
        <v>-46</v>
      </c>
      <c r="N174" s="2">
        <f>(F174-C174)*-1</f>
        <v>46</v>
      </c>
      <c r="O174" s="2">
        <f>IF(OR(G174="Europe", D174="Europe"), 1, 0)</f>
        <v>1</v>
      </c>
      <c r="P174" s="2">
        <f>IF(OR(G174="Africa", D174="Africa"), 1, 0)</f>
        <v>0</v>
      </c>
      <c r="Q174" s="2">
        <f>IF(OR(G174="South America", D174="South America"), 1, 0)</f>
        <v>0</v>
      </c>
      <c r="R174" s="2">
        <f>IF(OR(G174="Central America", D174="Central America"), 1, 0)</f>
        <v>0</v>
      </c>
      <c r="S174" s="2">
        <f>IF(OR(G174="Asia", D174="Asia"), 1, 0)</f>
        <v>1</v>
      </c>
      <c r="T174" s="2">
        <f>IF(OR(G174="Ociania", D174="Ociania"), 1, 0)</f>
        <v>0</v>
      </c>
    </row>
    <row r="175" spans="1:20">
      <c r="A175" s="5">
        <v>41816</v>
      </c>
      <c r="B175" s="2" t="s">
        <v>9</v>
      </c>
      <c r="C175" s="2">
        <v>13</v>
      </c>
      <c r="D175" s="2" t="s">
        <v>249</v>
      </c>
      <c r="E175" s="2" t="s">
        <v>28</v>
      </c>
      <c r="F175" s="2">
        <v>2</v>
      </c>
      <c r="G175" s="2" t="s">
        <v>246</v>
      </c>
      <c r="H175" s="2">
        <v>0</v>
      </c>
      <c r="I175" s="2">
        <v>1</v>
      </c>
      <c r="J175" s="2">
        <f>I175+H175</f>
        <v>1</v>
      </c>
      <c r="K175" s="2">
        <f>IF(H175&gt;I175, 3, IF(H175=I175, 1, 0))</f>
        <v>0</v>
      </c>
      <c r="L175" s="2">
        <f>IF(I175&gt;H175, 3, IF(I175=H175, 1, 0))</f>
        <v>3</v>
      </c>
      <c r="M175" s="2">
        <f>(C175-F175)*-1</f>
        <v>-11</v>
      </c>
      <c r="N175" s="2">
        <f>(F175-C175)*-1</f>
        <v>11</v>
      </c>
      <c r="O175" s="2">
        <f>IF(OR(G175="Europe", D175="Europe"), 1, 0)</f>
        <v>1</v>
      </c>
      <c r="P175" s="2">
        <f>IF(OR(G175="Africa", D175="Africa"), 1, 0)</f>
        <v>0</v>
      </c>
      <c r="Q175" s="2">
        <f>IF(OR(G175="South America", D175="South America"), 1, 0)</f>
        <v>0</v>
      </c>
      <c r="R175" s="2">
        <f>IF(OR(G175="Central America", D175="Central America"), 1, 0)</f>
        <v>1</v>
      </c>
      <c r="S175" s="2">
        <f>IF(OR(G175="Asia", D175="Asia"), 1, 0)</f>
        <v>0</v>
      </c>
      <c r="T175" s="2">
        <f>IF(OR(G175="Ociania", D175="Ociania"), 1, 0)</f>
        <v>0</v>
      </c>
    </row>
    <row r="176" spans="1:20">
      <c r="A176" s="5">
        <v>41816</v>
      </c>
      <c r="B176" s="2" t="s">
        <v>99</v>
      </c>
      <c r="C176" s="2">
        <v>4</v>
      </c>
      <c r="D176" s="2" t="s">
        <v>246</v>
      </c>
      <c r="E176" s="2" t="s">
        <v>217</v>
      </c>
      <c r="F176" s="2">
        <v>37</v>
      </c>
      <c r="G176" s="2" t="s">
        <v>245</v>
      </c>
      <c r="H176" s="2">
        <v>2</v>
      </c>
      <c r="I176" s="2">
        <v>1</v>
      </c>
      <c r="J176" s="2">
        <f>I176+H176</f>
        <v>3</v>
      </c>
      <c r="K176" s="2">
        <f>IF(H176&gt;I176, 3, IF(H176=I176, 1, 0))</f>
        <v>3</v>
      </c>
      <c r="L176" s="2">
        <f>IF(I176&gt;H176, 3, IF(I176=H176, 1, 0))</f>
        <v>0</v>
      </c>
      <c r="M176" s="2">
        <f>(C176-F176)*-1</f>
        <v>33</v>
      </c>
      <c r="N176" s="2">
        <f>(F176-C176)*-1</f>
        <v>-33</v>
      </c>
      <c r="O176" s="2">
        <f>IF(OR(G176="Europe", D176="Europe"), 1, 0)</f>
        <v>1</v>
      </c>
      <c r="P176" s="2">
        <f>IF(OR(G176="Africa", D176="Africa"), 1, 0)</f>
        <v>1</v>
      </c>
      <c r="Q176" s="2">
        <f>IF(OR(G176="South America", D176="South America"), 1, 0)</f>
        <v>0</v>
      </c>
      <c r="R176" s="2">
        <f>IF(OR(G176="Central America", D176="Central America"), 1, 0)</f>
        <v>0</v>
      </c>
      <c r="S176" s="2">
        <f>IF(OR(G176="Asia", D176="Asia"), 1, 0)</f>
        <v>0</v>
      </c>
      <c r="T176" s="2">
        <f>IF(OR(G176="Ociania", D176="Ociania"), 1, 0)</f>
        <v>0</v>
      </c>
    </row>
    <row r="177" spans="1:20">
      <c r="A177" s="5">
        <v>41816</v>
      </c>
      <c r="B177" s="2" t="s">
        <v>138</v>
      </c>
      <c r="C177" s="2">
        <v>22</v>
      </c>
      <c r="D177" s="2" t="s">
        <v>245</v>
      </c>
      <c r="E177" s="2" t="s">
        <v>75</v>
      </c>
      <c r="F177" s="2">
        <v>19</v>
      </c>
      <c r="G177" s="2" t="s">
        <v>246</v>
      </c>
      <c r="H177" s="2">
        <v>1</v>
      </c>
      <c r="I177" s="2">
        <v>1</v>
      </c>
      <c r="J177" s="2">
        <f>I177+H177</f>
        <v>2</v>
      </c>
      <c r="K177" s="2">
        <f>IF(H177&gt;I177, 3, IF(H177=I177, 1, 0))</f>
        <v>1</v>
      </c>
      <c r="L177" s="2">
        <f>IF(I177&gt;H177, 3, IF(I177=H177, 1, 0))</f>
        <v>1</v>
      </c>
      <c r="M177" s="2">
        <f>(C177-F177)*-1</f>
        <v>-3</v>
      </c>
      <c r="N177" s="2">
        <f>(F177-C177)*-1</f>
        <v>3</v>
      </c>
      <c r="O177" s="2">
        <f>IF(OR(G177="Europe", D177="Europe"), 1, 0)</f>
        <v>1</v>
      </c>
      <c r="P177" s="2">
        <f>IF(OR(G177="Africa", D177="Africa"), 1, 0)</f>
        <v>1</v>
      </c>
      <c r="Q177" s="2">
        <f>IF(OR(G177="South America", D177="South America"), 1, 0)</f>
        <v>0</v>
      </c>
      <c r="R177" s="2">
        <f>IF(OR(G177="Central America", D177="Central America"), 1, 0)</f>
        <v>0</v>
      </c>
      <c r="S177" s="2">
        <f>IF(OR(G177="Asia", D177="Asia"), 1, 0)</f>
        <v>0</v>
      </c>
      <c r="T177" s="2">
        <f>IF(OR(G177="Ociania", D177="Ociania"), 1, 0)</f>
        <v>0</v>
      </c>
    </row>
    <row r="178" spans="1:20">
      <c r="A178" s="5">
        <v>41818</v>
      </c>
      <c r="B178" s="2" t="s">
        <v>15</v>
      </c>
      <c r="C178" s="2">
        <v>3</v>
      </c>
      <c r="D178" s="2" t="s">
        <v>247</v>
      </c>
      <c r="E178" s="2" t="s">
        <v>20</v>
      </c>
      <c r="F178" s="2">
        <v>14</v>
      </c>
      <c r="G178" s="2" t="s">
        <v>247</v>
      </c>
      <c r="H178" s="2">
        <v>1</v>
      </c>
      <c r="I178" s="2">
        <v>1</v>
      </c>
      <c r="J178" s="2">
        <f>I178+H178</f>
        <v>2</v>
      </c>
      <c r="K178" s="2">
        <f>IF(H178&gt;I178, 3, IF(H178=I178, 1, 0))</f>
        <v>1</v>
      </c>
      <c r="L178" s="2">
        <f>IF(I178&gt;H178, 3, IF(I178=H178, 1, 0))</f>
        <v>1</v>
      </c>
      <c r="M178" s="2">
        <f>(C178-F178)*-1</f>
        <v>11</v>
      </c>
      <c r="N178" s="2">
        <f>(F178-C178)*-1</f>
        <v>-11</v>
      </c>
      <c r="O178" s="2">
        <f>IF(OR(G178="Europe", D178="Europe"), 1, 0)</f>
        <v>0</v>
      </c>
      <c r="P178" s="2">
        <f>IF(OR(G178="Africa", D178="Africa"), 1, 0)</f>
        <v>0</v>
      </c>
      <c r="Q178" s="2">
        <f>IF(OR(G178="South America", D178="South America"), 1, 0)</f>
        <v>1</v>
      </c>
      <c r="R178" s="2">
        <f>IF(OR(G178="Central America", D178="Central America"), 1, 0)</f>
        <v>0</v>
      </c>
      <c r="S178" s="2">
        <f>IF(OR(G178="Asia", D178="Asia"), 1, 0)</f>
        <v>0</v>
      </c>
      <c r="T178" s="2">
        <f>IF(OR(G178="Ociania", D178="Ociania"), 1, 0)</f>
        <v>0</v>
      </c>
    </row>
    <row r="179" spans="1:20">
      <c r="A179" s="5">
        <v>41818</v>
      </c>
      <c r="B179" s="2" t="s">
        <v>90</v>
      </c>
      <c r="C179" s="2">
        <v>8</v>
      </c>
      <c r="D179" s="2" t="s">
        <v>247</v>
      </c>
      <c r="E179" s="2" t="s">
        <v>12</v>
      </c>
      <c r="F179" s="2">
        <v>7</v>
      </c>
      <c r="G179" s="2" t="s">
        <v>247</v>
      </c>
      <c r="H179" s="2">
        <v>2</v>
      </c>
      <c r="I179" s="2">
        <v>0</v>
      </c>
      <c r="J179" s="2">
        <f>I179+H179</f>
        <v>2</v>
      </c>
      <c r="K179" s="2">
        <f>IF(H179&gt;I179, 3, IF(H179=I179, 1, 0))</f>
        <v>3</v>
      </c>
      <c r="L179" s="2">
        <f>IF(I179&gt;H179, 3, IF(I179=H179, 1, 0))</f>
        <v>0</v>
      </c>
      <c r="M179" s="2">
        <f>(C179-F179)*-1</f>
        <v>-1</v>
      </c>
      <c r="N179" s="2">
        <f>(F179-C179)*-1</f>
        <v>1</v>
      </c>
      <c r="O179" s="2">
        <f>IF(OR(G179="Europe", D179="Europe"), 1, 0)</f>
        <v>0</v>
      </c>
      <c r="P179" s="2">
        <f>IF(OR(G179="Africa", D179="Africa"), 1, 0)</f>
        <v>0</v>
      </c>
      <c r="Q179" s="2">
        <f>IF(OR(G179="South America", D179="South America"), 1, 0)</f>
        <v>1</v>
      </c>
      <c r="R179" s="2">
        <f>IF(OR(G179="Central America", D179="Central America"), 1, 0)</f>
        <v>0</v>
      </c>
      <c r="S179" s="2">
        <f>IF(OR(G179="Asia", D179="Asia"), 1, 0)</f>
        <v>0</v>
      </c>
      <c r="T179" s="2">
        <f>IF(OR(G179="Ociania", D179="Ociania"), 1, 0)</f>
        <v>0</v>
      </c>
    </row>
    <row r="180" spans="1:20">
      <c r="A180" s="5">
        <v>41819</v>
      </c>
      <c r="B180" s="2" t="s">
        <v>157</v>
      </c>
      <c r="C180" s="2">
        <v>28</v>
      </c>
      <c r="D180" s="2" t="s">
        <v>249</v>
      </c>
      <c r="E180" s="2" t="s">
        <v>172</v>
      </c>
      <c r="F180" s="2">
        <v>12</v>
      </c>
      <c r="G180" s="2" t="s">
        <v>246</v>
      </c>
      <c r="H180" s="2">
        <v>1</v>
      </c>
      <c r="I180" s="2">
        <v>1</v>
      </c>
      <c r="J180" s="2">
        <f>I180+H180</f>
        <v>2</v>
      </c>
      <c r="K180" s="2">
        <f>IF(H180&gt;I180, 3, IF(H180=I180, 1, 0))</f>
        <v>1</v>
      </c>
      <c r="L180" s="2">
        <f>IF(I180&gt;H180, 3, IF(I180=H180, 1, 0))</f>
        <v>1</v>
      </c>
      <c r="M180" s="2">
        <f>(C180-F180)*-1</f>
        <v>-16</v>
      </c>
      <c r="N180" s="2">
        <f>(F180-C180)*-1</f>
        <v>16</v>
      </c>
      <c r="O180" s="2">
        <f>IF(OR(G180="Europe", D180="Europe"), 1, 0)</f>
        <v>1</v>
      </c>
      <c r="P180" s="2">
        <f>IF(OR(G180="Africa", D180="Africa"), 1, 0)</f>
        <v>0</v>
      </c>
      <c r="Q180" s="2">
        <f>IF(OR(G180="South America", D180="South America"), 1, 0)</f>
        <v>0</v>
      </c>
      <c r="R180" s="2">
        <f>IF(OR(G180="Central America", D180="Central America"), 1, 0)</f>
        <v>1</v>
      </c>
      <c r="S180" s="2">
        <f>IF(OR(G180="Asia", D180="Asia"), 1, 0)</f>
        <v>0</v>
      </c>
      <c r="T180" s="2">
        <f>IF(OR(G180="Ociania", D180="Ociania"), 1, 0)</f>
        <v>0</v>
      </c>
    </row>
    <row r="181" spans="1:20">
      <c r="A181" s="5">
        <v>41819</v>
      </c>
      <c r="B181" s="2" t="s">
        <v>38</v>
      </c>
      <c r="C181" s="2">
        <v>15</v>
      </c>
      <c r="D181" s="2" t="s">
        <v>246</v>
      </c>
      <c r="E181" s="2" t="s">
        <v>14</v>
      </c>
      <c r="F181" s="2">
        <v>20</v>
      </c>
      <c r="G181" s="2" t="s">
        <v>249</v>
      </c>
      <c r="H181" s="2">
        <v>2</v>
      </c>
      <c r="I181" s="2">
        <v>1</v>
      </c>
      <c r="J181" s="2">
        <f>I181+H181</f>
        <v>3</v>
      </c>
      <c r="K181" s="2">
        <f>IF(H181&gt;I181, 3, IF(H181=I181, 1, 0))</f>
        <v>3</v>
      </c>
      <c r="L181" s="2">
        <f>IF(I181&gt;H181, 3, IF(I181=H181, 1, 0))</f>
        <v>0</v>
      </c>
      <c r="M181" s="2">
        <f>(C181-F181)*-1</f>
        <v>5</v>
      </c>
      <c r="N181" s="2">
        <f>(F181-C181)*-1</f>
        <v>-5</v>
      </c>
      <c r="O181" s="2">
        <f>IF(OR(G181="Europe", D181="Europe"), 1, 0)</f>
        <v>1</v>
      </c>
      <c r="P181" s="2">
        <f>IF(OR(G181="Africa", D181="Africa"), 1, 0)</f>
        <v>0</v>
      </c>
      <c r="Q181" s="2">
        <f>IF(OR(G181="South America", D181="South America"), 1, 0)</f>
        <v>0</v>
      </c>
      <c r="R181" s="2">
        <f>IF(OR(G181="Central America", D181="Central America"), 1, 0)</f>
        <v>1</v>
      </c>
      <c r="S181" s="2">
        <f>IF(OR(G181="Asia", D181="Asia"), 1, 0)</f>
        <v>0</v>
      </c>
      <c r="T181" s="2">
        <f>IF(OR(G181="Ociania", D181="Ociania"), 1, 0)</f>
        <v>0</v>
      </c>
    </row>
    <row r="182" spans="1:20">
      <c r="A182" s="5">
        <v>41820</v>
      </c>
      <c r="B182" s="2" t="s">
        <v>28</v>
      </c>
      <c r="C182" s="2">
        <v>2</v>
      </c>
      <c r="D182" s="2" t="s">
        <v>246</v>
      </c>
      <c r="E182" s="2" t="s">
        <v>138</v>
      </c>
      <c r="F182" s="2">
        <v>22</v>
      </c>
      <c r="G182" s="2" t="s">
        <v>245</v>
      </c>
      <c r="H182" s="2">
        <v>2</v>
      </c>
      <c r="I182" s="2">
        <v>1</v>
      </c>
      <c r="J182" s="2">
        <f>I182+H182</f>
        <v>3</v>
      </c>
      <c r="K182" s="2">
        <f>IF(H182&gt;I182, 3, IF(H182=I182, 1, 0))</f>
        <v>3</v>
      </c>
      <c r="L182" s="2">
        <f>IF(I182&gt;H182, 3, IF(I182=H182, 1, 0))</f>
        <v>0</v>
      </c>
      <c r="M182" s="2">
        <f>(C182-F182)*-1</f>
        <v>20</v>
      </c>
      <c r="N182" s="2">
        <f>(F182-C182)*-1</f>
        <v>-20</v>
      </c>
      <c r="O182" s="2">
        <f>IF(OR(G182="Europe", D182="Europe"), 1, 0)</f>
        <v>1</v>
      </c>
      <c r="P182" s="2">
        <f>IF(OR(G182="Africa", D182="Africa"), 1, 0)</f>
        <v>1</v>
      </c>
      <c r="Q182" s="2">
        <f>IF(OR(G182="South America", D182="South America"), 1, 0)</f>
        <v>0</v>
      </c>
      <c r="R182" s="2">
        <f>IF(OR(G182="Central America", D182="Central America"), 1, 0)</f>
        <v>0</v>
      </c>
      <c r="S182" s="2">
        <f>IF(OR(G182="Asia", D182="Asia"), 1, 0)</f>
        <v>0</v>
      </c>
      <c r="T182" s="2">
        <f>IF(OR(G182="Ociania", D182="Ociania"), 1, 0)</f>
        <v>0</v>
      </c>
    </row>
    <row r="183" spans="1:20">
      <c r="A183" s="5">
        <v>41820</v>
      </c>
      <c r="B183" s="2" t="s">
        <v>13</v>
      </c>
      <c r="C183" s="2">
        <v>17</v>
      </c>
      <c r="D183" s="2" t="s">
        <v>246</v>
      </c>
      <c r="E183" s="2" t="s">
        <v>174</v>
      </c>
      <c r="F183" s="2">
        <v>44</v>
      </c>
      <c r="G183" s="2" t="s">
        <v>245</v>
      </c>
      <c r="H183" s="2">
        <v>2</v>
      </c>
      <c r="I183" s="2">
        <v>0</v>
      </c>
      <c r="J183" s="2">
        <f>I183+H183</f>
        <v>2</v>
      </c>
      <c r="K183" s="2">
        <f>IF(H183&gt;I183, 3, IF(H183=I183, 1, 0))</f>
        <v>3</v>
      </c>
      <c r="L183" s="2">
        <f>IF(I183&gt;H183, 3, IF(I183=H183, 1, 0))</f>
        <v>0</v>
      </c>
      <c r="M183" s="2">
        <f>(C183-F183)*-1</f>
        <v>27</v>
      </c>
      <c r="N183" s="2">
        <f>(F183-C183)*-1</f>
        <v>-27</v>
      </c>
      <c r="O183" s="2">
        <f>IF(OR(G183="Europe", D183="Europe"), 1, 0)</f>
        <v>1</v>
      </c>
      <c r="P183" s="2">
        <f>IF(OR(G183="Africa", D183="Africa"), 1, 0)</f>
        <v>1</v>
      </c>
      <c r="Q183" s="2">
        <f>IF(OR(G183="South America", D183="South America"), 1, 0)</f>
        <v>0</v>
      </c>
      <c r="R183" s="2">
        <f>IF(OR(G183="Central America", D183="Central America"), 1, 0)</f>
        <v>0</v>
      </c>
      <c r="S183" s="2">
        <f>IF(OR(G183="Asia", D183="Asia"), 1, 0)</f>
        <v>0</v>
      </c>
      <c r="T183" s="2">
        <f>IF(OR(G183="Ociania", D183="Ociania"), 1, 0)</f>
        <v>0</v>
      </c>
    </row>
    <row r="184" spans="1:20">
      <c r="A184" s="5">
        <v>41821</v>
      </c>
      <c r="B184" s="2" t="s">
        <v>19</v>
      </c>
      <c r="C184" s="2">
        <v>5</v>
      </c>
      <c r="D184" s="2" t="s">
        <v>247</v>
      </c>
      <c r="E184" s="2" t="s">
        <v>39</v>
      </c>
      <c r="F184" s="2">
        <v>6</v>
      </c>
      <c r="G184" s="2" t="s">
        <v>246</v>
      </c>
      <c r="H184" s="2">
        <v>1</v>
      </c>
      <c r="I184" s="2">
        <v>0</v>
      </c>
      <c r="J184" s="2">
        <f>I184+H184</f>
        <v>1</v>
      </c>
      <c r="K184" s="2">
        <f>IF(H184&gt;I184, 3, IF(H184=I184, 1, 0))</f>
        <v>3</v>
      </c>
      <c r="L184" s="2">
        <f>IF(I184&gt;H184, 3, IF(I184=H184, 1, 0))</f>
        <v>0</v>
      </c>
      <c r="M184" s="2">
        <f>(C184-F184)*-1</f>
        <v>1</v>
      </c>
      <c r="N184" s="2">
        <f>(F184-C184)*-1</f>
        <v>-1</v>
      </c>
      <c r="O184" s="2">
        <f>IF(OR(G184="Europe", D184="Europe"), 1, 0)</f>
        <v>1</v>
      </c>
      <c r="P184" s="2">
        <f>IF(OR(G184="Africa", D184="Africa"), 1, 0)</f>
        <v>0</v>
      </c>
      <c r="Q184" s="2">
        <f>IF(OR(G184="South America", D184="South America"), 1, 0)</f>
        <v>1</v>
      </c>
      <c r="R184" s="2">
        <f>IF(OR(G184="Central America", D184="Central America"), 1, 0)</f>
        <v>0</v>
      </c>
      <c r="S184" s="2">
        <f>IF(OR(G184="Asia", D184="Asia"), 1, 0)</f>
        <v>0</v>
      </c>
      <c r="T184" s="2">
        <f>IF(OR(G184="Ociania", D184="Ociania"), 1, 0)</f>
        <v>0</v>
      </c>
    </row>
    <row r="185" spans="1:20">
      <c r="A185" s="5">
        <v>41821</v>
      </c>
      <c r="B185" s="2" t="s">
        <v>8</v>
      </c>
      <c r="C185" s="2">
        <v>11</v>
      </c>
      <c r="D185" s="2" t="s">
        <v>246</v>
      </c>
      <c r="E185" s="2" t="s">
        <v>9</v>
      </c>
      <c r="F185" s="2">
        <v>13</v>
      </c>
      <c r="G185" s="2" t="s">
        <v>249</v>
      </c>
      <c r="H185" s="2">
        <v>2</v>
      </c>
      <c r="I185" s="2">
        <v>1</v>
      </c>
      <c r="J185" s="2">
        <f>I185+H185</f>
        <v>3</v>
      </c>
      <c r="K185" s="2">
        <f>IF(H185&gt;I185, 3, IF(H185=I185, 1, 0))</f>
        <v>3</v>
      </c>
      <c r="L185" s="2">
        <f>IF(I185&gt;H185, 3, IF(I185=H185, 1, 0))</f>
        <v>0</v>
      </c>
      <c r="M185" s="2">
        <f>(C185-F185)*-1</f>
        <v>2</v>
      </c>
      <c r="N185" s="2">
        <f>(F185-C185)*-1</f>
        <v>-2</v>
      </c>
      <c r="O185" s="2">
        <f>IF(OR(G185="Europe", D185="Europe"), 1, 0)</f>
        <v>1</v>
      </c>
      <c r="P185" s="2">
        <f>IF(OR(G185="Africa", D185="Africa"), 1, 0)</f>
        <v>0</v>
      </c>
      <c r="Q185" s="2">
        <f>IF(OR(G185="South America", D185="South America"), 1, 0)</f>
        <v>0</v>
      </c>
      <c r="R185" s="2">
        <f>IF(OR(G185="Central America", D185="Central America"), 1, 0)</f>
        <v>1</v>
      </c>
      <c r="S185" s="2">
        <f>IF(OR(G185="Asia", D185="Asia"), 1, 0)</f>
        <v>0</v>
      </c>
      <c r="T185" s="2">
        <f>IF(OR(G185="Ociania", D185="Ociania"), 1, 0)</f>
        <v>0</v>
      </c>
    </row>
    <row r="186" spans="1:20">
      <c r="A186" s="5">
        <v>41824</v>
      </c>
      <c r="B186" s="2" t="s">
        <v>15</v>
      </c>
      <c r="C186" s="2">
        <v>3</v>
      </c>
      <c r="D186" s="2" t="s">
        <v>247</v>
      </c>
      <c r="E186" s="2" t="s">
        <v>90</v>
      </c>
      <c r="F186" s="2">
        <v>8</v>
      </c>
      <c r="G186" s="2" t="s">
        <v>247</v>
      </c>
      <c r="H186" s="2">
        <v>2</v>
      </c>
      <c r="I186" s="2">
        <v>1</v>
      </c>
      <c r="J186" s="2">
        <f>I186+H186</f>
        <v>3</v>
      </c>
      <c r="K186" s="2">
        <f>IF(H186&gt;I186, 3, IF(H186=I186, 1, 0))</f>
        <v>3</v>
      </c>
      <c r="L186" s="2">
        <f>IF(I186&gt;H186, 3, IF(I186=H186, 1, 0))</f>
        <v>0</v>
      </c>
      <c r="M186" s="2">
        <f>(C186-F186)*-1</f>
        <v>5</v>
      </c>
      <c r="N186" s="2">
        <f>(F186-C186)*-1</f>
        <v>-5</v>
      </c>
      <c r="O186" s="2">
        <f>IF(OR(G186="Europe", D186="Europe"), 1, 0)</f>
        <v>0</v>
      </c>
      <c r="P186" s="2">
        <f>IF(OR(G186="Africa", D186="Africa"), 1, 0)</f>
        <v>0</v>
      </c>
      <c r="Q186" s="2">
        <f>IF(OR(G186="South America", D186="South America"), 1, 0)</f>
        <v>1</v>
      </c>
      <c r="R186" s="2">
        <f>IF(OR(G186="Central America", D186="Central America"), 1, 0)</f>
        <v>0</v>
      </c>
      <c r="S186" s="2">
        <f>IF(OR(G186="Asia", D186="Asia"), 1, 0)</f>
        <v>0</v>
      </c>
      <c r="T186" s="2">
        <f>IF(OR(G186="Ociania", D186="Ociania"), 1, 0)</f>
        <v>0</v>
      </c>
    </row>
    <row r="187" spans="1:20">
      <c r="A187" s="5">
        <v>41824</v>
      </c>
      <c r="B187" s="2" t="s">
        <v>13</v>
      </c>
      <c r="C187" s="2">
        <v>17</v>
      </c>
      <c r="D187" s="2" t="s">
        <v>246</v>
      </c>
      <c r="E187" s="2" t="s">
        <v>28</v>
      </c>
      <c r="F187" s="2">
        <v>2</v>
      </c>
      <c r="G187" s="2" t="s">
        <v>246</v>
      </c>
      <c r="H187" s="2">
        <v>0</v>
      </c>
      <c r="I187" s="2">
        <v>1</v>
      </c>
      <c r="J187" s="2">
        <f>I187+H187</f>
        <v>1</v>
      </c>
      <c r="K187" s="2">
        <f>IF(H187&gt;I187, 3, IF(H187=I187, 1, 0))</f>
        <v>0</v>
      </c>
      <c r="L187" s="2">
        <f>IF(I187&gt;H187, 3, IF(I187=H187, 1, 0))</f>
        <v>3</v>
      </c>
      <c r="M187" s="2">
        <f>(C187-F187)*-1</f>
        <v>-15</v>
      </c>
      <c r="N187" s="2">
        <f>(F187-C187)*-1</f>
        <v>15</v>
      </c>
      <c r="O187" s="2">
        <f>IF(OR(G187="Europe", D187="Europe"), 1, 0)</f>
        <v>1</v>
      </c>
      <c r="P187" s="2">
        <f>IF(OR(G187="Africa", D187="Africa"), 1, 0)</f>
        <v>0</v>
      </c>
      <c r="Q187" s="2">
        <f>IF(OR(G187="South America", D187="South America"), 1, 0)</f>
        <v>0</v>
      </c>
      <c r="R187" s="2">
        <f>IF(OR(G187="Central America", D187="Central America"), 1, 0)</f>
        <v>0</v>
      </c>
      <c r="S187" s="2">
        <f>IF(OR(G187="Asia", D187="Asia"), 1, 0)</f>
        <v>0</v>
      </c>
      <c r="T187" s="2">
        <f>IF(OR(G187="Ociania", D187="Ociania"), 1, 0)</f>
        <v>0</v>
      </c>
    </row>
    <row r="188" spans="1:20">
      <c r="A188" s="5">
        <v>41825</v>
      </c>
      <c r="B188" s="2" t="s">
        <v>19</v>
      </c>
      <c r="C188" s="2">
        <v>5</v>
      </c>
      <c r="D188" s="2" t="s">
        <v>247</v>
      </c>
      <c r="E188" s="2" t="s">
        <v>8</v>
      </c>
      <c r="F188" s="2">
        <v>11</v>
      </c>
      <c r="G188" s="2" t="s">
        <v>246</v>
      </c>
      <c r="H188" s="2">
        <v>1</v>
      </c>
      <c r="I188" s="2">
        <v>0</v>
      </c>
      <c r="J188" s="2">
        <f>I188+H188</f>
        <v>1</v>
      </c>
      <c r="K188" s="2">
        <f>IF(H188&gt;I188, 3, IF(H188=I188, 1, 0))</f>
        <v>3</v>
      </c>
      <c r="L188" s="2">
        <f>IF(I188&gt;H188, 3, IF(I188=H188, 1, 0))</f>
        <v>0</v>
      </c>
      <c r="M188" s="2">
        <f>(C188-F188)*-1</f>
        <v>6</v>
      </c>
      <c r="N188" s="2">
        <f>(F188-C188)*-1</f>
        <v>-6</v>
      </c>
      <c r="O188" s="2">
        <f>IF(OR(G188="Europe", D188="Europe"), 1, 0)</f>
        <v>1</v>
      </c>
      <c r="P188" s="2">
        <f>IF(OR(G188="Africa", D188="Africa"), 1, 0)</f>
        <v>0</v>
      </c>
      <c r="Q188" s="2">
        <f>IF(OR(G188="South America", D188="South America"), 1, 0)</f>
        <v>1</v>
      </c>
      <c r="R188" s="2">
        <f>IF(OR(G188="Central America", D188="Central America"), 1, 0)</f>
        <v>0</v>
      </c>
      <c r="S188" s="2">
        <f>IF(OR(G188="Asia", D188="Asia"), 1, 0)</f>
        <v>0</v>
      </c>
      <c r="T188" s="2">
        <f>IF(OR(G188="Ociania", D188="Ociania"), 1, 0)</f>
        <v>0</v>
      </c>
    </row>
    <row r="189" spans="1:20">
      <c r="A189" s="5">
        <v>41825</v>
      </c>
      <c r="B189" s="2" t="s">
        <v>38</v>
      </c>
      <c r="C189" s="2">
        <v>15</v>
      </c>
      <c r="D189" s="2" t="s">
        <v>246</v>
      </c>
      <c r="E189" s="2" t="s">
        <v>157</v>
      </c>
      <c r="F189" s="2">
        <v>28</v>
      </c>
      <c r="G189" s="2" t="s">
        <v>249</v>
      </c>
      <c r="H189" s="2">
        <v>0</v>
      </c>
      <c r="I189" s="2">
        <v>0</v>
      </c>
      <c r="J189" s="2">
        <f>I189+H189</f>
        <v>0</v>
      </c>
      <c r="K189" s="2">
        <f>IF(H189&gt;I189, 3, IF(H189=I189, 1, 0))</f>
        <v>1</v>
      </c>
      <c r="L189" s="2">
        <f>IF(I189&gt;H189, 3, IF(I189=H189, 1, 0))</f>
        <v>1</v>
      </c>
      <c r="M189" s="2">
        <f>(C189-F189)*-1</f>
        <v>13</v>
      </c>
      <c r="N189" s="2">
        <f>(F189-C189)*-1</f>
        <v>-13</v>
      </c>
      <c r="O189" s="2">
        <f>IF(OR(G189="Europe", D189="Europe"), 1, 0)</f>
        <v>1</v>
      </c>
      <c r="P189" s="2">
        <f>IF(OR(G189="Africa", D189="Africa"), 1, 0)</f>
        <v>0</v>
      </c>
      <c r="Q189" s="2">
        <f>IF(OR(G189="South America", D189="South America"), 1, 0)</f>
        <v>0</v>
      </c>
      <c r="R189" s="2">
        <f>IF(OR(G189="Central America", D189="Central America"), 1, 0)</f>
        <v>1</v>
      </c>
      <c r="S189" s="2">
        <f>IF(OR(G189="Asia", D189="Asia"), 1, 0)</f>
        <v>0</v>
      </c>
      <c r="T189" s="2">
        <f>IF(OR(G189="Ociania", D189="Ociania"), 1, 0)</f>
        <v>0</v>
      </c>
    </row>
    <row r="190" spans="1:20">
      <c r="A190" s="5">
        <v>41828</v>
      </c>
      <c r="B190" s="2" t="s">
        <v>15</v>
      </c>
      <c r="C190" s="2">
        <v>3</v>
      </c>
      <c r="D190" s="2" t="s">
        <v>247</v>
      </c>
      <c r="E190" s="2" t="s">
        <v>28</v>
      </c>
      <c r="F190" s="2">
        <v>2</v>
      </c>
      <c r="G190" s="2" t="s">
        <v>246</v>
      </c>
      <c r="H190" s="2">
        <v>1</v>
      </c>
      <c r="I190" s="2">
        <v>7</v>
      </c>
      <c r="J190" s="2">
        <f>I190+H190</f>
        <v>8</v>
      </c>
      <c r="K190" s="2">
        <f>IF(H190&gt;I190, 3, IF(H190=I190, 1, 0))</f>
        <v>0</v>
      </c>
      <c r="L190" s="2">
        <f>IF(I190&gt;H190, 3, IF(I190=H190, 1, 0))</f>
        <v>3</v>
      </c>
      <c r="M190" s="2">
        <f>(C190-F190)*-1</f>
        <v>-1</v>
      </c>
      <c r="N190" s="2">
        <f>(F190-C190)*-1</f>
        <v>1</v>
      </c>
      <c r="O190" s="2">
        <f>IF(OR(G190="Europe", D190="Europe"), 1, 0)</f>
        <v>1</v>
      </c>
      <c r="P190" s="2">
        <f>IF(OR(G190="Africa", D190="Africa"), 1, 0)</f>
        <v>0</v>
      </c>
      <c r="Q190" s="2">
        <f>IF(OR(G190="South America", D190="South America"), 1, 0)</f>
        <v>1</v>
      </c>
      <c r="R190" s="2">
        <f>IF(OR(G190="Central America", D190="Central America"), 1, 0)</f>
        <v>0</v>
      </c>
      <c r="S190" s="2">
        <f>IF(OR(G190="Asia", D190="Asia"), 1, 0)</f>
        <v>0</v>
      </c>
      <c r="T190" s="2">
        <f>IF(OR(G190="Ociania", D190="Ociania"), 1, 0)</f>
        <v>0</v>
      </c>
    </row>
    <row r="191" spans="1:20">
      <c r="A191" s="5">
        <v>41829</v>
      </c>
      <c r="B191" s="2" t="s">
        <v>38</v>
      </c>
      <c r="C191" s="2">
        <v>15</v>
      </c>
      <c r="D191" s="2" t="s">
        <v>246</v>
      </c>
      <c r="E191" s="2" t="s">
        <v>19</v>
      </c>
      <c r="F191" s="2">
        <v>5</v>
      </c>
      <c r="G191" s="2" t="s">
        <v>247</v>
      </c>
      <c r="H191" s="2">
        <v>0</v>
      </c>
      <c r="I191" s="2">
        <v>0</v>
      </c>
      <c r="J191" s="2">
        <f>I191+H191</f>
        <v>0</v>
      </c>
      <c r="K191" s="2">
        <f>IF(H191&gt;I191, 3, IF(H191=I191, 1, 0))</f>
        <v>1</v>
      </c>
      <c r="L191" s="2">
        <f>IF(I191&gt;H191, 3, IF(I191=H191, 1, 0))</f>
        <v>1</v>
      </c>
      <c r="M191" s="2">
        <f>(C191-F191)*-1</f>
        <v>-10</v>
      </c>
      <c r="N191" s="2">
        <f>(F191-C191)*-1</f>
        <v>10</v>
      </c>
      <c r="O191" s="2">
        <f>IF(OR(G191="Europe", D191="Europe"), 1, 0)</f>
        <v>1</v>
      </c>
      <c r="P191" s="2">
        <f>IF(OR(G191="Africa", D191="Africa"), 1, 0)</f>
        <v>0</v>
      </c>
      <c r="Q191" s="2">
        <f>IF(OR(G191="South America", D191="South America"), 1, 0)</f>
        <v>1</v>
      </c>
      <c r="R191" s="2">
        <f>IF(OR(G191="Central America", D191="Central America"), 1, 0)</f>
        <v>0</v>
      </c>
      <c r="S191" s="2">
        <f>IF(OR(G191="Asia", D191="Asia"), 1, 0)</f>
        <v>0</v>
      </c>
      <c r="T191" s="2">
        <f>IF(OR(G191="Ociania", D191="Ociania"), 1, 0)</f>
        <v>0</v>
      </c>
    </row>
    <row r="192" spans="1:20">
      <c r="A192" s="5">
        <v>41832</v>
      </c>
      <c r="B192" s="2" t="s">
        <v>15</v>
      </c>
      <c r="C192" s="2">
        <v>3</v>
      </c>
      <c r="D192" s="2" t="s">
        <v>247</v>
      </c>
      <c r="E192" s="2" t="s">
        <v>38</v>
      </c>
      <c r="F192" s="2">
        <v>15</v>
      </c>
      <c r="G192" s="2" t="s">
        <v>246</v>
      </c>
      <c r="H192" s="2">
        <v>0</v>
      </c>
      <c r="I192" s="2">
        <v>3</v>
      </c>
      <c r="J192" s="2">
        <f>I192+H192</f>
        <v>3</v>
      </c>
      <c r="K192" s="2">
        <f>IF(H192&gt;I192, 3, IF(H192=I192, 1, 0))</f>
        <v>0</v>
      </c>
      <c r="L192" s="2">
        <f>IF(I192&gt;H192, 3, IF(I192=H192, 1, 0))</f>
        <v>3</v>
      </c>
      <c r="M192" s="2">
        <f>(C192-F192)*-1</f>
        <v>12</v>
      </c>
      <c r="N192" s="2">
        <f>(F192-C192)*-1</f>
        <v>-12</v>
      </c>
      <c r="O192" s="2">
        <f>IF(OR(G192="Europe", D192="Europe"), 1, 0)</f>
        <v>1</v>
      </c>
      <c r="P192" s="2">
        <f>IF(OR(G192="Africa", D192="Africa"), 1, 0)</f>
        <v>0</v>
      </c>
      <c r="Q192" s="2">
        <f>IF(OR(G192="South America", D192="South America"), 1, 0)</f>
        <v>1</v>
      </c>
      <c r="R192" s="2">
        <f>IF(OR(G192="Central America", D192="Central America"), 1, 0)</f>
        <v>0</v>
      </c>
      <c r="S192" s="2">
        <f>IF(OR(G192="Asia", D192="Asia"), 1, 0)</f>
        <v>0</v>
      </c>
      <c r="T192" s="2">
        <f>IF(OR(G192="Ociania", D192="Ociania"), 1, 0)</f>
        <v>0</v>
      </c>
    </row>
    <row r="193" spans="1:20">
      <c r="A193" s="5">
        <v>41833</v>
      </c>
      <c r="B193" s="2" t="s">
        <v>28</v>
      </c>
      <c r="C193" s="2">
        <v>2</v>
      </c>
      <c r="D193" s="2" t="s">
        <v>246</v>
      </c>
      <c r="E193" s="2" t="s">
        <v>19</v>
      </c>
      <c r="F193" s="2">
        <v>5</v>
      </c>
      <c r="G193" s="2" t="s">
        <v>247</v>
      </c>
      <c r="H193" s="2">
        <v>1</v>
      </c>
      <c r="I193" s="2">
        <v>0</v>
      </c>
      <c r="J193" s="2">
        <f>I193+H193</f>
        <v>1</v>
      </c>
      <c r="K193" s="2">
        <f>IF(H193&gt;I193, 3, IF(H193=I193, 1, 0))</f>
        <v>3</v>
      </c>
      <c r="L193" s="2">
        <f>IF(I193&gt;H193, 3, IF(I193=H193, 1, 0))</f>
        <v>0</v>
      </c>
      <c r="M193" s="2">
        <f>(C193-F193)*-1</f>
        <v>3</v>
      </c>
      <c r="N193" s="2">
        <f>(F193-C193)*-1</f>
        <v>-3</v>
      </c>
      <c r="O193" s="2">
        <f>IF(OR(G193="Europe", D193="Europe"), 1, 0)</f>
        <v>1</v>
      </c>
      <c r="P193" s="2">
        <f>IF(OR(G193="Africa", D193="Africa"), 1, 0)</f>
        <v>0</v>
      </c>
      <c r="Q193" s="2">
        <f>IF(OR(G193="South America", D193="South America"), 1, 0)</f>
        <v>1</v>
      </c>
      <c r="R193" s="2">
        <f>IF(OR(G193="Central America", D193="Central America"), 1, 0)</f>
        <v>0</v>
      </c>
      <c r="S193" s="2">
        <f>IF(OR(G193="Asia", D193="Asia"), 1, 0)</f>
        <v>0</v>
      </c>
      <c r="T193" s="2">
        <f>IF(OR(G193="Ociania", D193="Ociania"), 1, 0)</f>
        <v>0</v>
      </c>
    </row>
  </sheetData>
  <autoFilter ref="A1:T193">
    <filterColumn colId="0">
      <filters>
        <dateGroupItem year="2014" dateTimeGrouping="year"/>
      </filters>
    </filterColumn>
    <sortState ref="A130:T193">
      <sortCondition ref="A1:A193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142"/>
  <sheetViews>
    <sheetView workbookViewId="0">
      <selection activeCell="B143" sqref="B143"/>
    </sheetView>
  </sheetViews>
  <sheetFormatPr defaultRowHeight="14.25"/>
  <cols>
    <col min="4" max="4" width="17.75" bestFit="1" customWidth="1"/>
    <col min="6" max="6" width="14.125" bestFit="1" customWidth="1"/>
  </cols>
  <sheetData>
    <row r="1" spans="1:17">
      <c r="A1" s="4" t="s">
        <v>239</v>
      </c>
      <c r="B1" s="4" t="s">
        <v>251</v>
      </c>
      <c r="C1" s="4" t="s">
        <v>243</v>
      </c>
      <c r="D1" s="4" t="s">
        <v>240</v>
      </c>
      <c r="E1" s="4" t="s">
        <v>251</v>
      </c>
      <c r="F1" s="4" t="s">
        <v>244</v>
      </c>
      <c r="G1" s="4" t="s">
        <v>241</v>
      </c>
      <c r="H1" s="4" t="s">
        <v>242</v>
      </c>
      <c r="I1" s="4" t="s">
        <v>254</v>
      </c>
      <c r="J1" s="4" t="s">
        <v>252</v>
      </c>
      <c r="K1" s="4" t="s">
        <v>253</v>
      </c>
      <c r="L1" s="4" t="s">
        <v>246</v>
      </c>
      <c r="M1" s="4" t="s">
        <v>245</v>
      </c>
      <c r="N1" s="4" t="s">
        <v>247</v>
      </c>
      <c r="O1" s="4" t="s">
        <v>249</v>
      </c>
      <c r="P1" s="4" t="s">
        <v>250</v>
      </c>
      <c r="Q1" s="4" t="s">
        <v>248</v>
      </c>
    </row>
    <row r="2" spans="1:17" hidden="1">
      <c r="A2" s="6" t="s">
        <v>211</v>
      </c>
      <c r="B2" s="2">
        <v>47</v>
      </c>
      <c r="C2" s="2" t="s">
        <v>245</v>
      </c>
      <c r="D2" s="6" t="s">
        <v>23</v>
      </c>
      <c r="E2" s="2">
        <v>16</v>
      </c>
      <c r="F2" s="2" t="s">
        <v>246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</row>
    <row r="3" spans="1:17" hidden="1">
      <c r="A3" s="6" t="s">
        <v>212</v>
      </c>
      <c r="B3" s="2">
        <v>57</v>
      </c>
      <c r="C3" s="2" t="s">
        <v>245</v>
      </c>
      <c r="D3" s="6" t="s">
        <v>99</v>
      </c>
      <c r="E3" s="2">
        <v>7</v>
      </c>
      <c r="F3" s="2" t="s">
        <v>246</v>
      </c>
      <c r="G3" s="2">
        <v>0</v>
      </c>
      <c r="H3" s="2">
        <v>1</v>
      </c>
      <c r="I3" s="2">
        <v>1</v>
      </c>
      <c r="J3" s="2">
        <v>0</v>
      </c>
      <c r="K3" s="2">
        <v>3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0</v>
      </c>
    </row>
    <row r="4" spans="1:17" hidden="1">
      <c r="A4" s="6" t="s">
        <v>219</v>
      </c>
      <c r="B4" s="2">
        <v>61</v>
      </c>
      <c r="C4" s="2" t="s">
        <v>245</v>
      </c>
      <c r="D4" s="6" t="s">
        <v>39</v>
      </c>
      <c r="E4" s="2">
        <v>35</v>
      </c>
      <c r="F4" s="2" t="s">
        <v>246</v>
      </c>
      <c r="G4" s="2">
        <v>0</v>
      </c>
      <c r="H4" s="2">
        <v>2</v>
      </c>
      <c r="I4" s="2">
        <v>2</v>
      </c>
      <c r="J4" s="2">
        <v>0</v>
      </c>
      <c r="K4" s="2">
        <v>3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</row>
    <row r="5" spans="1:17" hidden="1">
      <c r="A5" s="6" t="s">
        <v>210</v>
      </c>
      <c r="B5" s="2">
        <v>32</v>
      </c>
      <c r="C5" s="2" t="s">
        <v>245</v>
      </c>
      <c r="D5" s="6" t="s">
        <v>184</v>
      </c>
      <c r="E5" s="2">
        <v>44</v>
      </c>
      <c r="F5" s="2" t="s">
        <v>246</v>
      </c>
      <c r="G5" s="2">
        <v>3</v>
      </c>
      <c r="H5" s="2">
        <v>2</v>
      </c>
      <c r="I5" s="2">
        <v>5</v>
      </c>
      <c r="J5" s="2">
        <v>3</v>
      </c>
      <c r="K5" s="2">
        <v>0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</row>
    <row r="6" spans="1:17" hidden="1">
      <c r="A6" s="6" t="s">
        <v>219</v>
      </c>
      <c r="B6" s="2">
        <v>61</v>
      </c>
      <c r="C6" s="2" t="s">
        <v>245</v>
      </c>
      <c r="D6" s="6" t="s">
        <v>13</v>
      </c>
      <c r="E6" s="2">
        <v>8</v>
      </c>
      <c r="F6" s="2" t="s">
        <v>246</v>
      </c>
      <c r="G6" s="2">
        <v>0</v>
      </c>
      <c r="H6" s="2">
        <v>2</v>
      </c>
      <c r="I6" s="2">
        <v>2</v>
      </c>
      <c r="J6" s="2">
        <v>0</v>
      </c>
      <c r="K6" s="2">
        <v>3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</row>
    <row r="7" spans="1:17" hidden="1">
      <c r="A7" s="6" t="s">
        <v>138</v>
      </c>
      <c r="B7" s="2">
        <v>30</v>
      </c>
      <c r="C7" s="2" t="s">
        <v>245</v>
      </c>
      <c r="D7" s="6" t="s">
        <v>194</v>
      </c>
      <c r="E7" s="2">
        <v>25</v>
      </c>
      <c r="F7" s="2" t="s">
        <v>246</v>
      </c>
      <c r="G7" s="2">
        <v>0</v>
      </c>
      <c r="H7" s="2">
        <v>1</v>
      </c>
      <c r="I7" s="2">
        <v>1</v>
      </c>
      <c r="J7" s="2">
        <v>0</v>
      </c>
      <c r="K7" s="2">
        <v>3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</row>
    <row r="8" spans="1:17" hidden="1">
      <c r="A8" s="6" t="s">
        <v>210</v>
      </c>
      <c r="B8" s="2">
        <v>27</v>
      </c>
      <c r="C8" s="2" t="s">
        <v>245</v>
      </c>
      <c r="D8" s="6" t="s">
        <v>99</v>
      </c>
      <c r="E8" s="2">
        <v>3</v>
      </c>
      <c r="F8" s="2" t="s">
        <v>246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</row>
    <row r="9" spans="1:17" hidden="1">
      <c r="A9" s="6" t="s">
        <v>133</v>
      </c>
      <c r="B9" s="2">
        <v>19</v>
      </c>
      <c r="C9" s="2" t="s">
        <v>245</v>
      </c>
      <c r="D9" s="6" t="s">
        <v>152</v>
      </c>
      <c r="E9" s="2">
        <v>36</v>
      </c>
      <c r="F9" s="2" t="s">
        <v>246</v>
      </c>
      <c r="G9" s="2">
        <v>1</v>
      </c>
      <c r="H9" s="2">
        <v>2</v>
      </c>
      <c r="I9" s="2">
        <v>3</v>
      </c>
      <c r="J9" s="2">
        <v>0</v>
      </c>
      <c r="K9" s="2">
        <v>3</v>
      </c>
      <c r="L9" s="2">
        <v>1</v>
      </c>
      <c r="M9" s="2">
        <v>1</v>
      </c>
      <c r="N9" s="2">
        <v>0</v>
      </c>
      <c r="O9" s="2">
        <v>0</v>
      </c>
      <c r="P9" s="2">
        <v>0</v>
      </c>
      <c r="Q9" s="2">
        <v>0</v>
      </c>
    </row>
    <row r="10" spans="1:17" hidden="1">
      <c r="A10" s="6" t="s">
        <v>217</v>
      </c>
      <c r="B10" s="2">
        <v>32</v>
      </c>
      <c r="C10" s="2" t="s">
        <v>245</v>
      </c>
      <c r="D10" s="6" t="s">
        <v>28</v>
      </c>
      <c r="E10" s="2">
        <v>6</v>
      </c>
      <c r="F10" s="2" t="s">
        <v>246</v>
      </c>
      <c r="G10" s="2">
        <v>0</v>
      </c>
      <c r="H10" s="2">
        <v>1</v>
      </c>
      <c r="I10" s="2">
        <v>1</v>
      </c>
      <c r="J10" s="2">
        <v>0</v>
      </c>
      <c r="K10" s="2">
        <v>3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</row>
    <row r="11" spans="1:17" hidden="1">
      <c r="A11" s="6" t="s">
        <v>133</v>
      </c>
      <c r="B11" s="2">
        <v>19</v>
      </c>
      <c r="C11" s="2" t="s">
        <v>245</v>
      </c>
      <c r="D11" s="6" t="s">
        <v>38</v>
      </c>
      <c r="E11" s="2">
        <v>4</v>
      </c>
      <c r="F11" s="2" t="s">
        <v>246</v>
      </c>
      <c r="G11" s="2">
        <v>1</v>
      </c>
      <c r="H11" s="2">
        <v>2</v>
      </c>
      <c r="I11" s="2">
        <v>3</v>
      </c>
      <c r="J11" s="2">
        <v>0</v>
      </c>
      <c r="K11" s="2">
        <v>3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</row>
    <row r="12" spans="1:17" hidden="1">
      <c r="A12" s="6" t="s">
        <v>174</v>
      </c>
      <c r="B12" s="2">
        <v>44</v>
      </c>
      <c r="C12" s="2" t="s">
        <v>245</v>
      </c>
      <c r="D12" s="6" t="s">
        <v>236</v>
      </c>
      <c r="E12" s="2">
        <v>21</v>
      </c>
      <c r="F12" s="2" t="s">
        <v>246</v>
      </c>
      <c r="G12" s="2">
        <v>1</v>
      </c>
      <c r="H12" s="2">
        <v>0</v>
      </c>
      <c r="I12" s="2">
        <v>1</v>
      </c>
      <c r="J12" s="2">
        <v>3</v>
      </c>
      <c r="K12" s="2">
        <v>0</v>
      </c>
      <c r="L12" s="2">
        <v>1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</row>
    <row r="13" spans="1:17" hidden="1">
      <c r="A13" s="6" t="s">
        <v>133</v>
      </c>
      <c r="B13" s="2">
        <v>56</v>
      </c>
      <c r="C13" s="2" t="s">
        <v>245</v>
      </c>
      <c r="D13" s="6" t="s">
        <v>183</v>
      </c>
      <c r="E13" s="2">
        <v>18</v>
      </c>
      <c r="F13" s="2" t="s">
        <v>246</v>
      </c>
      <c r="G13" s="2">
        <v>0</v>
      </c>
      <c r="H13" s="2">
        <v>4</v>
      </c>
      <c r="I13" s="2">
        <v>4</v>
      </c>
      <c r="J13" s="2">
        <v>0</v>
      </c>
      <c r="K13" s="2">
        <v>3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</row>
    <row r="14" spans="1:17" hidden="1">
      <c r="A14" s="6" t="s">
        <v>138</v>
      </c>
      <c r="B14" s="2">
        <v>22</v>
      </c>
      <c r="C14" s="2" t="s">
        <v>245</v>
      </c>
      <c r="D14" s="6" t="s">
        <v>75</v>
      </c>
      <c r="E14" s="2">
        <v>19</v>
      </c>
      <c r="F14" s="2" t="s">
        <v>246</v>
      </c>
      <c r="G14" s="2">
        <v>1</v>
      </c>
      <c r="H14" s="2">
        <v>1</v>
      </c>
      <c r="I14" s="2">
        <v>2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</row>
    <row r="15" spans="1:17" hidden="1">
      <c r="A15" s="6" t="s">
        <v>181</v>
      </c>
      <c r="B15" s="2">
        <v>18</v>
      </c>
      <c r="C15" s="2" t="s">
        <v>250</v>
      </c>
      <c r="D15" s="6" t="s">
        <v>183</v>
      </c>
      <c r="E15" s="2">
        <v>23</v>
      </c>
      <c r="F15" s="2" t="s">
        <v>246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</row>
    <row r="16" spans="1:17" hidden="1">
      <c r="A16" s="6" t="s">
        <v>171</v>
      </c>
      <c r="B16" s="2">
        <v>34</v>
      </c>
      <c r="C16" s="2" t="s">
        <v>250</v>
      </c>
      <c r="D16" s="6" t="s">
        <v>220</v>
      </c>
      <c r="E16" s="2">
        <v>45</v>
      </c>
      <c r="F16" s="2" t="s">
        <v>246</v>
      </c>
      <c r="G16" s="2">
        <v>0</v>
      </c>
      <c r="H16" s="2">
        <v>4</v>
      </c>
      <c r="I16" s="2">
        <v>4</v>
      </c>
      <c r="J16" s="2">
        <v>0</v>
      </c>
      <c r="K16" s="2">
        <v>3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</row>
    <row r="17" spans="1:17" hidden="1">
      <c r="A17" s="6" t="s">
        <v>171</v>
      </c>
      <c r="B17" s="2">
        <v>34</v>
      </c>
      <c r="C17" s="2" t="s">
        <v>250</v>
      </c>
      <c r="D17" s="6" t="s">
        <v>30</v>
      </c>
      <c r="E17" s="2">
        <v>5</v>
      </c>
      <c r="F17" s="2" t="s">
        <v>246</v>
      </c>
      <c r="G17" s="2">
        <v>0</v>
      </c>
      <c r="H17" s="2">
        <v>1</v>
      </c>
      <c r="I17" s="2">
        <v>1</v>
      </c>
      <c r="J17" s="2">
        <v>0</v>
      </c>
      <c r="K17" s="2">
        <v>3</v>
      </c>
      <c r="L17" s="2">
        <v>1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</row>
    <row r="18" spans="1:17" hidden="1">
      <c r="A18" s="6" t="s">
        <v>69</v>
      </c>
      <c r="B18" s="2">
        <v>47</v>
      </c>
      <c r="C18" s="2" t="s">
        <v>250</v>
      </c>
      <c r="D18" s="6" t="s">
        <v>172</v>
      </c>
      <c r="E18" s="2">
        <v>13</v>
      </c>
      <c r="F18" s="2" t="s">
        <v>246</v>
      </c>
      <c r="G18" s="2">
        <v>2</v>
      </c>
      <c r="H18" s="2">
        <v>0</v>
      </c>
      <c r="I18" s="2">
        <v>2</v>
      </c>
      <c r="J18" s="2">
        <v>3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</row>
    <row r="19" spans="1:17" hidden="1">
      <c r="A19" s="6" t="s">
        <v>69</v>
      </c>
      <c r="B19" s="2">
        <v>57</v>
      </c>
      <c r="C19" s="2" t="s">
        <v>250</v>
      </c>
      <c r="D19" s="6" t="s">
        <v>8</v>
      </c>
      <c r="E19" s="2">
        <v>11</v>
      </c>
      <c r="F19" s="2" t="s">
        <v>246</v>
      </c>
      <c r="G19" s="2">
        <v>0</v>
      </c>
      <c r="H19" s="2">
        <v>1</v>
      </c>
      <c r="I19" s="2">
        <v>1</v>
      </c>
      <c r="J19" s="2">
        <v>0</v>
      </c>
      <c r="K19" s="2">
        <v>3</v>
      </c>
      <c r="L19" s="2">
        <v>1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</row>
    <row r="20" spans="1:17" hidden="1">
      <c r="A20" s="6" t="s">
        <v>181</v>
      </c>
      <c r="B20" s="2">
        <v>46</v>
      </c>
      <c r="C20" s="2" t="s">
        <v>250</v>
      </c>
      <c r="D20" s="6" t="s">
        <v>172</v>
      </c>
      <c r="E20" s="2">
        <v>12</v>
      </c>
      <c r="F20" s="2" t="s">
        <v>246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</row>
    <row r="21" spans="1:17" hidden="1">
      <c r="A21" s="6" t="s">
        <v>9</v>
      </c>
      <c r="B21" s="2">
        <v>5</v>
      </c>
      <c r="C21" s="2" t="s">
        <v>249</v>
      </c>
      <c r="D21" s="6" t="s">
        <v>218</v>
      </c>
      <c r="E21" s="2">
        <v>2</v>
      </c>
      <c r="F21" s="2" t="s">
        <v>246</v>
      </c>
      <c r="G21" s="2">
        <v>0</v>
      </c>
      <c r="H21" s="2">
        <v>3</v>
      </c>
      <c r="I21" s="2">
        <v>3</v>
      </c>
      <c r="J21" s="2">
        <v>0</v>
      </c>
      <c r="K21" s="2">
        <v>3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</row>
    <row r="22" spans="1:17" hidden="1">
      <c r="A22" s="6" t="s">
        <v>157</v>
      </c>
      <c r="B22" s="2">
        <v>26</v>
      </c>
      <c r="C22" s="2" t="s">
        <v>249</v>
      </c>
      <c r="D22" s="6" t="s">
        <v>42</v>
      </c>
      <c r="E22" s="2">
        <v>29</v>
      </c>
      <c r="F22" s="2" t="s">
        <v>246</v>
      </c>
      <c r="G22" s="2">
        <v>1</v>
      </c>
      <c r="H22" s="2">
        <v>2</v>
      </c>
      <c r="I22" s="2">
        <v>3</v>
      </c>
      <c r="J22" s="2">
        <v>0</v>
      </c>
      <c r="K22" s="2">
        <v>3</v>
      </c>
      <c r="L22" s="2">
        <v>1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</row>
    <row r="23" spans="1:17" hidden="1">
      <c r="A23" s="6" t="s">
        <v>157</v>
      </c>
      <c r="B23" s="2">
        <v>28</v>
      </c>
      <c r="C23" s="2" t="s">
        <v>249</v>
      </c>
      <c r="D23" s="6" t="s">
        <v>56</v>
      </c>
      <c r="E23" s="2">
        <v>10</v>
      </c>
      <c r="F23" s="2" t="s">
        <v>246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</row>
    <row r="24" spans="1:17" hidden="1">
      <c r="A24" s="6" t="s">
        <v>9</v>
      </c>
      <c r="B24" s="2">
        <v>13</v>
      </c>
      <c r="C24" s="2" t="s">
        <v>249</v>
      </c>
      <c r="D24" s="6" t="s">
        <v>28</v>
      </c>
      <c r="E24" s="2">
        <v>2</v>
      </c>
      <c r="F24" s="2" t="s">
        <v>246</v>
      </c>
      <c r="G24" s="2">
        <v>0</v>
      </c>
      <c r="H24" s="2">
        <v>1</v>
      </c>
      <c r="I24" s="2">
        <v>1</v>
      </c>
      <c r="J24" s="2">
        <v>0</v>
      </c>
      <c r="K24" s="2">
        <v>3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</row>
    <row r="25" spans="1:17" hidden="1">
      <c r="A25" s="6" t="s">
        <v>157</v>
      </c>
      <c r="B25" s="2">
        <v>28</v>
      </c>
      <c r="C25" s="2" t="s">
        <v>249</v>
      </c>
      <c r="D25" s="6" t="s">
        <v>172</v>
      </c>
      <c r="E25" s="2">
        <v>12</v>
      </c>
      <c r="F25" s="2" t="s">
        <v>246</v>
      </c>
      <c r="G25" s="2">
        <v>1</v>
      </c>
      <c r="H25" s="2">
        <v>1</v>
      </c>
      <c r="I25" s="2">
        <v>2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</row>
    <row r="26" spans="1:17" hidden="1">
      <c r="A26" s="6" t="s">
        <v>9</v>
      </c>
      <c r="B26" s="2">
        <v>13</v>
      </c>
      <c r="C26" s="2" t="s">
        <v>249</v>
      </c>
      <c r="D26" s="6" t="s">
        <v>99</v>
      </c>
      <c r="E26" s="2">
        <v>4</v>
      </c>
      <c r="F26" s="2" t="s">
        <v>246</v>
      </c>
      <c r="G26" s="2">
        <v>2</v>
      </c>
      <c r="H26" s="2">
        <v>2</v>
      </c>
      <c r="I26" s="2">
        <v>4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</row>
    <row r="27" spans="1:17" hidden="1">
      <c r="A27" s="6" t="s">
        <v>140</v>
      </c>
      <c r="B27" s="2">
        <v>33</v>
      </c>
      <c r="C27" s="2" t="s">
        <v>249</v>
      </c>
      <c r="D27" s="6" t="s">
        <v>39</v>
      </c>
      <c r="E27" s="2">
        <v>6</v>
      </c>
      <c r="F27" s="2" t="s">
        <v>246</v>
      </c>
      <c r="G27" s="2">
        <v>0</v>
      </c>
      <c r="H27" s="2">
        <v>3</v>
      </c>
      <c r="I27" s="2">
        <v>3</v>
      </c>
      <c r="J27" s="2">
        <v>0</v>
      </c>
      <c r="K27" s="2">
        <v>3</v>
      </c>
      <c r="L27" s="2">
        <v>1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</row>
    <row r="28" spans="1:17" hidden="1">
      <c r="A28" s="6" t="s">
        <v>28</v>
      </c>
      <c r="B28" s="2">
        <v>19</v>
      </c>
      <c r="C28" s="2" t="s">
        <v>246</v>
      </c>
      <c r="D28" s="6" t="s">
        <v>157</v>
      </c>
      <c r="E28" s="2">
        <v>26</v>
      </c>
      <c r="F28" s="2" t="s">
        <v>249</v>
      </c>
      <c r="G28" s="2">
        <v>4</v>
      </c>
      <c r="H28" s="2">
        <v>2</v>
      </c>
      <c r="I28" s="2">
        <v>6</v>
      </c>
      <c r="J28" s="2">
        <v>3</v>
      </c>
      <c r="K28" s="2">
        <v>0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</row>
    <row r="29" spans="1:17" hidden="1">
      <c r="A29" s="6" t="s">
        <v>42</v>
      </c>
      <c r="B29" s="2">
        <v>29</v>
      </c>
      <c r="C29" s="2" t="s">
        <v>246</v>
      </c>
      <c r="D29" s="6" t="s">
        <v>196</v>
      </c>
      <c r="E29" s="2">
        <v>39</v>
      </c>
      <c r="F29" s="2" t="s">
        <v>247</v>
      </c>
      <c r="G29" s="2">
        <v>0</v>
      </c>
      <c r="H29" s="2">
        <v>2</v>
      </c>
      <c r="I29" s="2">
        <v>2</v>
      </c>
      <c r="J29" s="2">
        <v>0</v>
      </c>
      <c r="K29" s="2">
        <v>3</v>
      </c>
      <c r="L29" s="2">
        <v>1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</row>
    <row r="30" spans="1:17" hidden="1">
      <c r="A30" s="6" t="s">
        <v>56</v>
      </c>
      <c r="B30" s="2">
        <v>10</v>
      </c>
      <c r="C30" s="2" t="s">
        <v>246</v>
      </c>
      <c r="D30" s="6" t="s">
        <v>22</v>
      </c>
      <c r="E30" s="2">
        <v>33</v>
      </c>
      <c r="F30" s="2" t="s">
        <v>247</v>
      </c>
      <c r="G30" s="2">
        <v>1</v>
      </c>
      <c r="H30" s="2">
        <v>0</v>
      </c>
      <c r="I30" s="2">
        <v>1</v>
      </c>
      <c r="J30" s="2">
        <v>3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</row>
    <row r="31" spans="1:17" hidden="1">
      <c r="A31" s="6" t="s">
        <v>184</v>
      </c>
      <c r="B31" s="2">
        <v>44</v>
      </c>
      <c r="C31" s="2" t="s">
        <v>246</v>
      </c>
      <c r="D31" s="6" t="s">
        <v>38</v>
      </c>
      <c r="E31" s="2">
        <v>3</v>
      </c>
      <c r="F31" s="2" t="s">
        <v>246</v>
      </c>
      <c r="G31" s="2">
        <v>0</v>
      </c>
      <c r="H31" s="2">
        <v>1</v>
      </c>
      <c r="I31" s="2">
        <v>1</v>
      </c>
      <c r="J31" s="2">
        <v>0</v>
      </c>
      <c r="K31" s="2">
        <v>3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hidden="1">
      <c r="A32" s="6" t="s">
        <v>25</v>
      </c>
      <c r="B32" s="2">
        <v>13</v>
      </c>
      <c r="C32" s="2" t="s">
        <v>246</v>
      </c>
      <c r="D32" s="6" t="s">
        <v>217</v>
      </c>
      <c r="E32" s="2">
        <v>48</v>
      </c>
      <c r="F32" s="2" t="s">
        <v>245</v>
      </c>
      <c r="G32" s="2">
        <v>2</v>
      </c>
      <c r="H32" s="2">
        <v>0</v>
      </c>
      <c r="I32" s="2">
        <v>2</v>
      </c>
      <c r="J32" s="2">
        <v>3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</row>
    <row r="33" spans="1:17" hidden="1">
      <c r="A33" s="6" t="s">
        <v>13</v>
      </c>
      <c r="B33" s="2">
        <v>8</v>
      </c>
      <c r="C33" s="2" t="s">
        <v>246</v>
      </c>
      <c r="D33" s="6" t="s">
        <v>39</v>
      </c>
      <c r="E33" s="2">
        <v>35</v>
      </c>
      <c r="F33" s="2" t="s">
        <v>246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hidden="1">
      <c r="A34" s="6" t="s">
        <v>28</v>
      </c>
      <c r="B34" s="2">
        <v>19</v>
      </c>
      <c r="C34" s="2" t="s">
        <v>246</v>
      </c>
      <c r="D34" s="6" t="s">
        <v>42</v>
      </c>
      <c r="E34" s="2">
        <v>29</v>
      </c>
      <c r="F34" s="2" t="s">
        <v>246</v>
      </c>
      <c r="G34" s="2">
        <v>1</v>
      </c>
      <c r="H34" s="2">
        <v>0</v>
      </c>
      <c r="I34" s="2">
        <v>1</v>
      </c>
      <c r="J34" s="2">
        <v>3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hidden="1">
      <c r="A35" s="6" t="s">
        <v>30</v>
      </c>
      <c r="B35" s="2">
        <v>5</v>
      </c>
      <c r="C35" s="2" t="s">
        <v>246</v>
      </c>
      <c r="D35" s="6" t="s">
        <v>220</v>
      </c>
      <c r="E35" s="2">
        <v>45</v>
      </c>
      <c r="F35" s="2" t="s">
        <v>246</v>
      </c>
      <c r="G35" s="2">
        <v>4</v>
      </c>
      <c r="H35" s="2">
        <v>0</v>
      </c>
      <c r="I35" s="2">
        <v>4</v>
      </c>
      <c r="J35" s="2">
        <v>3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 hidden="1">
      <c r="A36" s="6" t="s">
        <v>56</v>
      </c>
      <c r="B36" s="2">
        <v>10</v>
      </c>
      <c r="C36" s="2" t="s">
        <v>246</v>
      </c>
      <c r="D36" s="6" t="s">
        <v>211</v>
      </c>
      <c r="E36" s="2">
        <v>47</v>
      </c>
      <c r="F36" s="2" t="s">
        <v>245</v>
      </c>
      <c r="G36" s="2">
        <v>2</v>
      </c>
      <c r="H36" s="2">
        <v>0</v>
      </c>
      <c r="I36" s="2">
        <v>2</v>
      </c>
      <c r="J36" s="2">
        <v>3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</row>
    <row r="37" spans="1:17" hidden="1">
      <c r="A37" s="6" t="s">
        <v>23</v>
      </c>
      <c r="B37" s="2">
        <v>16</v>
      </c>
      <c r="C37" s="2" t="s">
        <v>246</v>
      </c>
      <c r="D37" s="6" t="s">
        <v>22</v>
      </c>
      <c r="E37" s="2">
        <v>33</v>
      </c>
      <c r="F37" s="2" t="s">
        <v>247</v>
      </c>
      <c r="G37" s="2">
        <v>1</v>
      </c>
      <c r="H37" s="2">
        <v>0</v>
      </c>
      <c r="I37" s="2">
        <v>1</v>
      </c>
      <c r="J37" s="2">
        <v>3</v>
      </c>
      <c r="K37" s="2">
        <v>0</v>
      </c>
      <c r="L37" s="2">
        <v>1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</row>
    <row r="38" spans="1:17" hidden="1">
      <c r="A38" s="6" t="s">
        <v>38</v>
      </c>
      <c r="B38" s="2">
        <v>3</v>
      </c>
      <c r="C38" s="2" t="s">
        <v>246</v>
      </c>
      <c r="D38" s="6" t="s">
        <v>210</v>
      </c>
      <c r="E38" s="2">
        <v>32</v>
      </c>
      <c r="F38" s="2" t="s">
        <v>245</v>
      </c>
      <c r="G38" s="2">
        <v>2</v>
      </c>
      <c r="H38" s="2">
        <v>1</v>
      </c>
      <c r="I38" s="2">
        <v>3</v>
      </c>
      <c r="J38" s="2">
        <v>3</v>
      </c>
      <c r="K38" s="2">
        <v>0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</row>
    <row r="39" spans="1:17" hidden="1">
      <c r="A39" s="6" t="s">
        <v>218</v>
      </c>
      <c r="B39" s="2">
        <v>2</v>
      </c>
      <c r="C39" s="2" t="s">
        <v>246</v>
      </c>
      <c r="D39" s="6" t="s">
        <v>217</v>
      </c>
      <c r="E39" s="2">
        <v>48</v>
      </c>
      <c r="F39" s="2" t="s">
        <v>245</v>
      </c>
      <c r="G39" s="2">
        <v>0</v>
      </c>
      <c r="H39" s="2">
        <v>2</v>
      </c>
      <c r="I39" s="2">
        <v>2</v>
      </c>
      <c r="J39" s="2">
        <v>0</v>
      </c>
      <c r="K39" s="2">
        <v>3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</row>
    <row r="40" spans="1:17" hidden="1">
      <c r="A40" s="6" t="s">
        <v>25</v>
      </c>
      <c r="B40" s="2">
        <v>13</v>
      </c>
      <c r="C40" s="2" t="s">
        <v>246</v>
      </c>
      <c r="D40" s="6" t="s">
        <v>9</v>
      </c>
      <c r="E40" s="2">
        <v>5</v>
      </c>
      <c r="F40" s="2" t="s">
        <v>249</v>
      </c>
      <c r="G40" s="2">
        <v>1</v>
      </c>
      <c r="H40" s="2">
        <v>1</v>
      </c>
      <c r="I40" s="2">
        <v>2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</row>
    <row r="41" spans="1:17" hidden="1">
      <c r="A41" s="6" t="s">
        <v>99</v>
      </c>
      <c r="B41" s="2">
        <v>7</v>
      </c>
      <c r="C41" s="2" t="s">
        <v>246</v>
      </c>
      <c r="D41" s="6" t="s">
        <v>126</v>
      </c>
      <c r="E41" s="2">
        <v>23</v>
      </c>
      <c r="F41" s="2" t="s">
        <v>250</v>
      </c>
      <c r="G41" s="2">
        <v>2</v>
      </c>
      <c r="H41" s="2">
        <v>0</v>
      </c>
      <c r="I41" s="2">
        <v>2</v>
      </c>
      <c r="J41" s="2">
        <v>3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</row>
    <row r="42" spans="1:17" hidden="1">
      <c r="A42" s="6" t="s">
        <v>13</v>
      </c>
      <c r="B42" s="2">
        <v>8</v>
      </c>
      <c r="C42" s="2" t="s">
        <v>246</v>
      </c>
      <c r="D42" s="6" t="s">
        <v>69</v>
      </c>
      <c r="E42" s="2">
        <v>29</v>
      </c>
      <c r="F42" s="2" t="s">
        <v>250</v>
      </c>
      <c r="G42" s="2">
        <v>1</v>
      </c>
      <c r="H42" s="2">
        <v>1</v>
      </c>
      <c r="I42" s="2">
        <v>2</v>
      </c>
      <c r="J42" s="2">
        <v>1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</row>
    <row r="43" spans="1:17" hidden="1">
      <c r="A43" s="6" t="s">
        <v>30</v>
      </c>
      <c r="B43" s="2">
        <v>5</v>
      </c>
      <c r="C43" s="2" t="s">
        <v>246</v>
      </c>
      <c r="D43" s="6" t="s">
        <v>124</v>
      </c>
      <c r="E43" s="2">
        <v>21</v>
      </c>
      <c r="F43" s="2" t="s">
        <v>245</v>
      </c>
      <c r="G43" s="2">
        <v>3</v>
      </c>
      <c r="H43" s="2">
        <v>1</v>
      </c>
      <c r="I43" s="2">
        <v>4</v>
      </c>
      <c r="J43" s="2">
        <v>3</v>
      </c>
      <c r="K43" s="2">
        <v>0</v>
      </c>
      <c r="L43" s="2">
        <v>1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</row>
    <row r="44" spans="1:17" hidden="1">
      <c r="A44" s="6" t="s">
        <v>23</v>
      </c>
      <c r="B44" s="2">
        <v>16</v>
      </c>
      <c r="C44" s="2" t="s">
        <v>246</v>
      </c>
      <c r="D44" s="6" t="s">
        <v>56</v>
      </c>
      <c r="E44" s="2">
        <v>10</v>
      </c>
      <c r="F44" s="2" t="s">
        <v>246</v>
      </c>
      <c r="G44" s="2">
        <v>2</v>
      </c>
      <c r="H44" s="2">
        <v>2</v>
      </c>
      <c r="I44" s="2">
        <v>4</v>
      </c>
      <c r="J44" s="2">
        <v>1</v>
      </c>
      <c r="K44" s="2">
        <v>1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hidden="1">
      <c r="A45" s="6" t="s">
        <v>38</v>
      </c>
      <c r="B45" s="2">
        <v>3</v>
      </c>
      <c r="C45" s="2" t="s">
        <v>246</v>
      </c>
      <c r="D45" s="6" t="s">
        <v>19</v>
      </c>
      <c r="E45" s="2">
        <v>9</v>
      </c>
      <c r="F45" s="2" t="s">
        <v>247</v>
      </c>
      <c r="G45" s="2">
        <v>0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</row>
    <row r="46" spans="1:17" hidden="1">
      <c r="A46" s="6" t="s">
        <v>99</v>
      </c>
      <c r="B46" s="2">
        <v>7</v>
      </c>
      <c r="C46" s="2" t="s">
        <v>246</v>
      </c>
      <c r="D46" s="6" t="s">
        <v>14</v>
      </c>
      <c r="E46" s="2">
        <v>4</v>
      </c>
      <c r="F46" s="2" t="s">
        <v>249</v>
      </c>
      <c r="G46" s="2">
        <v>2</v>
      </c>
      <c r="H46" s="2">
        <v>1</v>
      </c>
      <c r="I46" s="2">
        <v>3</v>
      </c>
      <c r="J46" s="2">
        <v>3</v>
      </c>
      <c r="K46" s="2">
        <v>0</v>
      </c>
      <c r="L46" s="2">
        <v>1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</row>
    <row r="47" spans="1:17" hidden="1">
      <c r="A47" s="6" t="s">
        <v>183</v>
      </c>
      <c r="B47" s="2">
        <v>23</v>
      </c>
      <c r="C47" s="2" t="s">
        <v>246</v>
      </c>
      <c r="D47" s="6" t="s">
        <v>113</v>
      </c>
      <c r="E47" s="2">
        <v>42</v>
      </c>
      <c r="F47" s="2" t="s">
        <v>248</v>
      </c>
      <c r="G47" s="2">
        <v>2</v>
      </c>
      <c r="H47" s="2">
        <v>2</v>
      </c>
      <c r="I47" s="2">
        <v>4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</row>
    <row r="48" spans="1:17" hidden="1">
      <c r="A48" s="6" t="s">
        <v>218</v>
      </c>
      <c r="B48" s="2">
        <v>2</v>
      </c>
      <c r="C48" s="2" t="s">
        <v>246</v>
      </c>
      <c r="D48" s="6" t="s">
        <v>25</v>
      </c>
      <c r="E48" s="2">
        <v>13</v>
      </c>
      <c r="F48" s="2" t="s">
        <v>246</v>
      </c>
      <c r="G48" s="2">
        <v>0</v>
      </c>
      <c r="H48" s="2">
        <v>2</v>
      </c>
      <c r="I48" s="2">
        <v>2</v>
      </c>
      <c r="J48" s="2">
        <v>0</v>
      </c>
      <c r="K48" s="2">
        <v>3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 hidden="1">
      <c r="A49" s="6" t="s">
        <v>39</v>
      </c>
      <c r="B49" s="2">
        <v>35</v>
      </c>
      <c r="C49" s="2" t="s">
        <v>246</v>
      </c>
      <c r="D49" s="6" t="s">
        <v>69</v>
      </c>
      <c r="E49" s="2">
        <v>29</v>
      </c>
      <c r="F49" s="2" t="s">
        <v>250</v>
      </c>
      <c r="G49" s="2">
        <v>2</v>
      </c>
      <c r="H49" s="2">
        <v>0</v>
      </c>
      <c r="I49" s="2">
        <v>2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</row>
    <row r="50" spans="1:17" hidden="1">
      <c r="A50" s="6" t="s">
        <v>220</v>
      </c>
      <c r="B50" s="2">
        <v>45</v>
      </c>
      <c r="C50" s="2" t="s">
        <v>246</v>
      </c>
      <c r="D50" s="6" t="s">
        <v>124</v>
      </c>
      <c r="E50" s="2">
        <v>21</v>
      </c>
      <c r="F50" s="2" t="s">
        <v>245</v>
      </c>
      <c r="G50" s="2">
        <v>1</v>
      </c>
      <c r="H50" s="2">
        <v>0</v>
      </c>
      <c r="I50" s="2">
        <v>1</v>
      </c>
      <c r="J50" s="2">
        <v>3</v>
      </c>
      <c r="K50" s="2">
        <v>0</v>
      </c>
      <c r="L50" s="2">
        <v>1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</row>
    <row r="51" spans="1:17" hidden="1">
      <c r="A51" s="6" t="s">
        <v>28</v>
      </c>
      <c r="B51" s="2">
        <v>19</v>
      </c>
      <c r="C51" s="2" t="s">
        <v>246</v>
      </c>
      <c r="D51" s="6" t="s">
        <v>23</v>
      </c>
      <c r="E51" s="2">
        <v>16</v>
      </c>
      <c r="F51" s="2" t="s">
        <v>246</v>
      </c>
      <c r="G51" s="2">
        <v>2</v>
      </c>
      <c r="H51" s="2">
        <v>0</v>
      </c>
      <c r="I51" s="2">
        <v>2</v>
      </c>
      <c r="J51" s="2">
        <v>3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hidden="1">
      <c r="A52" s="6" t="s">
        <v>56</v>
      </c>
      <c r="B52" s="2">
        <v>10</v>
      </c>
      <c r="C52" s="2" t="s">
        <v>246</v>
      </c>
      <c r="D52" s="6" t="s">
        <v>196</v>
      </c>
      <c r="E52" s="2">
        <v>39</v>
      </c>
      <c r="F52" s="2" t="s">
        <v>247</v>
      </c>
      <c r="G52" s="2">
        <v>1</v>
      </c>
      <c r="H52" s="2">
        <v>0</v>
      </c>
      <c r="I52" s="2">
        <v>1</v>
      </c>
      <c r="J52" s="2">
        <v>3</v>
      </c>
      <c r="K52" s="2">
        <v>0</v>
      </c>
      <c r="L52" s="2">
        <v>1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</row>
    <row r="53" spans="1:17" hidden="1">
      <c r="A53" s="6" t="s">
        <v>99</v>
      </c>
      <c r="B53" s="2">
        <v>7</v>
      </c>
      <c r="C53" s="2" t="s">
        <v>246</v>
      </c>
      <c r="D53" s="6" t="s">
        <v>38</v>
      </c>
      <c r="E53" s="2">
        <v>3</v>
      </c>
      <c r="F53" s="2" t="s">
        <v>246</v>
      </c>
      <c r="G53" s="2">
        <v>1</v>
      </c>
      <c r="H53" s="2">
        <v>0</v>
      </c>
      <c r="I53" s="2">
        <v>1</v>
      </c>
      <c r="J53" s="2">
        <v>3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 hidden="1">
      <c r="A54" s="6" t="s">
        <v>25</v>
      </c>
      <c r="B54" s="2">
        <v>13</v>
      </c>
      <c r="C54" s="2" t="s">
        <v>246</v>
      </c>
      <c r="D54" s="6" t="s">
        <v>113</v>
      </c>
      <c r="E54" s="2">
        <v>42</v>
      </c>
      <c r="F54" s="2" t="s">
        <v>248</v>
      </c>
      <c r="G54" s="2">
        <v>1</v>
      </c>
      <c r="H54" s="2">
        <v>0</v>
      </c>
      <c r="I54" s="2">
        <v>1</v>
      </c>
      <c r="J54" s="2">
        <v>3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1</v>
      </c>
    </row>
    <row r="55" spans="1:17" hidden="1">
      <c r="A55" s="6" t="s">
        <v>39</v>
      </c>
      <c r="B55" s="2">
        <v>35</v>
      </c>
      <c r="C55" s="2" t="s">
        <v>246</v>
      </c>
      <c r="D55" s="6" t="s">
        <v>220</v>
      </c>
      <c r="E55" s="2">
        <v>45</v>
      </c>
      <c r="F55" s="2" t="s">
        <v>246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 hidden="1">
      <c r="A56" s="6" t="s">
        <v>30</v>
      </c>
      <c r="B56" s="2">
        <v>5</v>
      </c>
      <c r="C56" s="2" t="s">
        <v>246</v>
      </c>
      <c r="D56" s="6" t="s">
        <v>13</v>
      </c>
      <c r="E56" s="2">
        <v>8</v>
      </c>
      <c r="F56" s="2" t="s">
        <v>246</v>
      </c>
      <c r="G56" s="2">
        <v>1</v>
      </c>
      <c r="H56" s="2">
        <v>3</v>
      </c>
      <c r="I56" s="2">
        <v>4</v>
      </c>
      <c r="J56" s="2">
        <v>0</v>
      </c>
      <c r="K56" s="2">
        <v>3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 hidden="1">
      <c r="A57" s="6" t="s">
        <v>28</v>
      </c>
      <c r="B57" s="2">
        <v>19</v>
      </c>
      <c r="C57" s="2" t="s">
        <v>246</v>
      </c>
      <c r="D57" s="6" t="s">
        <v>19</v>
      </c>
      <c r="E57" s="2">
        <v>9</v>
      </c>
      <c r="F57" s="2" t="s">
        <v>247</v>
      </c>
      <c r="G57" s="2">
        <v>1</v>
      </c>
      <c r="H57" s="2">
        <v>1</v>
      </c>
      <c r="I57" s="2">
        <v>2</v>
      </c>
      <c r="J57" s="2">
        <v>1</v>
      </c>
      <c r="K57" s="2">
        <v>1</v>
      </c>
      <c r="L57" s="2">
        <v>1</v>
      </c>
      <c r="M57" s="2">
        <v>0</v>
      </c>
      <c r="N57" s="2">
        <v>1</v>
      </c>
      <c r="O57" s="2">
        <v>0</v>
      </c>
      <c r="P57" s="2">
        <v>0</v>
      </c>
      <c r="Q57" s="2">
        <v>0</v>
      </c>
    </row>
    <row r="58" spans="1:17" hidden="1">
      <c r="A58" s="6" t="s">
        <v>25</v>
      </c>
      <c r="B58" s="2">
        <v>13</v>
      </c>
      <c r="C58" s="2" t="s">
        <v>246</v>
      </c>
      <c r="D58" s="6" t="s">
        <v>220</v>
      </c>
      <c r="E58" s="2">
        <v>45</v>
      </c>
      <c r="F58" s="2" t="s">
        <v>246</v>
      </c>
      <c r="G58" s="2">
        <v>3</v>
      </c>
      <c r="H58" s="2">
        <v>0</v>
      </c>
      <c r="I58" s="2">
        <v>3</v>
      </c>
      <c r="J58" s="2">
        <v>3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 hidden="1">
      <c r="A59" s="6" t="s">
        <v>56</v>
      </c>
      <c r="B59" s="2">
        <v>10</v>
      </c>
      <c r="C59" s="2" t="s">
        <v>246</v>
      </c>
      <c r="D59" s="6" t="s">
        <v>99</v>
      </c>
      <c r="E59" s="2">
        <v>7</v>
      </c>
      <c r="F59" s="2" t="s">
        <v>246</v>
      </c>
      <c r="G59" s="2">
        <v>0</v>
      </c>
      <c r="H59" s="2">
        <v>0</v>
      </c>
      <c r="I59" s="2">
        <v>0</v>
      </c>
      <c r="J59" s="2">
        <v>1</v>
      </c>
      <c r="K59" s="2">
        <v>1</v>
      </c>
      <c r="L59" s="2">
        <v>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 hidden="1">
      <c r="A60" s="6" t="s">
        <v>28</v>
      </c>
      <c r="B60" s="2">
        <v>19</v>
      </c>
      <c r="C60" s="2" t="s">
        <v>246</v>
      </c>
      <c r="D60" s="6" t="s">
        <v>25</v>
      </c>
      <c r="E60" s="2">
        <v>13</v>
      </c>
      <c r="F60" s="2" t="s">
        <v>246</v>
      </c>
      <c r="G60" s="2">
        <v>0</v>
      </c>
      <c r="H60" s="2">
        <v>2</v>
      </c>
      <c r="I60" s="2">
        <v>2</v>
      </c>
      <c r="J60" s="2">
        <v>0</v>
      </c>
      <c r="K60" s="2">
        <v>3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 hidden="1">
      <c r="A61" s="6" t="s">
        <v>99</v>
      </c>
      <c r="B61" s="2">
        <v>7</v>
      </c>
      <c r="C61" s="2" t="s">
        <v>246</v>
      </c>
      <c r="D61" s="6" t="s">
        <v>13</v>
      </c>
      <c r="E61" s="2">
        <v>8</v>
      </c>
      <c r="F61" s="2" t="s">
        <v>246</v>
      </c>
      <c r="G61" s="2">
        <v>0</v>
      </c>
      <c r="H61" s="2">
        <v>1</v>
      </c>
      <c r="I61" s="2">
        <v>1</v>
      </c>
      <c r="J61" s="2">
        <v>0</v>
      </c>
      <c r="K61" s="2">
        <v>3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 hidden="1">
      <c r="A62" s="6" t="s">
        <v>28</v>
      </c>
      <c r="B62" s="2">
        <v>19</v>
      </c>
      <c r="C62" s="2" t="s">
        <v>246</v>
      </c>
      <c r="D62" s="6" t="s">
        <v>99</v>
      </c>
      <c r="E62" s="2">
        <v>7</v>
      </c>
      <c r="F62" s="2" t="s">
        <v>246</v>
      </c>
      <c r="G62" s="2">
        <v>3</v>
      </c>
      <c r="H62" s="2">
        <v>1</v>
      </c>
      <c r="I62" s="2">
        <v>4</v>
      </c>
      <c r="J62" s="2">
        <v>3</v>
      </c>
      <c r="K62" s="2">
        <v>0</v>
      </c>
      <c r="L62" s="2">
        <v>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hidden="1">
      <c r="A63" s="6" t="s">
        <v>25</v>
      </c>
      <c r="B63" s="2">
        <v>13</v>
      </c>
      <c r="C63" s="2" t="s">
        <v>246</v>
      </c>
      <c r="D63" s="6" t="s">
        <v>13</v>
      </c>
      <c r="E63" s="2">
        <v>8</v>
      </c>
      <c r="F63" s="2" t="s">
        <v>246</v>
      </c>
      <c r="G63" s="2">
        <v>1</v>
      </c>
      <c r="H63" s="2">
        <v>1</v>
      </c>
      <c r="I63" s="2">
        <v>2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hidden="1">
      <c r="A64" s="6" t="s">
        <v>56</v>
      </c>
      <c r="B64" s="2">
        <v>8</v>
      </c>
      <c r="C64" s="2" t="s">
        <v>246</v>
      </c>
      <c r="D64" s="6" t="s">
        <v>9</v>
      </c>
      <c r="E64" s="2">
        <v>14</v>
      </c>
      <c r="F64" s="2" t="s">
        <v>249</v>
      </c>
      <c r="G64" s="2">
        <v>1</v>
      </c>
      <c r="H64" s="2">
        <v>1</v>
      </c>
      <c r="I64" s="2">
        <v>2</v>
      </c>
      <c r="J64" s="2">
        <v>1</v>
      </c>
      <c r="K64" s="2">
        <v>1</v>
      </c>
      <c r="L64" s="2">
        <v>1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</row>
    <row r="65" spans="1:17" hidden="1">
      <c r="A65" s="6" t="s">
        <v>28</v>
      </c>
      <c r="B65" s="2">
        <v>6</v>
      </c>
      <c r="C65" s="2" t="s">
        <v>246</v>
      </c>
      <c r="D65" s="6" t="s">
        <v>113</v>
      </c>
      <c r="E65" s="2">
        <v>20</v>
      </c>
      <c r="F65" s="2" t="s">
        <v>248</v>
      </c>
      <c r="G65" s="2">
        <v>4</v>
      </c>
      <c r="H65" s="2">
        <v>0</v>
      </c>
      <c r="I65" s="2">
        <v>4</v>
      </c>
      <c r="J65" s="2">
        <v>3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</row>
    <row r="66" spans="1:17" hidden="1">
      <c r="A66" s="6" t="s">
        <v>184</v>
      </c>
      <c r="B66" s="2">
        <v>15</v>
      </c>
      <c r="C66" s="2" t="s">
        <v>246</v>
      </c>
      <c r="D66" s="6" t="s">
        <v>217</v>
      </c>
      <c r="E66" s="2">
        <v>32</v>
      </c>
      <c r="F66" s="2" t="s">
        <v>245</v>
      </c>
      <c r="G66" s="2">
        <v>0</v>
      </c>
      <c r="H66" s="2">
        <v>1</v>
      </c>
      <c r="I66" s="2">
        <v>1</v>
      </c>
      <c r="J66" s="2">
        <v>0</v>
      </c>
      <c r="K66" s="2">
        <v>3</v>
      </c>
      <c r="L66" s="2">
        <v>1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</row>
    <row r="67" spans="1:17" hidden="1">
      <c r="A67" s="6" t="s">
        <v>25</v>
      </c>
      <c r="B67" s="2">
        <v>5</v>
      </c>
      <c r="C67" s="2" t="s">
        <v>246</v>
      </c>
      <c r="D67" s="6" t="s">
        <v>22</v>
      </c>
      <c r="E67" s="2">
        <v>31</v>
      </c>
      <c r="F67" s="2" t="s">
        <v>247</v>
      </c>
      <c r="G67" s="2">
        <v>1</v>
      </c>
      <c r="H67" s="2">
        <v>1</v>
      </c>
      <c r="I67" s="2">
        <v>2</v>
      </c>
      <c r="J67" s="2">
        <v>1</v>
      </c>
      <c r="K67" s="2">
        <v>1</v>
      </c>
      <c r="L67" s="2">
        <v>1</v>
      </c>
      <c r="M67" s="2">
        <v>0</v>
      </c>
      <c r="N67" s="2">
        <v>1</v>
      </c>
      <c r="O67" s="2">
        <v>0</v>
      </c>
      <c r="P67" s="2">
        <v>0</v>
      </c>
      <c r="Q67" s="2">
        <v>0</v>
      </c>
    </row>
    <row r="68" spans="1:17" hidden="1">
      <c r="A68" s="6" t="s">
        <v>38</v>
      </c>
      <c r="B68" s="2">
        <v>4</v>
      </c>
      <c r="C68" s="2" t="s">
        <v>246</v>
      </c>
      <c r="D68" s="6" t="s">
        <v>152</v>
      </c>
      <c r="E68" s="2">
        <v>36</v>
      </c>
      <c r="F68" s="2" t="s">
        <v>246</v>
      </c>
      <c r="G68" s="2">
        <v>2</v>
      </c>
      <c r="H68" s="2">
        <v>0</v>
      </c>
      <c r="I68" s="2">
        <v>2</v>
      </c>
      <c r="J68" s="2">
        <v>3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hidden="1">
      <c r="A69" s="6" t="s">
        <v>30</v>
      </c>
      <c r="B69" s="2">
        <v>2</v>
      </c>
      <c r="C69" s="2" t="s">
        <v>246</v>
      </c>
      <c r="D69" s="6" t="s">
        <v>39</v>
      </c>
      <c r="E69" s="2">
        <v>24</v>
      </c>
      <c r="F69" s="2" t="s">
        <v>246</v>
      </c>
      <c r="G69" s="2">
        <v>0</v>
      </c>
      <c r="H69" s="2">
        <v>1</v>
      </c>
      <c r="I69" s="2">
        <v>1</v>
      </c>
      <c r="J69" s="2">
        <v>0</v>
      </c>
      <c r="K69" s="2">
        <v>3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 hidden="1">
      <c r="A70" s="6" t="s">
        <v>13</v>
      </c>
      <c r="B70" s="2">
        <v>9</v>
      </c>
      <c r="C70" s="2" t="s">
        <v>246</v>
      </c>
      <c r="D70" s="6" t="s">
        <v>14</v>
      </c>
      <c r="E70" s="2">
        <v>17</v>
      </c>
      <c r="F70" s="2" t="s">
        <v>249</v>
      </c>
      <c r="G70" s="2">
        <v>0</v>
      </c>
      <c r="H70" s="2">
        <v>2</v>
      </c>
      <c r="I70" s="2">
        <v>2</v>
      </c>
      <c r="J70" s="2">
        <v>0</v>
      </c>
      <c r="K70" s="2">
        <v>3</v>
      </c>
      <c r="L70" s="2">
        <v>1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</row>
    <row r="71" spans="1:17" hidden="1">
      <c r="A71" s="6" t="s">
        <v>172</v>
      </c>
      <c r="B71" s="2">
        <v>13</v>
      </c>
      <c r="C71" s="2" t="s">
        <v>246</v>
      </c>
      <c r="D71" s="6" t="s">
        <v>174</v>
      </c>
      <c r="E71" s="2">
        <v>21</v>
      </c>
      <c r="F71" s="2" t="s">
        <v>245</v>
      </c>
      <c r="G71" s="2">
        <v>2</v>
      </c>
      <c r="H71" s="2">
        <v>1</v>
      </c>
      <c r="I71" s="2">
        <v>3</v>
      </c>
      <c r="J71" s="2">
        <v>3</v>
      </c>
      <c r="K71" s="2">
        <v>0</v>
      </c>
      <c r="L71" s="2">
        <v>1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</row>
    <row r="72" spans="1:17" hidden="1">
      <c r="A72" s="6" t="s">
        <v>56</v>
      </c>
      <c r="B72" s="2">
        <v>8</v>
      </c>
      <c r="C72" s="2" t="s">
        <v>246</v>
      </c>
      <c r="D72" s="6" t="s">
        <v>138</v>
      </c>
      <c r="E72" s="2">
        <v>30</v>
      </c>
      <c r="F72" s="2" t="s">
        <v>245</v>
      </c>
      <c r="G72" s="2">
        <v>0</v>
      </c>
      <c r="H72" s="2">
        <v>0</v>
      </c>
      <c r="I72" s="2">
        <v>0</v>
      </c>
      <c r="J72" s="2">
        <v>1</v>
      </c>
      <c r="K72" s="2">
        <v>1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</row>
    <row r="73" spans="1:17" hidden="1">
      <c r="A73" s="6" t="s">
        <v>28</v>
      </c>
      <c r="B73" s="2">
        <v>6</v>
      </c>
      <c r="C73" s="2" t="s">
        <v>246</v>
      </c>
      <c r="D73" s="6" t="s">
        <v>184</v>
      </c>
      <c r="E73" s="2">
        <v>15</v>
      </c>
      <c r="F73" s="2" t="s">
        <v>246</v>
      </c>
      <c r="G73" s="2">
        <v>0</v>
      </c>
      <c r="H73" s="2">
        <v>1</v>
      </c>
      <c r="I73" s="2">
        <v>1</v>
      </c>
      <c r="J73" s="2">
        <v>0</v>
      </c>
      <c r="K73" s="2">
        <v>3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</row>
    <row r="74" spans="1:17" hidden="1">
      <c r="A74" s="6" t="s">
        <v>194</v>
      </c>
      <c r="B74" s="2">
        <v>25</v>
      </c>
      <c r="C74" s="2" t="s">
        <v>246</v>
      </c>
      <c r="D74" s="6" t="s">
        <v>9</v>
      </c>
      <c r="E74" s="2">
        <v>14</v>
      </c>
      <c r="F74" s="2" t="s">
        <v>249</v>
      </c>
      <c r="G74" s="2">
        <v>2</v>
      </c>
      <c r="H74" s="2">
        <v>2</v>
      </c>
      <c r="I74" s="2">
        <v>4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2">
        <v>1</v>
      </c>
      <c r="P74" s="2">
        <v>0</v>
      </c>
      <c r="Q74" s="2">
        <v>0</v>
      </c>
    </row>
    <row r="75" spans="1:17" hidden="1">
      <c r="A75" s="6" t="s">
        <v>38</v>
      </c>
      <c r="B75" s="2">
        <v>4</v>
      </c>
      <c r="C75" s="2" t="s">
        <v>246</v>
      </c>
      <c r="D75" s="6" t="s">
        <v>181</v>
      </c>
      <c r="E75" s="2">
        <v>45</v>
      </c>
      <c r="F75" s="2" t="s">
        <v>250</v>
      </c>
      <c r="G75" s="2">
        <v>1</v>
      </c>
      <c r="H75" s="2">
        <v>0</v>
      </c>
      <c r="I75" s="2">
        <v>1</v>
      </c>
      <c r="J75" s="2">
        <v>3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</row>
    <row r="76" spans="1:17" hidden="1">
      <c r="A76" s="6" t="s">
        <v>25</v>
      </c>
      <c r="B76" s="2">
        <v>5</v>
      </c>
      <c r="C76" s="2" t="s">
        <v>246</v>
      </c>
      <c r="D76" s="6" t="s">
        <v>135</v>
      </c>
      <c r="E76" s="2">
        <v>78</v>
      </c>
      <c r="F76" s="2" t="s">
        <v>248</v>
      </c>
      <c r="G76" s="2">
        <v>1</v>
      </c>
      <c r="H76" s="2">
        <v>1</v>
      </c>
      <c r="I76" s="2">
        <v>2</v>
      </c>
      <c r="J76" s="2">
        <v>1</v>
      </c>
      <c r="K76" s="2">
        <v>1</v>
      </c>
      <c r="L76" s="2">
        <v>1</v>
      </c>
      <c r="M76" s="2">
        <v>0</v>
      </c>
      <c r="N76" s="2">
        <v>0</v>
      </c>
      <c r="O76" s="2">
        <v>0</v>
      </c>
      <c r="P76" s="2">
        <v>0</v>
      </c>
      <c r="Q76" s="2">
        <v>1</v>
      </c>
    </row>
    <row r="77" spans="1:17" hidden="1">
      <c r="A77" s="6" t="s">
        <v>229</v>
      </c>
      <c r="B77" s="2">
        <v>34</v>
      </c>
      <c r="C77" s="2" t="s">
        <v>246</v>
      </c>
      <c r="D77" s="6" t="s">
        <v>22</v>
      </c>
      <c r="E77" s="2">
        <v>31</v>
      </c>
      <c r="F77" s="2" t="s">
        <v>247</v>
      </c>
      <c r="G77" s="2">
        <v>0</v>
      </c>
      <c r="H77" s="2">
        <v>2</v>
      </c>
      <c r="I77" s="2">
        <v>2</v>
      </c>
      <c r="J77" s="2">
        <v>0</v>
      </c>
      <c r="K77" s="2">
        <v>3</v>
      </c>
      <c r="L77" s="2">
        <v>1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</row>
    <row r="78" spans="1:17" hidden="1">
      <c r="A78" s="6" t="s">
        <v>99</v>
      </c>
      <c r="B78" s="2">
        <v>3</v>
      </c>
      <c r="C78" s="2" t="s">
        <v>246</v>
      </c>
      <c r="D78" s="6" t="s">
        <v>95</v>
      </c>
      <c r="E78" s="2">
        <v>105</v>
      </c>
      <c r="F78" s="2" t="s">
        <v>250</v>
      </c>
      <c r="G78" s="2">
        <v>7</v>
      </c>
      <c r="H78" s="2">
        <v>0</v>
      </c>
      <c r="I78" s="2">
        <v>7</v>
      </c>
      <c r="J78" s="2">
        <v>3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</row>
    <row r="79" spans="1:17" hidden="1">
      <c r="A79" s="6" t="s">
        <v>30</v>
      </c>
      <c r="B79" s="2">
        <v>2</v>
      </c>
      <c r="C79" s="2" t="s">
        <v>246</v>
      </c>
      <c r="D79" s="6" t="s">
        <v>140</v>
      </c>
      <c r="E79" s="2">
        <v>38</v>
      </c>
      <c r="F79" s="2" t="s">
        <v>249</v>
      </c>
      <c r="G79" s="2">
        <v>2</v>
      </c>
      <c r="H79" s="2">
        <v>0</v>
      </c>
      <c r="I79" s="2">
        <v>2</v>
      </c>
      <c r="J79" s="2">
        <v>3</v>
      </c>
      <c r="K79" s="2">
        <v>0</v>
      </c>
      <c r="L79" s="2">
        <v>1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</row>
    <row r="80" spans="1:17" hidden="1">
      <c r="A80" s="6" t="s">
        <v>13</v>
      </c>
      <c r="B80" s="2">
        <v>9</v>
      </c>
      <c r="C80" s="2" t="s">
        <v>246</v>
      </c>
      <c r="D80" s="6" t="s">
        <v>177</v>
      </c>
      <c r="E80" s="2">
        <v>83</v>
      </c>
      <c r="F80" s="2" t="s">
        <v>245</v>
      </c>
      <c r="G80" s="2">
        <v>1</v>
      </c>
      <c r="H80" s="2">
        <v>2</v>
      </c>
      <c r="I80" s="2">
        <v>3</v>
      </c>
      <c r="J80" s="2">
        <v>0</v>
      </c>
      <c r="K80" s="2">
        <v>3</v>
      </c>
      <c r="L80" s="2">
        <v>1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</row>
    <row r="81" spans="1:17" hidden="1">
      <c r="A81" s="6" t="s">
        <v>172</v>
      </c>
      <c r="B81" s="2">
        <v>13</v>
      </c>
      <c r="C81" s="2" t="s">
        <v>246</v>
      </c>
      <c r="D81" s="6" t="s">
        <v>19</v>
      </c>
      <c r="E81" s="2">
        <v>7</v>
      </c>
      <c r="F81" s="2" t="s">
        <v>247</v>
      </c>
      <c r="G81" s="2">
        <v>0</v>
      </c>
      <c r="H81" s="2">
        <v>2</v>
      </c>
      <c r="I81" s="2">
        <v>2</v>
      </c>
      <c r="J81" s="2">
        <v>0</v>
      </c>
      <c r="K81" s="2">
        <v>3</v>
      </c>
      <c r="L81" s="2">
        <v>1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</row>
    <row r="82" spans="1:17" hidden="1">
      <c r="A82" s="6" t="s">
        <v>194</v>
      </c>
      <c r="B82" s="2">
        <v>25</v>
      </c>
      <c r="C82" s="2" t="s">
        <v>246</v>
      </c>
      <c r="D82" s="6" t="s">
        <v>56</v>
      </c>
      <c r="E82" s="2">
        <v>8</v>
      </c>
      <c r="F82" s="2" t="s">
        <v>246</v>
      </c>
      <c r="G82" s="2">
        <v>0</v>
      </c>
      <c r="H82" s="2">
        <v>1</v>
      </c>
      <c r="I82" s="2">
        <v>1</v>
      </c>
      <c r="J82" s="2">
        <v>0</v>
      </c>
      <c r="K82" s="2">
        <v>3</v>
      </c>
      <c r="L82" s="2">
        <v>1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 hidden="1">
      <c r="A83" s="6" t="s">
        <v>152</v>
      </c>
      <c r="B83" s="2">
        <v>36</v>
      </c>
      <c r="C83" s="2" t="s">
        <v>246</v>
      </c>
      <c r="D83" s="6" t="s">
        <v>181</v>
      </c>
      <c r="E83" s="2">
        <v>45</v>
      </c>
      <c r="F83" s="2" t="s">
        <v>250</v>
      </c>
      <c r="G83" s="2">
        <v>1</v>
      </c>
      <c r="H83" s="2">
        <v>3</v>
      </c>
      <c r="I83" s="2">
        <v>4</v>
      </c>
      <c r="J83" s="2">
        <v>0</v>
      </c>
      <c r="K83" s="2">
        <v>3</v>
      </c>
      <c r="L83" s="2">
        <v>1</v>
      </c>
      <c r="M83" s="2">
        <v>0</v>
      </c>
      <c r="N83" s="2">
        <v>0</v>
      </c>
      <c r="O83" s="2">
        <v>0</v>
      </c>
      <c r="P83" s="2">
        <v>1</v>
      </c>
      <c r="Q83" s="2">
        <v>0</v>
      </c>
    </row>
    <row r="84" spans="1:17" hidden="1">
      <c r="A84" s="6" t="s">
        <v>229</v>
      </c>
      <c r="B84" s="2">
        <v>34</v>
      </c>
      <c r="C84" s="2" t="s">
        <v>246</v>
      </c>
      <c r="D84" s="6" t="s">
        <v>25</v>
      </c>
      <c r="E84" s="2">
        <v>5</v>
      </c>
      <c r="F84" s="2" t="s">
        <v>246</v>
      </c>
      <c r="G84" s="2">
        <v>3</v>
      </c>
      <c r="H84" s="2">
        <v>2</v>
      </c>
      <c r="I84" s="2">
        <v>5</v>
      </c>
      <c r="J84" s="2">
        <v>3</v>
      </c>
      <c r="K84" s="2">
        <v>0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</row>
    <row r="85" spans="1:17" hidden="1">
      <c r="A85" s="6" t="s">
        <v>99</v>
      </c>
      <c r="B85" s="2">
        <v>3</v>
      </c>
      <c r="C85" s="2" t="s">
        <v>246</v>
      </c>
      <c r="D85" s="6" t="s">
        <v>15</v>
      </c>
      <c r="E85" s="2">
        <v>1</v>
      </c>
      <c r="F85" s="2" t="s">
        <v>247</v>
      </c>
      <c r="G85" s="2">
        <v>0</v>
      </c>
      <c r="H85" s="2">
        <v>0</v>
      </c>
      <c r="I85" s="2">
        <v>0</v>
      </c>
      <c r="J85" s="2">
        <v>1</v>
      </c>
      <c r="K85" s="2">
        <v>1</v>
      </c>
      <c r="L85" s="2">
        <v>1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</row>
    <row r="86" spans="1:17" hidden="1">
      <c r="A86" s="6" t="s">
        <v>39</v>
      </c>
      <c r="B86" s="2">
        <v>24</v>
      </c>
      <c r="C86" s="2" t="s">
        <v>246</v>
      </c>
      <c r="D86" s="6" t="s">
        <v>140</v>
      </c>
      <c r="E86" s="2">
        <v>38</v>
      </c>
      <c r="F86" s="2" t="s">
        <v>249</v>
      </c>
      <c r="G86" s="2">
        <v>0</v>
      </c>
      <c r="H86" s="2">
        <v>0</v>
      </c>
      <c r="I86" s="2">
        <v>0</v>
      </c>
      <c r="J86" s="2">
        <v>1</v>
      </c>
      <c r="K86" s="2">
        <v>1</v>
      </c>
      <c r="L86" s="2">
        <v>1</v>
      </c>
      <c r="M86" s="2">
        <v>0</v>
      </c>
      <c r="N86" s="2">
        <v>0</v>
      </c>
      <c r="O86" s="2">
        <v>1</v>
      </c>
      <c r="P86" s="2">
        <v>0</v>
      </c>
      <c r="Q86" s="2">
        <v>0</v>
      </c>
    </row>
    <row r="87" spans="1:17" hidden="1">
      <c r="A87" s="6" t="s">
        <v>28</v>
      </c>
      <c r="B87" s="2">
        <v>6</v>
      </c>
      <c r="C87" s="2" t="s">
        <v>246</v>
      </c>
      <c r="D87" s="6" t="s">
        <v>56</v>
      </c>
      <c r="E87" s="2">
        <v>8</v>
      </c>
      <c r="F87" s="2" t="s">
        <v>246</v>
      </c>
      <c r="G87" s="2">
        <v>4</v>
      </c>
      <c r="H87" s="2">
        <v>1</v>
      </c>
      <c r="I87" s="2">
        <v>5</v>
      </c>
      <c r="J87" s="2">
        <v>3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 hidden="1">
      <c r="A88" s="6" t="s">
        <v>38</v>
      </c>
      <c r="B88" s="2">
        <v>4</v>
      </c>
      <c r="C88" s="2" t="s">
        <v>246</v>
      </c>
      <c r="D88" s="6" t="s">
        <v>229</v>
      </c>
      <c r="E88" s="2">
        <v>34</v>
      </c>
      <c r="F88" s="2" t="s">
        <v>246</v>
      </c>
      <c r="G88" s="2">
        <v>2</v>
      </c>
      <c r="H88" s="2">
        <v>1</v>
      </c>
      <c r="I88" s="2">
        <v>3</v>
      </c>
      <c r="J88" s="2">
        <v>3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 hidden="1">
      <c r="A89" s="6" t="s">
        <v>30</v>
      </c>
      <c r="B89" s="2">
        <v>2</v>
      </c>
      <c r="C89" s="2" t="s">
        <v>246</v>
      </c>
      <c r="D89" s="6" t="s">
        <v>99</v>
      </c>
      <c r="E89" s="2">
        <v>3</v>
      </c>
      <c r="F89" s="2" t="s">
        <v>246</v>
      </c>
      <c r="G89" s="2">
        <v>1</v>
      </c>
      <c r="H89" s="2">
        <v>0</v>
      </c>
      <c r="I89" s="2">
        <v>1</v>
      </c>
      <c r="J89" s="2">
        <v>3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hidden="1">
      <c r="A90" s="6" t="s">
        <v>38</v>
      </c>
      <c r="B90" s="2">
        <v>4</v>
      </c>
      <c r="C90" s="2" t="s">
        <v>246</v>
      </c>
      <c r="D90" s="6" t="s">
        <v>15</v>
      </c>
      <c r="E90" s="2">
        <v>1</v>
      </c>
      <c r="F90" s="2" t="s">
        <v>247</v>
      </c>
      <c r="G90" s="2">
        <v>2</v>
      </c>
      <c r="H90" s="2">
        <v>1</v>
      </c>
      <c r="I90" s="2">
        <v>3</v>
      </c>
      <c r="J90" s="2">
        <v>3</v>
      </c>
      <c r="K90" s="2">
        <v>0</v>
      </c>
      <c r="L90" s="2">
        <v>1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</row>
    <row r="91" spans="1:17" hidden="1">
      <c r="A91" s="6" t="s">
        <v>28</v>
      </c>
      <c r="B91" s="2">
        <v>6</v>
      </c>
      <c r="C91" s="2" t="s">
        <v>246</v>
      </c>
      <c r="D91" s="6" t="s">
        <v>30</v>
      </c>
      <c r="E91" s="2">
        <v>2</v>
      </c>
      <c r="F91" s="2" t="s">
        <v>246</v>
      </c>
      <c r="G91" s="2">
        <v>0</v>
      </c>
      <c r="H91" s="2">
        <v>1</v>
      </c>
      <c r="I91" s="2">
        <v>1</v>
      </c>
      <c r="J91" s="2">
        <v>0</v>
      </c>
      <c r="K91" s="2">
        <v>3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hidden="1">
      <c r="A92" s="6" t="s">
        <v>38</v>
      </c>
      <c r="B92" s="2">
        <v>4</v>
      </c>
      <c r="C92" s="2" t="s">
        <v>246</v>
      </c>
      <c r="D92" s="6" t="s">
        <v>30</v>
      </c>
      <c r="E92" s="2">
        <v>2</v>
      </c>
      <c r="F92" s="2" t="s">
        <v>246</v>
      </c>
      <c r="G92" s="2">
        <v>0</v>
      </c>
      <c r="H92" s="2">
        <v>1</v>
      </c>
      <c r="I92" s="2">
        <v>1</v>
      </c>
      <c r="J92" s="2">
        <v>0</v>
      </c>
      <c r="K92" s="2">
        <v>3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6" t="s">
        <v>8</v>
      </c>
      <c r="B93" s="2">
        <v>11</v>
      </c>
      <c r="C93" s="2" t="s">
        <v>246</v>
      </c>
      <c r="D93" s="6" t="s">
        <v>138</v>
      </c>
      <c r="E93" s="2">
        <v>22</v>
      </c>
      <c r="F93" s="2" t="s">
        <v>245</v>
      </c>
      <c r="G93" s="2">
        <v>2</v>
      </c>
      <c r="H93" s="2">
        <v>1</v>
      </c>
      <c r="I93" s="2">
        <v>3</v>
      </c>
      <c r="J93" s="2">
        <v>3</v>
      </c>
      <c r="K93" s="2">
        <v>0</v>
      </c>
      <c r="L93" s="2">
        <v>1</v>
      </c>
      <c r="M93" s="2">
        <v>1</v>
      </c>
      <c r="N93" s="2">
        <v>0</v>
      </c>
      <c r="O93" s="2">
        <v>0</v>
      </c>
      <c r="P93" s="2">
        <v>0</v>
      </c>
      <c r="Q93" s="2">
        <v>0</v>
      </c>
    </row>
    <row r="94" spans="1:17" hidden="1">
      <c r="A94" s="6" t="s">
        <v>28</v>
      </c>
      <c r="B94" s="2">
        <v>2</v>
      </c>
      <c r="C94" s="2" t="s">
        <v>246</v>
      </c>
      <c r="D94" s="6" t="s">
        <v>138</v>
      </c>
      <c r="E94" s="2">
        <v>22</v>
      </c>
      <c r="F94" s="2" t="s">
        <v>245</v>
      </c>
      <c r="G94" s="2">
        <v>2</v>
      </c>
      <c r="H94" s="2">
        <v>1</v>
      </c>
      <c r="I94" s="2">
        <v>3</v>
      </c>
      <c r="J94" s="2">
        <v>3</v>
      </c>
      <c r="K94" s="2">
        <v>0</v>
      </c>
      <c r="L94" s="2">
        <v>1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hidden="1">
      <c r="A95" s="6" t="s">
        <v>28</v>
      </c>
      <c r="B95" s="2">
        <v>2</v>
      </c>
      <c r="C95" s="2" t="s">
        <v>246</v>
      </c>
      <c r="D95" s="6" t="s">
        <v>19</v>
      </c>
      <c r="E95" s="2">
        <v>5</v>
      </c>
      <c r="F95" s="2" t="s">
        <v>247</v>
      </c>
      <c r="G95" s="2">
        <v>1</v>
      </c>
      <c r="H95" s="2">
        <v>0</v>
      </c>
      <c r="I95" s="2">
        <v>1</v>
      </c>
      <c r="J95" s="2">
        <v>3</v>
      </c>
      <c r="K95" s="2">
        <v>0</v>
      </c>
      <c r="L95" s="2">
        <v>1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hidden="1">
      <c r="A96" s="6" t="s">
        <v>38</v>
      </c>
      <c r="B96" s="2">
        <v>15</v>
      </c>
      <c r="C96" s="2" t="s">
        <v>246</v>
      </c>
      <c r="D96" s="6" t="s">
        <v>19</v>
      </c>
      <c r="E96" s="2">
        <v>5</v>
      </c>
      <c r="F96" s="2" t="s">
        <v>247</v>
      </c>
      <c r="G96" s="2">
        <v>0</v>
      </c>
      <c r="H96" s="2">
        <v>0</v>
      </c>
      <c r="I96" s="2">
        <v>0</v>
      </c>
      <c r="J96" s="2">
        <v>1</v>
      </c>
      <c r="K96" s="2">
        <v>1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</row>
    <row r="97" spans="1:17" hidden="1">
      <c r="A97" s="6" t="s">
        <v>38</v>
      </c>
      <c r="B97" s="2">
        <v>15</v>
      </c>
      <c r="C97" s="2" t="s">
        <v>246</v>
      </c>
      <c r="D97" s="6" t="s">
        <v>20</v>
      </c>
      <c r="E97" s="2">
        <v>14</v>
      </c>
      <c r="F97" s="2" t="s">
        <v>247</v>
      </c>
      <c r="G97" s="2">
        <v>2</v>
      </c>
      <c r="H97" s="2">
        <v>0</v>
      </c>
      <c r="I97" s="2">
        <v>2</v>
      </c>
      <c r="J97" s="2">
        <v>3</v>
      </c>
      <c r="K97" s="2">
        <v>0</v>
      </c>
      <c r="L97" s="2">
        <v>1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</row>
    <row r="98" spans="1:17" hidden="1">
      <c r="A98" s="6" t="s">
        <v>30</v>
      </c>
      <c r="B98" s="2">
        <v>1</v>
      </c>
      <c r="C98" s="2" t="s">
        <v>246</v>
      </c>
      <c r="D98" s="6" t="s">
        <v>20</v>
      </c>
      <c r="E98" s="2">
        <v>14</v>
      </c>
      <c r="F98" s="2" t="s">
        <v>247</v>
      </c>
      <c r="G98" s="2">
        <v>0</v>
      </c>
      <c r="H98" s="2">
        <v>2</v>
      </c>
      <c r="I98" s="2">
        <v>2</v>
      </c>
      <c r="J98" s="2">
        <v>0</v>
      </c>
      <c r="K98" s="2">
        <v>3</v>
      </c>
      <c r="L98" s="2">
        <v>1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hidden="1">
      <c r="A99" s="6" t="s">
        <v>25</v>
      </c>
      <c r="B99" s="2">
        <v>9</v>
      </c>
      <c r="C99" s="2" t="s">
        <v>246</v>
      </c>
      <c r="D99" s="6" t="s">
        <v>157</v>
      </c>
      <c r="E99" s="2">
        <v>28</v>
      </c>
      <c r="F99" s="2" t="s">
        <v>249</v>
      </c>
      <c r="G99" s="2">
        <v>0</v>
      </c>
      <c r="H99" s="2">
        <v>1</v>
      </c>
      <c r="I99" s="2">
        <v>1</v>
      </c>
      <c r="J99" s="2">
        <v>0</v>
      </c>
      <c r="K99" s="2">
        <v>3</v>
      </c>
      <c r="L99" s="2">
        <v>1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</row>
    <row r="100" spans="1:17" hidden="1">
      <c r="A100" s="6" t="s">
        <v>38</v>
      </c>
      <c r="B100" s="2">
        <v>15</v>
      </c>
      <c r="C100" s="2" t="s">
        <v>246</v>
      </c>
      <c r="D100" s="6" t="s">
        <v>157</v>
      </c>
      <c r="E100" s="2">
        <v>28</v>
      </c>
      <c r="F100" s="2" t="s">
        <v>249</v>
      </c>
      <c r="G100" s="2">
        <v>0</v>
      </c>
      <c r="H100" s="2">
        <v>0</v>
      </c>
      <c r="I100" s="2">
        <v>0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</row>
    <row r="101" spans="1:17" hidden="1">
      <c r="A101" s="6" t="s">
        <v>39</v>
      </c>
      <c r="B101" s="2">
        <v>6</v>
      </c>
      <c r="C101" s="2" t="s">
        <v>246</v>
      </c>
      <c r="D101" s="6" t="s">
        <v>196</v>
      </c>
      <c r="E101" s="2">
        <v>26</v>
      </c>
      <c r="F101" s="2" t="s">
        <v>247</v>
      </c>
      <c r="G101" s="2">
        <v>2</v>
      </c>
      <c r="H101" s="2">
        <v>1</v>
      </c>
      <c r="I101" s="2">
        <v>3</v>
      </c>
      <c r="J101" s="2">
        <v>3</v>
      </c>
      <c r="K101" s="2">
        <v>0</v>
      </c>
      <c r="L101" s="2">
        <v>1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</row>
    <row r="102" spans="1:17" hidden="1">
      <c r="A102" s="6" t="s">
        <v>39</v>
      </c>
      <c r="B102" s="2">
        <v>6</v>
      </c>
      <c r="C102" s="2" t="s">
        <v>246</v>
      </c>
      <c r="D102" s="6" t="s">
        <v>13</v>
      </c>
      <c r="E102" s="2">
        <v>17</v>
      </c>
      <c r="F102" s="2" t="s">
        <v>246</v>
      </c>
      <c r="G102" s="2">
        <v>2</v>
      </c>
      <c r="H102" s="2">
        <v>5</v>
      </c>
      <c r="I102" s="2">
        <v>7</v>
      </c>
      <c r="J102" s="2">
        <v>0</v>
      </c>
      <c r="K102" s="2">
        <v>3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 hidden="1">
      <c r="A103" s="6" t="s">
        <v>13</v>
      </c>
      <c r="B103" s="2">
        <v>17</v>
      </c>
      <c r="C103" s="2" t="s">
        <v>246</v>
      </c>
      <c r="D103" s="6" t="s">
        <v>28</v>
      </c>
      <c r="E103" s="2">
        <v>2</v>
      </c>
      <c r="F103" s="2" t="s">
        <v>246</v>
      </c>
      <c r="G103" s="2">
        <v>0</v>
      </c>
      <c r="H103" s="2">
        <v>1</v>
      </c>
      <c r="I103" s="2">
        <v>1</v>
      </c>
      <c r="J103" s="2">
        <v>0</v>
      </c>
      <c r="K103" s="2">
        <v>3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hidden="1">
      <c r="A104" s="6" t="s">
        <v>28</v>
      </c>
      <c r="B104" s="2">
        <v>2</v>
      </c>
      <c r="C104" s="2" t="s">
        <v>246</v>
      </c>
      <c r="D104" s="6" t="s">
        <v>217</v>
      </c>
      <c r="E104" s="2">
        <v>37</v>
      </c>
      <c r="F104" s="2" t="s">
        <v>245</v>
      </c>
      <c r="G104" s="2">
        <v>2</v>
      </c>
      <c r="H104" s="2">
        <v>2</v>
      </c>
      <c r="I104" s="2">
        <v>4</v>
      </c>
      <c r="J104" s="2">
        <v>1</v>
      </c>
      <c r="K104" s="2">
        <v>1</v>
      </c>
      <c r="L104" s="2">
        <v>1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</row>
    <row r="105" spans="1:17" hidden="1">
      <c r="A105" s="6" t="s">
        <v>99</v>
      </c>
      <c r="B105" s="2">
        <v>4</v>
      </c>
      <c r="C105" s="2" t="s">
        <v>246</v>
      </c>
      <c r="D105" s="6" t="s">
        <v>217</v>
      </c>
      <c r="E105" s="2">
        <v>37</v>
      </c>
      <c r="F105" s="2" t="s">
        <v>245</v>
      </c>
      <c r="G105" s="2">
        <v>2</v>
      </c>
      <c r="H105" s="2">
        <v>1</v>
      </c>
      <c r="I105" s="2">
        <v>3</v>
      </c>
      <c r="J105" s="2">
        <v>3</v>
      </c>
      <c r="K105" s="2">
        <v>0</v>
      </c>
      <c r="L105" s="2">
        <v>1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</row>
    <row r="106" spans="1:17" hidden="1">
      <c r="A106" s="6" t="s">
        <v>13</v>
      </c>
      <c r="B106" s="2">
        <v>17</v>
      </c>
      <c r="C106" s="2" t="s">
        <v>246</v>
      </c>
      <c r="D106" s="6" t="s">
        <v>140</v>
      </c>
      <c r="E106" s="2">
        <v>33</v>
      </c>
      <c r="F106" s="2" t="s">
        <v>249</v>
      </c>
      <c r="G106" s="2">
        <v>3</v>
      </c>
      <c r="H106" s="2">
        <v>0</v>
      </c>
      <c r="I106" s="2">
        <v>3</v>
      </c>
      <c r="J106" s="2">
        <v>3</v>
      </c>
      <c r="K106" s="2">
        <v>0</v>
      </c>
      <c r="L106" s="2">
        <v>1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</row>
    <row r="107" spans="1:17" hidden="1">
      <c r="A107" s="6" t="s">
        <v>236</v>
      </c>
      <c r="B107" s="2">
        <v>21</v>
      </c>
      <c r="C107" s="2" t="s">
        <v>246</v>
      </c>
      <c r="D107" s="6" t="s">
        <v>126</v>
      </c>
      <c r="E107" s="2">
        <v>43</v>
      </c>
      <c r="F107" s="2" t="s">
        <v>250</v>
      </c>
      <c r="G107" s="2">
        <v>3</v>
      </c>
      <c r="H107" s="2">
        <v>1</v>
      </c>
      <c r="I107" s="2">
        <v>4</v>
      </c>
      <c r="J107" s="2">
        <v>3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</row>
    <row r="108" spans="1:17" hidden="1">
      <c r="A108" s="6" t="s">
        <v>56</v>
      </c>
      <c r="B108" s="2">
        <v>10</v>
      </c>
      <c r="C108" s="2" t="s">
        <v>246</v>
      </c>
      <c r="D108" s="6" t="s">
        <v>25</v>
      </c>
      <c r="E108" s="2">
        <v>9</v>
      </c>
      <c r="F108" s="2" t="s">
        <v>246</v>
      </c>
      <c r="G108" s="2">
        <v>1</v>
      </c>
      <c r="H108" s="2">
        <v>2</v>
      </c>
      <c r="I108" s="2">
        <v>3</v>
      </c>
      <c r="J108" s="2">
        <v>0</v>
      </c>
      <c r="K108" s="2">
        <v>3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</row>
    <row r="109" spans="1:17" hidden="1">
      <c r="A109" s="6" t="s">
        <v>172</v>
      </c>
      <c r="B109" s="2">
        <v>12</v>
      </c>
      <c r="C109" s="2" t="s">
        <v>246</v>
      </c>
      <c r="D109" s="6" t="s">
        <v>210</v>
      </c>
      <c r="E109" s="2">
        <v>23</v>
      </c>
      <c r="F109" s="2" t="s">
        <v>245</v>
      </c>
      <c r="G109" s="2">
        <v>2</v>
      </c>
      <c r="H109" s="2">
        <v>1</v>
      </c>
      <c r="I109" s="2">
        <v>3</v>
      </c>
      <c r="J109" s="2">
        <v>3</v>
      </c>
      <c r="K109" s="2">
        <v>0</v>
      </c>
      <c r="L109" s="2">
        <v>1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</row>
    <row r="110" spans="1:17" hidden="1">
      <c r="A110" s="6" t="s">
        <v>75</v>
      </c>
      <c r="B110" s="2">
        <v>19</v>
      </c>
      <c r="C110" s="2" t="s">
        <v>246</v>
      </c>
      <c r="D110" s="6" t="s">
        <v>69</v>
      </c>
      <c r="E110" s="2">
        <v>57</v>
      </c>
      <c r="F110" s="2" t="s">
        <v>250</v>
      </c>
      <c r="G110" s="2">
        <v>1</v>
      </c>
      <c r="H110" s="2">
        <v>1</v>
      </c>
      <c r="I110" s="2">
        <v>2</v>
      </c>
      <c r="J110" s="2">
        <v>1</v>
      </c>
      <c r="K110" s="2">
        <v>1</v>
      </c>
      <c r="L110" s="2">
        <v>1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</row>
    <row r="111" spans="1:17" hidden="1">
      <c r="A111" s="6" t="s">
        <v>183</v>
      </c>
      <c r="B111" s="2">
        <v>18</v>
      </c>
      <c r="C111" s="2" t="s">
        <v>246</v>
      </c>
      <c r="D111" s="6" t="s">
        <v>14</v>
      </c>
      <c r="E111" s="2">
        <v>20</v>
      </c>
      <c r="F111" s="2" t="s">
        <v>249</v>
      </c>
      <c r="G111" s="2">
        <v>1</v>
      </c>
      <c r="H111" s="2">
        <v>3</v>
      </c>
      <c r="I111" s="2">
        <v>4</v>
      </c>
      <c r="J111" s="2">
        <v>0</v>
      </c>
      <c r="K111" s="2">
        <v>3</v>
      </c>
      <c r="L111" s="2">
        <v>1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</row>
    <row r="112" spans="1:17" hidden="1">
      <c r="A112" s="6" t="s">
        <v>38</v>
      </c>
      <c r="B112" s="2">
        <v>15</v>
      </c>
      <c r="C112" s="2" t="s">
        <v>246</v>
      </c>
      <c r="D112" s="6" t="s">
        <v>14</v>
      </c>
      <c r="E112" s="2">
        <v>20</v>
      </c>
      <c r="F112" s="2" t="s">
        <v>249</v>
      </c>
      <c r="G112" s="2">
        <v>2</v>
      </c>
      <c r="H112" s="2">
        <v>1</v>
      </c>
      <c r="I112" s="2">
        <v>3</v>
      </c>
      <c r="J112" s="2">
        <v>3</v>
      </c>
      <c r="K112" s="2">
        <v>0</v>
      </c>
      <c r="L112" s="2">
        <v>1</v>
      </c>
      <c r="M112" s="2">
        <v>0</v>
      </c>
      <c r="N112" s="2">
        <v>0</v>
      </c>
      <c r="O112" s="2">
        <v>1</v>
      </c>
      <c r="P112" s="2">
        <v>0</v>
      </c>
      <c r="Q112" s="2">
        <v>0</v>
      </c>
    </row>
    <row r="113" spans="1:17" hidden="1">
      <c r="A113" s="6" t="s">
        <v>30</v>
      </c>
      <c r="B113" s="2">
        <v>1</v>
      </c>
      <c r="C113" s="2" t="s">
        <v>246</v>
      </c>
      <c r="D113" s="6" t="s">
        <v>38</v>
      </c>
      <c r="E113" s="2">
        <v>15</v>
      </c>
      <c r="F113" s="2" t="s">
        <v>246</v>
      </c>
      <c r="G113" s="2">
        <v>1</v>
      </c>
      <c r="H113" s="2">
        <v>5</v>
      </c>
      <c r="I113" s="2">
        <v>6</v>
      </c>
      <c r="J113" s="2">
        <v>0</v>
      </c>
      <c r="K113" s="2">
        <v>3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</row>
    <row r="114" spans="1:17" hidden="1">
      <c r="A114" s="6" t="s">
        <v>13</v>
      </c>
      <c r="B114" s="2">
        <v>17</v>
      </c>
      <c r="C114" s="2" t="s">
        <v>246</v>
      </c>
      <c r="D114" s="6" t="s">
        <v>174</v>
      </c>
      <c r="E114" s="2">
        <v>44</v>
      </c>
      <c r="F114" s="2" t="s">
        <v>245</v>
      </c>
      <c r="G114" s="2">
        <v>2</v>
      </c>
      <c r="H114" s="2">
        <v>0</v>
      </c>
      <c r="I114" s="2">
        <v>2</v>
      </c>
      <c r="J114" s="2">
        <v>3</v>
      </c>
      <c r="K114" s="2">
        <v>0</v>
      </c>
      <c r="L114" s="2">
        <v>1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</row>
    <row r="115" spans="1:17" hidden="1">
      <c r="A115" s="6" t="s">
        <v>28</v>
      </c>
      <c r="B115" s="2">
        <v>2</v>
      </c>
      <c r="C115" s="2" t="s">
        <v>246</v>
      </c>
      <c r="D115" s="6" t="s">
        <v>99</v>
      </c>
      <c r="E115" s="2">
        <v>4</v>
      </c>
      <c r="F115" s="2" t="s">
        <v>246</v>
      </c>
      <c r="G115" s="2">
        <v>4</v>
      </c>
      <c r="H115" s="2">
        <v>0</v>
      </c>
      <c r="I115" s="2">
        <v>4</v>
      </c>
      <c r="J115" s="2">
        <v>3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</row>
    <row r="116" spans="1:17">
      <c r="A116" s="6" t="s">
        <v>8</v>
      </c>
      <c r="B116" s="2">
        <v>11</v>
      </c>
      <c r="C116" s="2" t="s">
        <v>246</v>
      </c>
      <c r="D116" s="6" t="s">
        <v>75</v>
      </c>
      <c r="E116" s="2">
        <v>19</v>
      </c>
      <c r="F116" s="2" t="s">
        <v>246</v>
      </c>
      <c r="G116" s="2">
        <v>1</v>
      </c>
      <c r="H116" s="2">
        <v>0</v>
      </c>
      <c r="I116" s="2">
        <v>1</v>
      </c>
      <c r="J116" s="2">
        <v>3</v>
      </c>
      <c r="K116" s="2">
        <v>0</v>
      </c>
      <c r="L116" s="2">
        <v>1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</row>
    <row r="117" spans="1:17" hidden="1">
      <c r="A117" s="6" t="s">
        <v>25</v>
      </c>
      <c r="B117" s="2">
        <v>9</v>
      </c>
      <c r="C117" s="2" t="s">
        <v>246</v>
      </c>
      <c r="D117" s="6" t="s">
        <v>12</v>
      </c>
      <c r="E117" s="2">
        <v>7</v>
      </c>
      <c r="F117" s="2" t="s">
        <v>247</v>
      </c>
      <c r="G117" s="2">
        <v>0</v>
      </c>
      <c r="H117" s="2">
        <v>1</v>
      </c>
      <c r="I117" s="2">
        <v>1</v>
      </c>
      <c r="J117" s="2">
        <v>0</v>
      </c>
      <c r="K117" s="2">
        <v>3</v>
      </c>
      <c r="L117" s="2">
        <v>1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</row>
    <row r="118" spans="1:17">
      <c r="A118" s="6" t="s">
        <v>8</v>
      </c>
      <c r="B118" s="2">
        <v>11</v>
      </c>
      <c r="C118" s="2" t="s">
        <v>246</v>
      </c>
      <c r="D118" s="6" t="s">
        <v>9</v>
      </c>
      <c r="E118" s="2">
        <v>13</v>
      </c>
      <c r="F118" s="2" t="s">
        <v>249</v>
      </c>
      <c r="G118" s="2">
        <v>2</v>
      </c>
      <c r="H118" s="2">
        <v>1</v>
      </c>
      <c r="I118" s="2">
        <v>3</v>
      </c>
      <c r="J118" s="2">
        <v>3</v>
      </c>
      <c r="K118" s="2">
        <v>0</v>
      </c>
      <c r="L118" s="2">
        <v>1</v>
      </c>
      <c r="M118" s="2">
        <v>0</v>
      </c>
      <c r="N118" s="2">
        <v>0</v>
      </c>
      <c r="O118" s="2">
        <v>1</v>
      </c>
      <c r="P118" s="2">
        <v>0</v>
      </c>
      <c r="Q118" s="2">
        <v>0</v>
      </c>
    </row>
    <row r="119" spans="1:17" hidden="1">
      <c r="A119" s="6" t="s">
        <v>135</v>
      </c>
      <c r="B119" s="2">
        <v>78</v>
      </c>
      <c r="C119" s="2" t="s">
        <v>248</v>
      </c>
      <c r="D119" s="6" t="s">
        <v>229</v>
      </c>
      <c r="E119" s="2">
        <v>34</v>
      </c>
      <c r="F119" s="2" t="s">
        <v>246</v>
      </c>
      <c r="G119" s="2">
        <v>1</v>
      </c>
      <c r="H119" s="2">
        <v>1</v>
      </c>
      <c r="I119" s="2">
        <v>2</v>
      </c>
      <c r="J119" s="2">
        <v>1</v>
      </c>
      <c r="K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</row>
    <row r="120" spans="1:17" hidden="1">
      <c r="A120" s="6" t="s">
        <v>113</v>
      </c>
      <c r="B120" s="2">
        <v>20</v>
      </c>
      <c r="C120" s="2" t="s">
        <v>248</v>
      </c>
      <c r="D120" s="6" t="s">
        <v>184</v>
      </c>
      <c r="E120" s="2">
        <v>15</v>
      </c>
      <c r="F120" s="2" t="s">
        <v>246</v>
      </c>
      <c r="G120" s="2">
        <v>2</v>
      </c>
      <c r="H120" s="2">
        <v>1</v>
      </c>
      <c r="I120" s="2">
        <v>3</v>
      </c>
      <c r="J120" s="2">
        <v>3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</row>
    <row r="121" spans="1:17" hidden="1">
      <c r="A121" s="6" t="s">
        <v>113</v>
      </c>
      <c r="B121" s="2">
        <v>62</v>
      </c>
      <c r="C121" s="2" t="s">
        <v>248</v>
      </c>
      <c r="D121" s="6" t="s">
        <v>38</v>
      </c>
      <c r="E121" s="2">
        <v>15</v>
      </c>
      <c r="F121" s="2" t="s">
        <v>246</v>
      </c>
      <c r="G121" s="2">
        <v>2</v>
      </c>
      <c r="H121" s="2">
        <v>3</v>
      </c>
      <c r="I121" s="2">
        <v>5</v>
      </c>
      <c r="J121" s="2">
        <v>0</v>
      </c>
      <c r="K121" s="2">
        <v>3</v>
      </c>
      <c r="L121" s="2">
        <v>1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</row>
    <row r="122" spans="1:17" hidden="1">
      <c r="A122" s="6" t="s">
        <v>113</v>
      </c>
      <c r="B122" s="2">
        <v>62</v>
      </c>
      <c r="C122" s="2" t="s">
        <v>248</v>
      </c>
      <c r="D122" s="6" t="s">
        <v>30</v>
      </c>
      <c r="E122" s="2">
        <v>1</v>
      </c>
      <c r="F122" s="2" t="s">
        <v>246</v>
      </c>
      <c r="G122" s="2">
        <v>0</v>
      </c>
      <c r="H122" s="2">
        <v>3</v>
      </c>
      <c r="I122" s="2">
        <v>3</v>
      </c>
      <c r="J122" s="2">
        <v>0</v>
      </c>
      <c r="K122" s="2">
        <v>3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</row>
    <row r="123" spans="1:17" hidden="1">
      <c r="A123" s="6" t="s">
        <v>15</v>
      </c>
      <c r="B123" s="2">
        <v>1</v>
      </c>
      <c r="C123" s="2" t="s">
        <v>247</v>
      </c>
      <c r="D123" s="6" t="s">
        <v>183</v>
      </c>
      <c r="E123" s="2">
        <v>23</v>
      </c>
      <c r="F123" s="2" t="s">
        <v>246</v>
      </c>
      <c r="G123" s="2">
        <v>1</v>
      </c>
      <c r="H123" s="2">
        <v>0</v>
      </c>
      <c r="I123" s="2">
        <v>1</v>
      </c>
      <c r="J123" s="2">
        <v>3</v>
      </c>
      <c r="K123" s="2">
        <v>0</v>
      </c>
      <c r="L123" s="2">
        <v>1</v>
      </c>
      <c r="M123" s="2">
        <v>0</v>
      </c>
      <c r="N123" s="2">
        <v>1</v>
      </c>
      <c r="O123" s="2">
        <v>0</v>
      </c>
      <c r="P123" s="2">
        <v>0</v>
      </c>
      <c r="Q123" s="2">
        <v>0</v>
      </c>
    </row>
    <row r="124" spans="1:17" hidden="1">
      <c r="A124" s="6" t="s">
        <v>19</v>
      </c>
      <c r="B124" s="2">
        <v>9</v>
      </c>
      <c r="C124" s="2" t="s">
        <v>247</v>
      </c>
      <c r="D124" s="6" t="s">
        <v>184</v>
      </c>
      <c r="E124" s="2">
        <v>44</v>
      </c>
      <c r="F124" s="2" t="s">
        <v>246</v>
      </c>
      <c r="G124" s="2">
        <v>6</v>
      </c>
      <c r="H124" s="2">
        <v>0</v>
      </c>
      <c r="I124" s="2">
        <v>6</v>
      </c>
      <c r="J124" s="2">
        <v>3</v>
      </c>
      <c r="K124" s="2">
        <v>0</v>
      </c>
      <c r="L124" s="2">
        <v>1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</row>
    <row r="125" spans="1:17" hidden="1">
      <c r="A125" s="6" t="s">
        <v>196</v>
      </c>
      <c r="B125" s="2">
        <v>39</v>
      </c>
      <c r="C125" s="2" t="s">
        <v>247</v>
      </c>
      <c r="D125" s="6" t="s">
        <v>28</v>
      </c>
      <c r="E125" s="2">
        <v>19</v>
      </c>
      <c r="F125" s="2" t="s">
        <v>246</v>
      </c>
      <c r="G125" s="2">
        <v>0</v>
      </c>
      <c r="H125" s="2">
        <v>3</v>
      </c>
      <c r="I125" s="2">
        <v>3</v>
      </c>
      <c r="J125" s="2">
        <v>0</v>
      </c>
      <c r="K125" s="2">
        <v>3</v>
      </c>
      <c r="L125" s="2">
        <v>1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</row>
    <row r="126" spans="1:17" hidden="1">
      <c r="A126" s="6" t="s">
        <v>15</v>
      </c>
      <c r="B126" s="2">
        <v>1</v>
      </c>
      <c r="C126" s="2" t="s">
        <v>247</v>
      </c>
      <c r="D126" s="6" t="s">
        <v>13</v>
      </c>
      <c r="E126" s="2">
        <v>8</v>
      </c>
      <c r="F126" s="2" t="s">
        <v>246</v>
      </c>
      <c r="G126" s="2">
        <v>0</v>
      </c>
      <c r="H126" s="2">
        <v>1</v>
      </c>
      <c r="I126" s="2">
        <v>1</v>
      </c>
      <c r="J126" s="2">
        <v>0</v>
      </c>
      <c r="K126" s="2">
        <v>3</v>
      </c>
      <c r="L126" s="2">
        <v>1</v>
      </c>
      <c r="M126" s="2">
        <v>0</v>
      </c>
      <c r="N126" s="2">
        <v>1</v>
      </c>
      <c r="O126" s="2">
        <v>0</v>
      </c>
      <c r="P126" s="2">
        <v>0</v>
      </c>
      <c r="Q126" s="2">
        <v>0</v>
      </c>
    </row>
    <row r="127" spans="1:17" hidden="1">
      <c r="A127" s="6" t="s">
        <v>12</v>
      </c>
      <c r="B127" s="2">
        <v>16</v>
      </c>
      <c r="C127" s="2" t="s">
        <v>247</v>
      </c>
      <c r="D127" s="6" t="s">
        <v>13</v>
      </c>
      <c r="E127" s="2">
        <v>9</v>
      </c>
      <c r="F127" s="2" t="s">
        <v>246</v>
      </c>
      <c r="G127" s="2">
        <v>0</v>
      </c>
      <c r="H127" s="2">
        <v>0</v>
      </c>
      <c r="I127" s="2">
        <v>0</v>
      </c>
      <c r="J127" s="2">
        <v>1</v>
      </c>
      <c r="K127" s="2">
        <v>1</v>
      </c>
      <c r="L127" s="2">
        <v>1</v>
      </c>
      <c r="M127" s="2">
        <v>0</v>
      </c>
      <c r="N127" s="2">
        <v>1</v>
      </c>
      <c r="O127" s="2">
        <v>0</v>
      </c>
      <c r="P127" s="2">
        <v>0</v>
      </c>
      <c r="Q127" s="2">
        <v>0</v>
      </c>
    </row>
    <row r="128" spans="1:17" hidden="1">
      <c r="A128" s="6" t="s">
        <v>20</v>
      </c>
      <c r="B128" s="2">
        <v>18</v>
      </c>
      <c r="C128" s="2" t="s">
        <v>247</v>
      </c>
      <c r="D128" s="6" t="s">
        <v>39</v>
      </c>
      <c r="E128" s="2">
        <v>24</v>
      </c>
      <c r="F128" s="2" t="s">
        <v>246</v>
      </c>
      <c r="G128" s="2">
        <v>1</v>
      </c>
      <c r="H128" s="2">
        <v>0</v>
      </c>
      <c r="I128" s="2">
        <v>1</v>
      </c>
      <c r="J128" s="2">
        <v>3</v>
      </c>
      <c r="K128" s="2">
        <v>0</v>
      </c>
      <c r="L128" s="2">
        <v>1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</row>
    <row r="129" spans="1:17" hidden="1">
      <c r="A129" s="6" t="s">
        <v>20</v>
      </c>
      <c r="B129" s="2">
        <v>18</v>
      </c>
      <c r="C129" s="2" t="s">
        <v>247</v>
      </c>
      <c r="D129" s="6" t="s">
        <v>30</v>
      </c>
      <c r="E129" s="2">
        <v>2</v>
      </c>
      <c r="F129" s="2" t="s">
        <v>246</v>
      </c>
      <c r="G129" s="2">
        <v>1</v>
      </c>
      <c r="H129" s="2">
        <v>2</v>
      </c>
      <c r="I129" s="2">
        <v>3</v>
      </c>
      <c r="J129" s="2">
        <v>0</v>
      </c>
      <c r="K129" s="2">
        <v>3</v>
      </c>
      <c r="L129" s="2">
        <v>1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</row>
    <row r="130" spans="1:17" hidden="1">
      <c r="A130" s="6" t="s">
        <v>19</v>
      </c>
      <c r="B130" s="2">
        <v>7</v>
      </c>
      <c r="C130" s="2" t="s">
        <v>247</v>
      </c>
      <c r="D130" s="6" t="s">
        <v>28</v>
      </c>
      <c r="E130" s="2">
        <v>6</v>
      </c>
      <c r="F130" s="2" t="s">
        <v>246</v>
      </c>
      <c r="G130" s="2">
        <v>0</v>
      </c>
      <c r="H130" s="2">
        <v>4</v>
      </c>
      <c r="I130" s="2">
        <v>4</v>
      </c>
      <c r="J130" s="2">
        <v>0</v>
      </c>
      <c r="K130" s="2">
        <v>3</v>
      </c>
      <c r="L130" s="2">
        <v>1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</row>
    <row r="131" spans="1:17" hidden="1">
      <c r="A131" s="6" t="s">
        <v>22</v>
      </c>
      <c r="B131" s="2">
        <v>31</v>
      </c>
      <c r="C131" s="2" t="s">
        <v>247</v>
      </c>
      <c r="D131" s="6" t="s">
        <v>30</v>
      </c>
      <c r="E131" s="2">
        <v>2</v>
      </c>
      <c r="F131" s="2" t="s">
        <v>246</v>
      </c>
      <c r="G131" s="2">
        <v>0</v>
      </c>
      <c r="H131" s="2">
        <v>1</v>
      </c>
      <c r="I131" s="2">
        <v>1</v>
      </c>
      <c r="J131" s="2">
        <v>0</v>
      </c>
      <c r="K131" s="2">
        <v>3</v>
      </c>
      <c r="L131" s="2">
        <v>1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</row>
    <row r="132" spans="1:17" hidden="1">
      <c r="A132" s="6" t="s">
        <v>12</v>
      </c>
      <c r="B132" s="2">
        <v>16</v>
      </c>
      <c r="C132" s="2" t="s">
        <v>247</v>
      </c>
      <c r="D132" s="6" t="s">
        <v>38</v>
      </c>
      <c r="E132" s="2">
        <v>4</v>
      </c>
      <c r="F132" s="2" t="s">
        <v>246</v>
      </c>
      <c r="G132" s="2">
        <v>2</v>
      </c>
      <c r="H132" s="2">
        <v>3</v>
      </c>
      <c r="I132" s="2">
        <v>5</v>
      </c>
      <c r="J132" s="2">
        <v>0</v>
      </c>
      <c r="K132" s="2">
        <v>3</v>
      </c>
      <c r="L132" s="2">
        <v>1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</row>
    <row r="133" spans="1:17" hidden="1">
      <c r="A133" s="6" t="s">
        <v>12</v>
      </c>
      <c r="B133" s="2">
        <v>16</v>
      </c>
      <c r="C133" s="2" t="s">
        <v>247</v>
      </c>
      <c r="D133" s="6" t="s">
        <v>28</v>
      </c>
      <c r="E133" s="2">
        <v>6</v>
      </c>
      <c r="F133" s="2" t="s">
        <v>246</v>
      </c>
      <c r="G133" s="2">
        <v>2</v>
      </c>
      <c r="H133" s="2">
        <v>3</v>
      </c>
      <c r="I133" s="2">
        <v>5</v>
      </c>
      <c r="J133" s="2">
        <v>0</v>
      </c>
      <c r="K133" s="2">
        <v>3</v>
      </c>
      <c r="L133" s="2">
        <v>1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</row>
    <row r="134" spans="1:17" hidden="1">
      <c r="A134" s="6" t="s">
        <v>19</v>
      </c>
      <c r="B134" s="2">
        <v>5</v>
      </c>
      <c r="C134" s="2" t="s">
        <v>247</v>
      </c>
      <c r="D134" s="6" t="s">
        <v>8</v>
      </c>
      <c r="E134" s="2">
        <v>11</v>
      </c>
      <c r="F134" s="2" t="s">
        <v>246</v>
      </c>
      <c r="G134" s="2">
        <v>1</v>
      </c>
      <c r="H134" s="2">
        <v>0</v>
      </c>
      <c r="I134" s="2">
        <v>1</v>
      </c>
      <c r="J134" s="2">
        <v>3</v>
      </c>
      <c r="K134" s="2">
        <v>0</v>
      </c>
      <c r="L134" s="2">
        <v>1</v>
      </c>
      <c r="M134" s="2">
        <v>0</v>
      </c>
      <c r="N134" s="2">
        <v>1</v>
      </c>
      <c r="O134" s="2">
        <v>0</v>
      </c>
      <c r="P134" s="2">
        <v>0</v>
      </c>
      <c r="Q134" s="2">
        <v>0</v>
      </c>
    </row>
    <row r="135" spans="1:17" hidden="1">
      <c r="A135" s="6" t="s">
        <v>19</v>
      </c>
      <c r="B135" s="2">
        <v>5</v>
      </c>
      <c r="C135" s="2" t="s">
        <v>247</v>
      </c>
      <c r="D135" s="6" t="s">
        <v>236</v>
      </c>
      <c r="E135" s="2">
        <v>21</v>
      </c>
      <c r="F135" s="2" t="s">
        <v>246</v>
      </c>
      <c r="G135" s="2">
        <v>2</v>
      </c>
      <c r="H135" s="2">
        <v>1</v>
      </c>
      <c r="I135" s="2">
        <v>3</v>
      </c>
      <c r="J135" s="2">
        <v>3</v>
      </c>
      <c r="K135" s="2">
        <v>0</v>
      </c>
      <c r="L135" s="2">
        <v>1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</row>
    <row r="136" spans="1:17" hidden="1">
      <c r="A136" s="6" t="s">
        <v>15</v>
      </c>
      <c r="B136" s="2">
        <v>3</v>
      </c>
      <c r="C136" s="2" t="s">
        <v>247</v>
      </c>
      <c r="D136" s="6" t="s">
        <v>183</v>
      </c>
      <c r="E136" s="2">
        <v>18</v>
      </c>
      <c r="F136" s="2" t="s">
        <v>246</v>
      </c>
      <c r="G136" s="2">
        <v>3</v>
      </c>
      <c r="H136" s="2">
        <v>1</v>
      </c>
      <c r="I136" s="2">
        <v>4</v>
      </c>
      <c r="J136" s="2">
        <v>3</v>
      </c>
      <c r="K136" s="2">
        <v>0</v>
      </c>
      <c r="L136" s="2">
        <v>1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</row>
    <row r="137" spans="1:17" hidden="1">
      <c r="A137" s="6" t="s">
        <v>12</v>
      </c>
      <c r="B137" s="2">
        <v>7</v>
      </c>
      <c r="C137" s="2" t="s">
        <v>247</v>
      </c>
      <c r="D137" s="6" t="s">
        <v>56</v>
      </c>
      <c r="E137" s="2">
        <v>10</v>
      </c>
      <c r="F137" s="2" t="s">
        <v>246</v>
      </c>
      <c r="G137" s="2">
        <v>2</v>
      </c>
      <c r="H137" s="2">
        <v>1</v>
      </c>
      <c r="I137" s="2">
        <v>3</v>
      </c>
      <c r="J137" s="2">
        <v>3</v>
      </c>
      <c r="K137" s="2">
        <v>0</v>
      </c>
      <c r="L137" s="2">
        <v>1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</row>
    <row r="138" spans="1:17" hidden="1">
      <c r="A138" s="6" t="s">
        <v>196</v>
      </c>
      <c r="B138" s="2">
        <v>26</v>
      </c>
      <c r="C138" s="2" t="s">
        <v>247</v>
      </c>
      <c r="D138" s="6" t="s">
        <v>13</v>
      </c>
      <c r="E138" s="2">
        <v>17</v>
      </c>
      <c r="F138" s="2" t="s">
        <v>246</v>
      </c>
      <c r="G138" s="2">
        <v>0</v>
      </c>
      <c r="H138" s="2">
        <v>0</v>
      </c>
      <c r="I138" s="2">
        <v>0</v>
      </c>
      <c r="J138" s="2">
        <v>1</v>
      </c>
      <c r="K138" s="2">
        <v>1</v>
      </c>
      <c r="L138" s="2">
        <v>1</v>
      </c>
      <c r="M138" s="2">
        <v>0</v>
      </c>
      <c r="N138" s="2">
        <v>1</v>
      </c>
      <c r="O138" s="2">
        <v>0</v>
      </c>
      <c r="P138" s="2">
        <v>0</v>
      </c>
      <c r="Q138" s="2">
        <v>0</v>
      </c>
    </row>
    <row r="139" spans="1:17" hidden="1">
      <c r="A139" s="6" t="s">
        <v>15</v>
      </c>
      <c r="B139" s="2">
        <v>3</v>
      </c>
      <c r="C139" s="2" t="s">
        <v>247</v>
      </c>
      <c r="D139" s="6" t="s">
        <v>28</v>
      </c>
      <c r="E139" s="2">
        <v>2</v>
      </c>
      <c r="F139" s="2" t="s">
        <v>246</v>
      </c>
      <c r="G139" s="2">
        <v>1</v>
      </c>
      <c r="H139" s="2">
        <v>7</v>
      </c>
      <c r="I139" s="2">
        <v>8</v>
      </c>
      <c r="J139" s="2">
        <v>0</v>
      </c>
      <c r="K139" s="2">
        <v>3</v>
      </c>
      <c r="L139" s="2">
        <v>1</v>
      </c>
      <c r="M139" s="2">
        <v>0</v>
      </c>
      <c r="N139" s="2">
        <v>1</v>
      </c>
      <c r="O139" s="2">
        <v>0</v>
      </c>
      <c r="P139" s="2">
        <v>0</v>
      </c>
      <c r="Q139" s="2">
        <v>0</v>
      </c>
    </row>
    <row r="140" spans="1:17" hidden="1">
      <c r="A140" s="6" t="s">
        <v>90</v>
      </c>
      <c r="B140" s="2">
        <v>8</v>
      </c>
      <c r="C140" s="2" t="s">
        <v>247</v>
      </c>
      <c r="D140" s="6" t="s">
        <v>172</v>
      </c>
      <c r="E140" s="2">
        <v>12</v>
      </c>
      <c r="F140" s="2" t="s">
        <v>246</v>
      </c>
      <c r="G140" s="2">
        <v>3</v>
      </c>
      <c r="H140" s="2">
        <v>0</v>
      </c>
      <c r="I140" s="2">
        <v>3</v>
      </c>
      <c r="J140" s="2">
        <v>3</v>
      </c>
      <c r="K140" s="2">
        <v>0</v>
      </c>
      <c r="L140" s="2">
        <v>1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</row>
    <row r="141" spans="1:17" hidden="1">
      <c r="A141" s="6" t="s">
        <v>15</v>
      </c>
      <c r="B141" s="2">
        <v>3</v>
      </c>
      <c r="C141" s="2" t="s">
        <v>247</v>
      </c>
      <c r="D141" s="6" t="s">
        <v>38</v>
      </c>
      <c r="E141" s="2">
        <v>15</v>
      </c>
      <c r="F141" s="2" t="s">
        <v>246</v>
      </c>
      <c r="G141" s="2">
        <v>0</v>
      </c>
      <c r="H141" s="2">
        <v>3</v>
      </c>
      <c r="I141" s="2">
        <v>3</v>
      </c>
      <c r="J141" s="2">
        <v>0</v>
      </c>
      <c r="K141" s="2">
        <v>3</v>
      </c>
      <c r="L141" s="2">
        <v>1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</row>
    <row r="142" spans="1:17" hidden="1">
      <c r="A142" s="6" t="s">
        <v>19</v>
      </c>
      <c r="B142" s="2">
        <v>5</v>
      </c>
      <c r="C142" s="2" t="s">
        <v>247</v>
      </c>
      <c r="D142" s="6" t="s">
        <v>39</v>
      </c>
      <c r="E142" s="2">
        <v>6</v>
      </c>
      <c r="F142" s="2" t="s">
        <v>246</v>
      </c>
      <c r="G142" s="2">
        <v>1</v>
      </c>
      <c r="H142" s="2">
        <v>0</v>
      </c>
      <c r="I142" s="2">
        <v>1</v>
      </c>
      <c r="J142" s="2">
        <v>3</v>
      </c>
      <c r="K142" s="2">
        <v>0</v>
      </c>
      <c r="L142" s="2">
        <v>1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</row>
  </sheetData>
  <autoFilter ref="A1:Q142">
    <filterColumn colId="0">
      <filters>
        <filter val="Belgium"/>
      </filters>
    </filterColumn>
    <sortState ref="A2:Q142">
      <sortCondition ref="C1:C142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Q70"/>
  <sheetViews>
    <sheetView workbookViewId="0">
      <selection activeCell="C3" sqref="C3"/>
    </sheetView>
  </sheetViews>
  <sheetFormatPr defaultRowHeight="14.25"/>
  <cols>
    <col min="3" max="3" width="14.125" bestFit="1" customWidth="1"/>
  </cols>
  <sheetData>
    <row r="1" spans="1:17">
      <c r="A1" s="6" t="s">
        <v>239</v>
      </c>
      <c r="B1" s="6" t="s">
        <v>251</v>
      </c>
      <c r="C1" s="6" t="s">
        <v>243</v>
      </c>
      <c r="D1" s="6" t="s">
        <v>240</v>
      </c>
      <c r="E1" s="6" t="s">
        <v>251</v>
      </c>
      <c r="F1" s="6" t="s">
        <v>244</v>
      </c>
      <c r="G1" s="6" t="s">
        <v>241</v>
      </c>
      <c r="H1" s="6" t="s">
        <v>242</v>
      </c>
      <c r="I1" s="6" t="s">
        <v>254</v>
      </c>
      <c r="J1" s="6" t="s">
        <v>252</v>
      </c>
      <c r="K1" s="6" t="s">
        <v>253</v>
      </c>
      <c r="L1" s="6" t="s">
        <v>246</v>
      </c>
      <c r="M1" s="6" t="s">
        <v>245</v>
      </c>
      <c r="N1" s="6" t="s">
        <v>247</v>
      </c>
      <c r="O1" s="6" t="s">
        <v>249</v>
      </c>
      <c r="P1" s="6" t="s">
        <v>250</v>
      </c>
      <c r="Q1" s="6" t="s">
        <v>248</v>
      </c>
    </row>
    <row r="2" spans="1:17" hidden="1">
      <c r="A2" s="3" t="s">
        <v>42</v>
      </c>
      <c r="B2" s="2">
        <v>29</v>
      </c>
      <c r="C2" s="2" t="s">
        <v>246</v>
      </c>
      <c r="D2" s="2" t="s">
        <v>196</v>
      </c>
      <c r="E2" s="2">
        <v>39</v>
      </c>
      <c r="F2" s="2" t="s">
        <v>247</v>
      </c>
      <c r="G2" s="2">
        <v>0</v>
      </c>
      <c r="H2" s="2">
        <v>2</v>
      </c>
      <c r="I2" s="2">
        <v>2</v>
      </c>
      <c r="J2" s="2">
        <v>0</v>
      </c>
      <c r="K2" s="2">
        <v>3</v>
      </c>
      <c r="L2" s="2">
        <v>1</v>
      </c>
      <c r="M2" s="2">
        <v>0</v>
      </c>
      <c r="N2" s="2">
        <v>1</v>
      </c>
      <c r="O2" s="2">
        <v>0</v>
      </c>
      <c r="P2" s="2">
        <v>0</v>
      </c>
      <c r="Q2" s="2">
        <v>0</v>
      </c>
    </row>
    <row r="3" spans="1:17">
      <c r="A3" s="3" t="s">
        <v>19</v>
      </c>
      <c r="B3" s="2">
        <v>9</v>
      </c>
      <c r="C3" s="2" t="s">
        <v>247</v>
      </c>
      <c r="D3" s="2" t="s">
        <v>210</v>
      </c>
      <c r="E3" s="2">
        <v>32</v>
      </c>
      <c r="F3" s="2" t="s">
        <v>245</v>
      </c>
      <c r="G3" s="2">
        <v>2</v>
      </c>
      <c r="H3" s="2">
        <v>1</v>
      </c>
      <c r="I3" s="2">
        <v>3</v>
      </c>
      <c r="J3" s="2">
        <v>3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</row>
    <row r="4" spans="1:17" hidden="1">
      <c r="A4" s="3" t="s">
        <v>56</v>
      </c>
      <c r="B4" s="2">
        <v>10</v>
      </c>
      <c r="C4" s="2" t="s">
        <v>246</v>
      </c>
      <c r="D4" s="2" t="s">
        <v>22</v>
      </c>
      <c r="E4" s="2">
        <v>33</v>
      </c>
      <c r="F4" s="2" t="s">
        <v>247</v>
      </c>
      <c r="G4" s="2">
        <v>1</v>
      </c>
      <c r="H4" s="2">
        <v>0</v>
      </c>
      <c r="I4" s="2">
        <v>1</v>
      </c>
      <c r="J4" s="2">
        <v>3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</row>
    <row r="5" spans="1:17">
      <c r="A5" s="3" t="s">
        <v>15</v>
      </c>
      <c r="B5" s="2">
        <v>1</v>
      </c>
      <c r="C5" s="2" t="s">
        <v>247</v>
      </c>
      <c r="D5" s="2" t="s">
        <v>183</v>
      </c>
      <c r="E5" s="2">
        <v>23</v>
      </c>
      <c r="F5" s="2" t="s">
        <v>246</v>
      </c>
      <c r="G5" s="2">
        <v>1</v>
      </c>
      <c r="H5" s="2">
        <v>0</v>
      </c>
      <c r="I5" s="2">
        <v>1</v>
      </c>
      <c r="J5" s="2">
        <v>3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</row>
    <row r="6" spans="1:17">
      <c r="A6" s="3" t="s">
        <v>196</v>
      </c>
      <c r="B6" s="2">
        <v>39</v>
      </c>
      <c r="C6" s="2" t="s">
        <v>247</v>
      </c>
      <c r="D6" s="2" t="s">
        <v>157</v>
      </c>
      <c r="E6" s="2">
        <v>26</v>
      </c>
      <c r="F6" s="2" t="s">
        <v>249</v>
      </c>
      <c r="G6" s="2">
        <v>3</v>
      </c>
      <c r="H6" s="2">
        <v>0</v>
      </c>
      <c r="I6" s="2">
        <v>3</v>
      </c>
      <c r="J6" s="2">
        <v>3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</row>
    <row r="7" spans="1:17" hidden="1">
      <c r="A7" s="3" t="s">
        <v>23</v>
      </c>
      <c r="B7" s="2">
        <v>16</v>
      </c>
      <c r="C7" s="2" t="s">
        <v>246</v>
      </c>
      <c r="D7" s="2" t="s">
        <v>22</v>
      </c>
      <c r="E7" s="2">
        <v>33</v>
      </c>
      <c r="F7" s="2" t="s">
        <v>247</v>
      </c>
      <c r="G7" s="2">
        <v>1</v>
      </c>
      <c r="H7" s="2">
        <v>0</v>
      </c>
      <c r="I7" s="2">
        <v>1</v>
      </c>
      <c r="J7" s="2">
        <v>3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</row>
    <row r="8" spans="1:17">
      <c r="A8" s="3" t="s">
        <v>19</v>
      </c>
      <c r="B8" s="2">
        <v>9</v>
      </c>
      <c r="C8" s="2" t="s">
        <v>247</v>
      </c>
      <c r="D8" s="2" t="s">
        <v>184</v>
      </c>
      <c r="E8" s="2">
        <v>44</v>
      </c>
      <c r="F8" s="2" t="s">
        <v>246</v>
      </c>
      <c r="G8" s="2">
        <v>6</v>
      </c>
      <c r="H8" s="2">
        <v>0</v>
      </c>
      <c r="I8" s="2">
        <v>6</v>
      </c>
      <c r="J8" s="2">
        <v>3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</row>
    <row r="9" spans="1:17">
      <c r="A9" s="3" t="s">
        <v>15</v>
      </c>
      <c r="B9" s="2">
        <v>1</v>
      </c>
      <c r="C9" s="2" t="s">
        <v>247</v>
      </c>
      <c r="D9" s="2" t="s">
        <v>113</v>
      </c>
      <c r="E9" s="2">
        <v>42</v>
      </c>
      <c r="F9" s="2" t="s">
        <v>248</v>
      </c>
      <c r="G9" s="2">
        <v>2</v>
      </c>
      <c r="H9" s="2">
        <v>0</v>
      </c>
      <c r="I9" s="2">
        <v>2</v>
      </c>
      <c r="J9" s="2">
        <v>3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</row>
    <row r="10" spans="1:17">
      <c r="A10" s="3" t="s">
        <v>196</v>
      </c>
      <c r="B10" s="2">
        <v>39</v>
      </c>
      <c r="C10" s="2" t="s">
        <v>247</v>
      </c>
      <c r="D10" s="2" t="s">
        <v>28</v>
      </c>
      <c r="E10" s="2">
        <v>19</v>
      </c>
      <c r="F10" s="2" t="s">
        <v>246</v>
      </c>
      <c r="G10" s="2">
        <v>0</v>
      </c>
      <c r="H10" s="2">
        <v>3</v>
      </c>
      <c r="I10" s="2">
        <v>3</v>
      </c>
      <c r="J10" s="2">
        <v>0</v>
      </c>
      <c r="K10" s="2">
        <v>3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</row>
    <row r="11" spans="1:17">
      <c r="A11" s="3" t="s">
        <v>22</v>
      </c>
      <c r="B11" s="2">
        <v>33</v>
      </c>
      <c r="C11" s="2" t="s">
        <v>247</v>
      </c>
      <c r="D11" s="2" t="s">
        <v>211</v>
      </c>
      <c r="E11" s="2">
        <v>47</v>
      </c>
      <c r="F11" s="2" t="s">
        <v>245</v>
      </c>
      <c r="G11" s="2">
        <v>2</v>
      </c>
      <c r="H11" s="2">
        <v>0</v>
      </c>
      <c r="I11" s="2">
        <v>2</v>
      </c>
      <c r="J11" s="2">
        <v>3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</row>
    <row r="12" spans="1:17" hidden="1">
      <c r="A12" s="3" t="s">
        <v>38</v>
      </c>
      <c r="B12" s="2">
        <v>3</v>
      </c>
      <c r="C12" s="2" t="s">
        <v>246</v>
      </c>
      <c r="D12" s="2" t="s">
        <v>19</v>
      </c>
      <c r="E12" s="2">
        <v>9</v>
      </c>
      <c r="F12" s="2" t="s">
        <v>247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</row>
    <row r="13" spans="1:17" hidden="1">
      <c r="A13" s="3" t="s">
        <v>181</v>
      </c>
      <c r="B13" s="2">
        <v>18</v>
      </c>
      <c r="C13" s="2" t="s">
        <v>250</v>
      </c>
      <c r="D13" s="2" t="s">
        <v>15</v>
      </c>
      <c r="E13" s="2">
        <v>1</v>
      </c>
      <c r="F13" s="2" t="s">
        <v>247</v>
      </c>
      <c r="G13" s="2">
        <v>1</v>
      </c>
      <c r="H13" s="2">
        <v>4</v>
      </c>
      <c r="I13" s="2">
        <v>5</v>
      </c>
      <c r="J13" s="2">
        <v>0</v>
      </c>
      <c r="K13" s="2">
        <v>3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</row>
    <row r="14" spans="1:17">
      <c r="A14" s="3" t="s">
        <v>19</v>
      </c>
      <c r="B14" s="2">
        <v>9</v>
      </c>
      <c r="C14" s="2" t="s">
        <v>247</v>
      </c>
      <c r="D14" s="2" t="s">
        <v>14</v>
      </c>
      <c r="E14" s="2">
        <v>4</v>
      </c>
      <c r="F14" s="2" t="s">
        <v>249</v>
      </c>
      <c r="G14" s="2">
        <v>2</v>
      </c>
      <c r="H14" s="2">
        <v>1</v>
      </c>
      <c r="I14" s="2">
        <v>3</v>
      </c>
      <c r="J14" s="2">
        <v>3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0</v>
      </c>
    </row>
    <row r="15" spans="1:17" hidden="1">
      <c r="A15" s="3" t="s">
        <v>56</v>
      </c>
      <c r="B15" s="2">
        <v>10</v>
      </c>
      <c r="C15" s="2" t="s">
        <v>246</v>
      </c>
      <c r="D15" s="2" t="s">
        <v>196</v>
      </c>
      <c r="E15" s="2">
        <v>39</v>
      </c>
      <c r="F15" s="2" t="s">
        <v>247</v>
      </c>
      <c r="G15" s="2">
        <v>1</v>
      </c>
      <c r="H15" s="2">
        <v>0</v>
      </c>
      <c r="I15" s="2">
        <v>1</v>
      </c>
      <c r="J15" s="2">
        <v>3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</row>
    <row r="16" spans="1:17">
      <c r="A16" s="3" t="s">
        <v>15</v>
      </c>
      <c r="B16" s="2">
        <v>1</v>
      </c>
      <c r="C16" s="2" t="s">
        <v>247</v>
      </c>
      <c r="D16" s="2" t="s">
        <v>217</v>
      </c>
      <c r="E16" s="2">
        <v>48</v>
      </c>
      <c r="F16" s="2" t="s">
        <v>245</v>
      </c>
      <c r="G16" s="2">
        <v>3</v>
      </c>
      <c r="H16" s="2">
        <v>0</v>
      </c>
      <c r="I16" s="2">
        <v>3</v>
      </c>
      <c r="J16" s="2">
        <v>3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</row>
    <row r="17" spans="1:17" hidden="1">
      <c r="A17" s="3" t="s">
        <v>28</v>
      </c>
      <c r="B17" s="2">
        <v>19</v>
      </c>
      <c r="C17" s="2" t="s">
        <v>246</v>
      </c>
      <c r="D17" s="2" t="s">
        <v>19</v>
      </c>
      <c r="E17" s="2">
        <v>9</v>
      </c>
      <c r="F17" s="2" t="s">
        <v>247</v>
      </c>
      <c r="G17" s="2">
        <v>1</v>
      </c>
      <c r="H17" s="2">
        <v>1</v>
      </c>
      <c r="I17" s="2">
        <v>2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</row>
    <row r="18" spans="1:17">
      <c r="A18" s="3" t="s">
        <v>15</v>
      </c>
      <c r="B18" s="2">
        <v>1</v>
      </c>
      <c r="C18" s="2" t="s">
        <v>247</v>
      </c>
      <c r="D18" s="2" t="s">
        <v>13</v>
      </c>
      <c r="E18" s="2">
        <v>8</v>
      </c>
      <c r="F18" s="2" t="s">
        <v>246</v>
      </c>
      <c r="G18" s="2">
        <v>0</v>
      </c>
      <c r="H18" s="2">
        <v>1</v>
      </c>
      <c r="I18" s="2">
        <v>1</v>
      </c>
      <c r="J18" s="2">
        <v>0</v>
      </c>
      <c r="K18" s="2">
        <v>3</v>
      </c>
      <c r="L18" s="2">
        <v>1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</row>
    <row r="19" spans="1:17">
      <c r="A19" s="3" t="s">
        <v>12</v>
      </c>
      <c r="B19" s="2">
        <v>16</v>
      </c>
      <c r="C19" s="2" t="s">
        <v>247</v>
      </c>
      <c r="D19" s="2" t="s">
        <v>13</v>
      </c>
      <c r="E19" s="2">
        <v>9</v>
      </c>
      <c r="F19" s="2" t="s">
        <v>246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</row>
    <row r="20" spans="1:17">
      <c r="A20" s="3" t="s">
        <v>19</v>
      </c>
      <c r="B20" s="2">
        <v>7</v>
      </c>
      <c r="C20" s="2" t="s">
        <v>247</v>
      </c>
      <c r="D20" s="2" t="s">
        <v>174</v>
      </c>
      <c r="E20" s="2">
        <v>21</v>
      </c>
      <c r="F20" s="2" t="s">
        <v>245</v>
      </c>
      <c r="G20" s="2">
        <v>1</v>
      </c>
      <c r="H20" s="2">
        <v>0</v>
      </c>
      <c r="I20" s="2">
        <v>1</v>
      </c>
      <c r="J20" s="2">
        <v>3</v>
      </c>
      <c r="K20" s="2">
        <v>0</v>
      </c>
      <c r="L20" s="2">
        <v>0</v>
      </c>
      <c r="M20" s="2">
        <v>1</v>
      </c>
      <c r="N20" s="2">
        <v>1</v>
      </c>
      <c r="O20" s="2">
        <v>0</v>
      </c>
      <c r="P20" s="2">
        <v>0</v>
      </c>
      <c r="Q20" s="2">
        <v>0</v>
      </c>
    </row>
    <row r="21" spans="1:17" hidden="1">
      <c r="A21" s="3" t="s">
        <v>25</v>
      </c>
      <c r="B21" s="2">
        <v>5</v>
      </c>
      <c r="C21" s="2" t="s">
        <v>246</v>
      </c>
      <c r="D21" s="2" t="s">
        <v>22</v>
      </c>
      <c r="E21" s="2">
        <v>31</v>
      </c>
      <c r="F21" s="2" t="s">
        <v>247</v>
      </c>
      <c r="G21" s="2">
        <v>1</v>
      </c>
      <c r="H21" s="2">
        <v>1</v>
      </c>
      <c r="I21" s="2">
        <v>2</v>
      </c>
      <c r="J21" s="2">
        <v>1</v>
      </c>
      <c r="K21" s="2">
        <v>1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</row>
    <row r="22" spans="1:17">
      <c r="A22" s="3" t="s">
        <v>15</v>
      </c>
      <c r="B22" s="2">
        <v>1</v>
      </c>
      <c r="C22" s="2" t="s">
        <v>247</v>
      </c>
      <c r="D22" s="2" t="s">
        <v>95</v>
      </c>
      <c r="E22" s="2">
        <v>105</v>
      </c>
      <c r="F22" s="2" t="s">
        <v>250</v>
      </c>
      <c r="G22" s="2">
        <v>2</v>
      </c>
      <c r="H22" s="2">
        <v>1</v>
      </c>
      <c r="I22" s="2">
        <v>3</v>
      </c>
      <c r="J22" s="2">
        <v>3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1</v>
      </c>
      <c r="Q22" s="2">
        <v>0</v>
      </c>
    </row>
    <row r="23" spans="1:17" hidden="1">
      <c r="A23" s="3" t="s">
        <v>140</v>
      </c>
      <c r="B23" s="2">
        <v>38</v>
      </c>
      <c r="C23" s="2" t="s">
        <v>249</v>
      </c>
      <c r="D23" s="2" t="s">
        <v>20</v>
      </c>
      <c r="E23" s="2">
        <v>18</v>
      </c>
      <c r="F23" s="2" t="s">
        <v>247</v>
      </c>
      <c r="G23" s="2">
        <v>0</v>
      </c>
      <c r="H23" s="2">
        <v>1</v>
      </c>
      <c r="I23" s="2">
        <v>1</v>
      </c>
      <c r="J23" s="2">
        <v>0</v>
      </c>
      <c r="K23" s="2">
        <v>3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</v>
      </c>
    </row>
    <row r="24" spans="1:17" hidden="1">
      <c r="A24" s="3" t="s">
        <v>177</v>
      </c>
      <c r="B24" s="2">
        <v>83</v>
      </c>
      <c r="C24" s="2" t="s">
        <v>245</v>
      </c>
      <c r="D24" s="2" t="s">
        <v>12</v>
      </c>
      <c r="E24" s="2">
        <v>16</v>
      </c>
      <c r="F24" s="2" t="s">
        <v>247</v>
      </c>
      <c r="G24" s="2">
        <v>0</v>
      </c>
      <c r="H24" s="2">
        <v>3</v>
      </c>
      <c r="I24" s="2">
        <v>3</v>
      </c>
      <c r="J24" s="2">
        <v>0</v>
      </c>
      <c r="K24" s="2">
        <v>3</v>
      </c>
      <c r="L24" s="2">
        <v>0</v>
      </c>
      <c r="M24" s="2">
        <v>1</v>
      </c>
      <c r="N24" s="2">
        <v>1</v>
      </c>
      <c r="O24" s="2">
        <v>0</v>
      </c>
      <c r="P24" s="2">
        <v>0</v>
      </c>
      <c r="Q24" s="2">
        <v>0</v>
      </c>
    </row>
    <row r="25" spans="1:17">
      <c r="A25" s="3" t="s">
        <v>19</v>
      </c>
      <c r="B25" s="2">
        <v>7</v>
      </c>
      <c r="C25" s="2" t="s">
        <v>247</v>
      </c>
      <c r="D25" s="2" t="s">
        <v>69</v>
      </c>
      <c r="E25" s="2">
        <v>47</v>
      </c>
      <c r="F25" s="2" t="s">
        <v>250</v>
      </c>
      <c r="G25" s="2">
        <v>4</v>
      </c>
      <c r="H25" s="2">
        <v>1</v>
      </c>
      <c r="I25" s="2">
        <v>5</v>
      </c>
      <c r="J25" s="2">
        <v>3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0</v>
      </c>
    </row>
    <row r="26" spans="1:17">
      <c r="A26" s="3" t="s">
        <v>15</v>
      </c>
      <c r="B26" s="2">
        <v>1</v>
      </c>
      <c r="C26" s="2" t="s">
        <v>247</v>
      </c>
      <c r="D26" s="2" t="s">
        <v>210</v>
      </c>
      <c r="E26" s="2">
        <v>27</v>
      </c>
      <c r="F26" s="2" t="s">
        <v>245</v>
      </c>
      <c r="G26" s="2">
        <v>3</v>
      </c>
      <c r="H26" s="2">
        <v>1</v>
      </c>
      <c r="I26" s="2">
        <v>4</v>
      </c>
      <c r="J26" s="2">
        <v>3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</row>
    <row r="27" spans="1:17" hidden="1">
      <c r="A27" s="3" t="s">
        <v>229</v>
      </c>
      <c r="B27" s="2">
        <v>34</v>
      </c>
      <c r="C27" s="2" t="s">
        <v>246</v>
      </c>
      <c r="D27" s="2" t="s">
        <v>22</v>
      </c>
      <c r="E27" s="2">
        <v>31</v>
      </c>
      <c r="F27" s="2" t="s">
        <v>247</v>
      </c>
      <c r="G27" s="2">
        <v>0</v>
      </c>
      <c r="H27" s="2">
        <v>2</v>
      </c>
      <c r="I27" s="2">
        <v>2</v>
      </c>
      <c r="J27" s="2">
        <v>0</v>
      </c>
      <c r="K27" s="2">
        <v>3</v>
      </c>
      <c r="L27" s="2">
        <v>1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</row>
    <row r="28" spans="1:17">
      <c r="A28" s="3" t="s">
        <v>20</v>
      </c>
      <c r="B28" s="2">
        <v>18</v>
      </c>
      <c r="C28" s="2" t="s">
        <v>247</v>
      </c>
      <c r="D28" s="2" t="s">
        <v>39</v>
      </c>
      <c r="E28" s="2">
        <v>24</v>
      </c>
      <c r="F28" s="2" t="s">
        <v>246</v>
      </c>
      <c r="G28" s="2">
        <v>1</v>
      </c>
      <c r="H28" s="2">
        <v>0</v>
      </c>
      <c r="I28" s="2">
        <v>1</v>
      </c>
      <c r="J28" s="2">
        <v>3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</row>
    <row r="29" spans="1:17" hidden="1">
      <c r="A29" s="3" t="s">
        <v>172</v>
      </c>
      <c r="B29" s="2">
        <v>13</v>
      </c>
      <c r="C29" s="2" t="s">
        <v>246</v>
      </c>
      <c r="D29" s="2" t="s">
        <v>19</v>
      </c>
      <c r="E29" s="2">
        <v>7</v>
      </c>
      <c r="F29" s="2" t="s">
        <v>247</v>
      </c>
      <c r="G29" s="2">
        <v>0</v>
      </c>
      <c r="H29" s="2">
        <v>2</v>
      </c>
      <c r="I29" s="2">
        <v>2</v>
      </c>
      <c r="J29" s="2">
        <v>0</v>
      </c>
      <c r="K29" s="2">
        <v>3</v>
      </c>
      <c r="L29" s="2">
        <v>1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</row>
    <row r="30" spans="1:17" hidden="1">
      <c r="A30" s="3" t="s">
        <v>14</v>
      </c>
      <c r="B30" s="2">
        <v>17</v>
      </c>
      <c r="C30" s="2" t="s">
        <v>249</v>
      </c>
      <c r="D30" s="2" t="s">
        <v>12</v>
      </c>
      <c r="E30" s="2">
        <v>16</v>
      </c>
      <c r="F30" s="2" t="s">
        <v>247</v>
      </c>
      <c r="G30" s="2">
        <v>0</v>
      </c>
      <c r="H30" s="2">
        <v>1</v>
      </c>
      <c r="I30" s="2">
        <v>1</v>
      </c>
      <c r="J30" s="2">
        <v>0</v>
      </c>
      <c r="K30" s="2">
        <v>3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</row>
    <row r="31" spans="1:17">
      <c r="A31" s="3" t="s">
        <v>22</v>
      </c>
      <c r="B31" s="2">
        <v>31</v>
      </c>
      <c r="C31" s="2" t="s">
        <v>247</v>
      </c>
      <c r="D31" s="2" t="s">
        <v>135</v>
      </c>
      <c r="E31" s="2">
        <v>78</v>
      </c>
      <c r="F31" s="2" t="s">
        <v>248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</row>
    <row r="32" spans="1:17">
      <c r="A32" s="3" t="s">
        <v>20</v>
      </c>
      <c r="B32" s="2">
        <v>18</v>
      </c>
      <c r="C32" s="2" t="s">
        <v>247</v>
      </c>
      <c r="D32" s="2" t="s">
        <v>30</v>
      </c>
      <c r="E32" s="2">
        <v>2</v>
      </c>
      <c r="F32" s="2" t="s">
        <v>246</v>
      </c>
      <c r="G32" s="2">
        <v>1</v>
      </c>
      <c r="H32" s="2">
        <v>2</v>
      </c>
      <c r="I32" s="2">
        <v>3</v>
      </c>
      <c r="J32" s="2">
        <v>0</v>
      </c>
      <c r="K32" s="2">
        <v>3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</row>
    <row r="33" spans="1:17" hidden="1">
      <c r="A33" s="3" t="s">
        <v>99</v>
      </c>
      <c r="B33" s="2">
        <v>3</v>
      </c>
      <c r="C33" s="2" t="s">
        <v>246</v>
      </c>
      <c r="D33" s="2" t="s">
        <v>15</v>
      </c>
      <c r="E33" s="2">
        <v>1</v>
      </c>
      <c r="F33" s="2" t="s">
        <v>247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</row>
    <row r="34" spans="1:17">
      <c r="A34" s="3" t="s">
        <v>12</v>
      </c>
      <c r="B34" s="2">
        <v>16</v>
      </c>
      <c r="C34" s="2" t="s">
        <v>247</v>
      </c>
      <c r="D34" s="2" t="s">
        <v>69</v>
      </c>
      <c r="E34" s="2">
        <v>47</v>
      </c>
      <c r="F34" s="2" t="s">
        <v>250</v>
      </c>
      <c r="G34" s="2">
        <v>2</v>
      </c>
      <c r="H34" s="2">
        <v>1</v>
      </c>
      <c r="I34" s="2">
        <v>3</v>
      </c>
      <c r="J34" s="2">
        <v>3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1</v>
      </c>
      <c r="Q34" s="2">
        <v>0</v>
      </c>
    </row>
    <row r="35" spans="1:17">
      <c r="A35" s="3" t="s">
        <v>19</v>
      </c>
      <c r="B35" s="2">
        <v>7</v>
      </c>
      <c r="C35" s="2" t="s">
        <v>247</v>
      </c>
      <c r="D35" s="2" t="s">
        <v>14</v>
      </c>
      <c r="E35" s="2">
        <v>17</v>
      </c>
      <c r="F35" s="2" t="s">
        <v>249</v>
      </c>
      <c r="G35" s="2">
        <v>3</v>
      </c>
      <c r="H35" s="2">
        <v>1</v>
      </c>
      <c r="I35" s="2">
        <v>4</v>
      </c>
      <c r="J35" s="2">
        <v>3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</row>
    <row r="36" spans="1:17">
      <c r="A36" s="3" t="s">
        <v>15</v>
      </c>
      <c r="B36" s="2">
        <v>1</v>
      </c>
      <c r="C36" s="2" t="s">
        <v>247</v>
      </c>
      <c r="D36" s="2" t="s">
        <v>20</v>
      </c>
      <c r="E36" s="2">
        <v>18</v>
      </c>
      <c r="F36" s="2" t="s">
        <v>247</v>
      </c>
      <c r="G36" s="2">
        <v>3</v>
      </c>
      <c r="H36" s="2">
        <v>0</v>
      </c>
      <c r="I36" s="2">
        <v>3</v>
      </c>
      <c r="J36" s="2">
        <v>3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</row>
    <row r="37" spans="1:17">
      <c r="A37" s="3" t="s">
        <v>22</v>
      </c>
      <c r="B37" s="2">
        <v>31</v>
      </c>
      <c r="C37" s="2" t="s">
        <v>247</v>
      </c>
      <c r="D37" s="2" t="s">
        <v>181</v>
      </c>
      <c r="E37" s="2">
        <v>45</v>
      </c>
      <c r="F37" s="2" t="s">
        <v>250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1</v>
      </c>
      <c r="Q37" s="2">
        <v>0</v>
      </c>
    </row>
    <row r="38" spans="1:17" hidden="1">
      <c r="A38" s="3" t="s">
        <v>38</v>
      </c>
      <c r="B38" s="2">
        <v>4</v>
      </c>
      <c r="C38" s="2" t="s">
        <v>246</v>
      </c>
      <c r="D38" s="2" t="s">
        <v>15</v>
      </c>
      <c r="E38" s="2">
        <v>1</v>
      </c>
      <c r="F38" s="2" t="s">
        <v>247</v>
      </c>
      <c r="G38" s="2">
        <v>2</v>
      </c>
      <c r="H38" s="2">
        <v>1</v>
      </c>
      <c r="I38" s="2">
        <v>3</v>
      </c>
      <c r="J38" s="2">
        <v>3</v>
      </c>
      <c r="K38" s="2">
        <v>0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</row>
    <row r="39" spans="1:17">
      <c r="A39" s="3" t="s">
        <v>12</v>
      </c>
      <c r="B39" s="2">
        <v>16</v>
      </c>
      <c r="C39" s="2" t="s">
        <v>247</v>
      </c>
      <c r="D39" s="2" t="s">
        <v>217</v>
      </c>
      <c r="E39" s="2">
        <v>32</v>
      </c>
      <c r="F39" s="2" t="s">
        <v>245</v>
      </c>
      <c r="G39" s="2">
        <v>1</v>
      </c>
      <c r="H39" s="2">
        <v>1</v>
      </c>
      <c r="I39" s="2">
        <v>2</v>
      </c>
      <c r="J39" s="2">
        <v>1</v>
      </c>
      <c r="K39" s="2">
        <v>1</v>
      </c>
      <c r="L39" s="2">
        <v>0</v>
      </c>
      <c r="M39" s="2">
        <v>1</v>
      </c>
      <c r="N39" s="2">
        <v>1</v>
      </c>
      <c r="O39" s="2">
        <v>0</v>
      </c>
      <c r="P39" s="2">
        <v>0</v>
      </c>
      <c r="Q39" s="2">
        <v>0</v>
      </c>
    </row>
    <row r="40" spans="1:17">
      <c r="A40" s="3" t="s">
        <v>19</v>
      </c>
      <c r="B40" s="2">
        <v>7</v>
      </c>
      <c r="C40" s="2" t="s">
        <v>247</v>
      </c>
      <c r="D40" s="2" t="s">
        <v>28</v>
      </c>
      <c r="E40" s="2">
        <v>6</v>
      </c>
      <c r="F40" s="2" t="s">
        <v>246</v>
      </c>
      <c r="G40" s="2">
        <v>0</v>
      </c>
      <c r="H40" s="2">
        <v>4</v>
      </c>
      <c r="I40" s="2">
        <v>4</v>
      </c>
      <c r="J40" s="2">
        <v>0</v>
      </c>
      <c r="K40" s="2">
        <v>3</v>
      </c>
      <c r="L40" s="2">
        <v>1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</row>
    <row r="41" spans="1:17">
      <c r="A41" s="3" t="s">
        <v>22</v>
      </c>
      <c r="B41" s="2">
        <v>31</v>
      </c>
      <c r="C41" s="2" t="s">
        <v>247</v>
      </c>
      <c r="D41" s="2" t="s">
        <v>30</v>
      </c>
      <c r="E41" s="2">
        <v>2</v>
      </c>
      <c r="F41" s="2" t="s">
        <v>246</v>
      </c>
      <c r="G41" s="2">
        <v>0</v>
      </c>
      <c r="H41" s="2">
        <v>1</v>
      </c>
      <c r="I41" s="2">
        <v>1</v>
      </c>
      <c r="J41" s="2">
        <v>0</v>
      </c>
      <c r="K41" s="2">
        <v>3</v>
      </c>
      <c r="L41" s="2">
        <v>1</v>
      </c>
      <c r="M41" s="2">
        <v>0</v>
      </c>
      <c r="N41" s="2">
        <v>1</v>
      </c>
      <c r="O41" s="2">
        <v>0</v>
      </c>
      <c r="P41" s="2">
        <v>0</v>
      </c>
      <c r="Q41" s="2">
        <v>0</v>
      </c>
    </row>
    <row r="42" spans="1:17">
      <c r="A42" s="3" t="s">
        <v>12</v>
      </c>
      <c r="B42" s="2">
        <v>16</v>
      </c>
      <c r="C42" s="2" t="s">
        <v>247</v>
      </c>
      <c r="D42" s="2" t="s">
        <v>38</v>
      </c>
      <c r="E42" s="2">
        <v>4</v>
      </c>
      <c r="F42" s="2" t="s">
        <v>246</v>
      </c>
      <c r="G42" s="2">
        <v>2</v>
      </c>
      <c r="H42" s="2">
        <v>3</v>
      </c>
      <c r="I42" s="2">
        <v>5</v>
      </c>
      <c r="J42" s="2">
        <v>0</v>
      </c>
      <c r="K42" s="2">
        <v>3</v>
      </c>
      <c r="L42" s="2">
        <v>1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</row>
    <row r="43" spans="1:17">
      <c r="A43" s="3" t="s">
        <v>12</v>
      </c>
      <c r="B43" s="2">
        <v>16</v>
      </c>
      <c r="C43" s="2" t="s">
        <v>247</v>
      </c>
      <c r="D43" s="2" t="s">
        <v>28</v>
      </c>
      <c r="E43" s="2">
        <v>6</v>
      </c>
      <c r="F43" s="2" t="s">
        <v>246</v>
      </c>
      <c r="G43" s="2">
        <v>2</v>
      </c>
      <c r="H43" s="2">
        <v>3</v>
      </c>
      <c r="I43" s="2">
        <v>5</v>
      </c>
      <c r="J43" s="2">
        <v>0</v>
      </c>
      <c r="K43" s="2">
        <v>3</v>
      </c>
      <c r="L43" s="2">
        <v>1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</row>
    <row r="44" spans="1:17" hidden="1">
      <c r="A44" s="3" t="s">
        <v>28</v>
      </c>
      <c r="B44" s="2">
        <v>2</v>
      </c>
      <c r="C44" s="2" t="s">
        <v>246</v>
      </c>
      <c r="D44" s="2" t="s">
        <v>19</v>
      </c>
      <c r="E44" s="2">
        <v>5</v>
      </c>
      <c r="F44" s="2" t="s">
        <v>247</v>
      </c>
      <c r="G44" s="2">
        <v>1</v>
      </c>
      <c r="H44" s="2">
        <v>0</v>
      </c>
      <c r="I44" s="2">
        <v>1</v>
      </c>
      <c r="J44" s="2">
        <v>3</v>
      </c>
      <c r="K44" s="2">
        <v>0</v>
      </c>
      <c r="L44" s="2">
        <v>1</v>
      </c>
      <c r="M44" s="2">
        <v>0</v>
      </c>
      <c r="N44" s="2">
        <v>1</v>
      </c>
      <c r="O44" s="2">
        <v>0</v>
      </c>
      <c r="P44" s="2">
        <v>0</v>
      </c>
      <c r="Q44" s="2">
        <v>0</v>
      </c>
    </row>
    <row r="45" spans="1:17" hidden="1">
      <c r="A45" s="3" t="s">
        <v>38</v>
      </c>
      <c r="B45" s="2">
        <v>15</v>
      </c>
      <c r="C45" s="2" t="s">
        <v>246</v>
      </c>
      <c r="D45" s="2" t="s">
        <v>19</v>
      </c>
      <c r="E45" s="2">
        <v>5</v>
      </c>
      <c r="F45" s="2" t="s">
        <v>247</v>
      </c>
      <c r="G45" s="2">
        <v>0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</row>
    <row r="46" spans="1:17" hidden="1">
      <c r="A46" s="3" t="s">
        <v>174</v>
      </c>
      <c r="B46" s="2">
        <v>44</v>
      </c>
      <c r="C46" s="2" t="s">
        <v>245</v>
      </c>
      <c r="D46" s="2" t="s">
        <v>19</v>
      </c>
      <c r="E46" s="2">
        <v>5</v>
      </c>
      <c r="F46" s="2" t="s">
        <v>247</v>
      </c>
      <c r="G46" s="2">
        <v>2</v>
      </c>
      <c r="H46" s="2">
        <v>3</v>
      </c>
      <c r="I46" s="2">
        <v>5</v>
      </c>
      <c r="J46" s="2">
        <v>0</v>
      </c>
      <c r="K46" s="2">
        <v>3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</row>
    <row r="47" spans="1:17">
      <c r="A47" s="3" t="s">
        <v>20</v>
      </c>
      <c r="B47" s="2">
        <v>14</v>
      </c>
      <c r="C47" s="2" t="s">
        <v>247</v>
      </c>
      <c r="D47" s="2" t="s">
        <v>113</v>
      </c>
      <c r="E47" s="2">
        <v>62</v>
      </c>
      <c r="F47" s="2" t="s">
        <v>248</v>
      </c>
      <c r="G47" s="2">
        <v>3</v>
      </c>
      <c r="H47" s="2">
        <v>1</v>
      </c>
      <c r="I47" s="2">
        <v>4</v>
      </c>
      <c r="J47" s="2">
        <v>3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1</v>
      </c>
    </row>
    <row r="48" spans="1:17">
      <c r="A48" s="3" t="s">
        <v>19</v>
      </c>
      <c r="B48" s="2">
        <v>5</v>
      </c>
      <c r="C48" s="2" t="s">
        <v>247</v>
      </c>
      <c r="D48" s="2" t="s">
        <v>8</v>
      </c>
      <c r="E48" s="2">
        <v>11</v>
      </c>
      <c r="F48" s="2" t="s">
        <v>246</v>
      </c>
      <c r="G48" s="2">
        <v>1</v>
      </c>
      <c r="H48" s="2">
        <v>0</v>
      </c>
      <c r="I48" s="2">
        <v>1</v>
      </c>
      <c r="J48" s="2">
        <v>3</v>
      </c>
      <c r="K48" s="2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</row>
    <row r="49" spans="1:17">
      <c r="A49" s="3" t="s">
        <v>19</v>
      </c>
      <c r="B49" s="2">
        <v>5</v>
      </c>
      <c r="C49" s="2" t="s">
        <v>247</v>
      </c>
      <c r="D49" s="2" t="s">
        <v>236</v>
      </c>
      <c r="E49" s="2">
        <v>21</v>
      </c>
      <c r="F49" s="2" t="s">
        <v>246</v>
      </c>
      <c r="G49" s="2">
        <v>2</v>
      </c>
      <c r="H49" s="2">
        <v>1</v>
      </c>
      <c r="I49" s="2">
        <v>3</v>
      </c>
      <c r="J49" s="2">
        <v>3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</row>
    <row r="50" spans="1:17" hidden="1">
      <c r="A50" s="3" t="s">
        <v>133</v>
      </c>
      <c r="B50" s="2">
        <v>56</v>
      </c>
      <c r="C50" s="2" t="s">
        <v>245</v>
      </c>
      <c r="D50" s="2" t="s">
        <v>15</v>
      </c>
      <c r="E50" s="2">
        <v>3</v>
      </c>
      <c r="F50" s="2" t="s">
        <v>247</v>
      </c>
      <c r="G50" s="2">
        <v>1</v>
      </c>
      <c r="H50" s="2">
        <v>4</v>
      </c>
      <c r="I50" s="2">
        <v>5</v>
      </c>
      <c r="J50" s="2">
        <v>0</v>
      </c>
      <c r="K50" s="2">
        <v>3</v>
      </c>
      <c r="L50" s="2">
        <v>0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</row>
    <row r="51" spans="1:17">
      <c r="A51" s="3" t="s">
        <v>15</v>
      </c>
      <c r="B51" s="2">
        <v>3</v>
      </c>
      <c r="C51" s="2" t="s">
        <v>247</v>
      </c>
      <c r="D51" s="2" t="s">
        <v>20</v>
      </c>
      <c r="E51" s="2">
        <v>14</v>
      </c>
      <c r="F51" s="2" t="s">
        <v>247</v>
      </c>
      <c r="G51" s="2">
        <v>1</v>
      </c>
      <c r="H51" s="2">
        <v>1</v>
      </c>
      <c r="I51" s="2">
        <v>2</v>
      </c>
      <c r="J51" s="2">
        <v>1</v>
      </c>
      <c r="K51" s="2">
        <v>1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</row>
    <row r="52" spans="1:17" hidden="1">
      <c r="A52" s="3" t="s">
        <v>38</v>
      </c>
      <c r="B52" s="2">
        <v>15</v>
      </c>
      <c r="C52" s="2" t="s">
        <v>246</v>
      </c>
      <c r="D52" s="2" t="s">
        <v>20</v>
      </c>
      <c r="E52" s="2">
        <v>14</v>
      </c>
      <c r="F52" s="2" t="s">
        <v>247</v>
      </c>
      <c r="G52" s="2">
        <v>2</v>
      </c>
      <c r="H52" s="2">
        <v>0</v>
      </c>
      <c r="I52" s="2">
        <v>2</v>
      </c>
      <c r="J52" s="2">
        <v>3</v>
      </c>
      <c r="K52" s="2">
        <v>0</v>
      </c>
      <c r="L52" s="2">
        <v>1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</row>
    <row r="53" spans="1:17" hidden="1">
      <c r="A53" s="3" t="s">
        <v>30</v>
      </c>
      <c r="B53" s="2">
        <v>1</v>
      </c>
      <c r="C53" s="2" t="s">
        <v>246</v>
      </c>
      <c r="D53" s="2" t="s">
        <v>20</v>
      </c>
      <c r="E53" s="2">
        <v>14</v>
      </c>
      <c r="F53" s="2" t="s">
        <v>247</v>
      </c>
      <c r="G53" s="2">
        <v>0</v>
      </c>
      <c r="H53" s="2">
        <v>2</v>
      </c>
      <c r="I53" s="2">
        <v>2</v>
      </c>
      <c r="J53" s="2">
        <v>0</v>
      </c>
      <c r="K53" s="2">
        <v>3</v>
      </c>
      <c r="L53" s="2">
        <v>1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</row>
    <row r="54" spans="1:17">
      <c r="A54" s="3" t="s">
        <v>15</v>
      </c>
      <c r="B54" s="2">
        <v>3</v>
      </c>
      <c r="C54" s="2" t="s">
        <v>247</v>
      </c>
      <c r="D54" s="2" t="s">
        <v>90</v>
      </c>
      <c r="E54" s="2">
        <v>8</v>
      </c>
      <c r="F54" s="2" t="s">
        <v>247</v>
      </c>
      <c r="G54" s="2">
        <v>2</v>
      </c>
      <c r="H54" s="2">
        <v>1</v>
      </c>
      <c r="I54" s="2">
        <v>3</v>
      </c>
      <c r="J54" s="2">
        <v>3</v>
      </c>
      <c r="K54" s="2">
        <v>0</v>
      </c>
      <c r="L54" s="2">
        <v>0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</row>
    <row r="55" spans="1:17" hidden="1">
      <c r="A55" s="3" t="s">
        <v>181</v>
      </c>
      <c r="B55" s="2">
        <v>46</v>
      </c>
      <c r="C55" s="2" t="s">
        <v>250</v>
      </c>
      <c r="D55" s="2" t="s">
        <v>90</v>
      </c>
      <c r="E55" s="2">
        <v>8</v>
      </c>
      <c r="F55" s="2" t="s">
        <v>247</v>
      </c>
      <c r="G55" s="2">
        <v>1</v>
      </c>
      <c r="H55" s="2">
        <v>4</v>
      </c>
      <c r="I55" s="2">
        <v>5</v>
      </c>
      <c r="J55" s="2">
        <v>0</v>
      </c>
      <c r="K55" s="2">
        <v>3</v>
      </c>
      <c r="L55" s="2">
        <v>0</v>
      </c>
      <c r="M55" s="2">
        <v>0</v>
      </c>
      <c r="N55" s="2">
        <v>1</v>
      </c>
      <c r="O55" s="2">
        <v>0</v>
      </c>
      <c r="P55" s="2">
        <v>1</v>
      </c>
      <c r="Q55" s="2">
        <v>0</v>
      </c>
    </row>
    <row r="56" spans="1:17">
      <c r="A56" s="3" t="s">
        <v>12</v>
      </c>
      <c r="B56" s="2">
        <v>7</v>
      </c>
      <c r="C56" s="2" t="s">
        <v>247</v>
      </c>
      <c r="D56" s="2" t="s">
        <v>157</v>
      </c>
      <c r="E56" s="2">
        <v>28</v>
      </c>
      <c r="F56" s="2" t="s">
        <v>249</v>
      </c>
      <c r="G56" s="2">
        <v>1</v>
      </c>
      <c r="H56" s="2">
        <v>3</v>
      </c>
      <c r="I56" s="2">
        <v>4</v>
      </c>
      <c r="J56" s="2">
        <v>0</v>
      </c>
      <c r="K56" s="2">
        <v>3</v>
      </c>
      <c r="L56" s="2">
        <v>0</v>
      </c>
      <c r="M56" s="2">
        <v>0</v>
      </c>
      <c r="N56" s="2">
        <v>1</v>
      </c>
      <c r="O56" s="2">
        <v>1</v>
      </c>
      <c r="P56" s="2">
        <v>0</v>
      </c>
      <c r="Q56" s="2">
        <v>0</v>
      </c>
    </row>
    <row r="57" spans="1:17">
      <c r="A57" s="3" t="s">
        <v>15</v>
      </c>
      <c r="B57" s="2">
        <v>3</v>
      </c>
      <c r="C57" s="2" t="s">
        <v>247</v>
      </c>
      <c r="D57" s="2" t="s">
        <v>183</v>
      </c>
      <c r="E57" s="2">
        <v>18</v>
      </c>
      <c r="F57" s="2" t="s">
        <v>246</v>
      </c>
      <c r="G57" s="2">
        <v>3</v>
      </c>
      <c r="H57" s="2">
        <v>1</v>
      </c>
      <c r="I57" s="2">
        <v>4</v>
      </c>
      <c r="J57" s="2">
        <v>3</v>
      </c>
      <c r="K57" s="2">
        <v>0</v>
      </c>
      <c r="L57" s="2">
        <v>1</v>
      </c>
      <c r="M57" s="2">
        <v>0</v>
      </c>
      <c r="N57" s="2">
        <v>1</v>
      </c>
      <c r="O57" s="2">
        <v>0</v>
      </c>
      <c r="P57" s="2">
        <v>0</v>
      </c>
      <c r="Q57" s="2">
        <v>0</v>
      </c>
    </row>
    <row r="58" spans="1:17" hidden="1">
      <c r="A58" s="3" t="s">
        <v>140</v>
      </c>
      <c r="B58" s="2">
        <v>33</v>
      </c>
      <c r="C58" s="2" t="s">
        <v>249</v>
      </c>
      <c r="D58" s="2" t="s">
        <v>196</v>
      </c>
      <c r="E58" s="2">
        <v>26</v>
      </c>
      <c r="F58" s="2" t="s">
        <v>247</v>
      </c>
      <c r="G58" s="2">
        <v>1</v>
      </c>
      <c r="H58" s="2">
        <v>2</v>
      </c>
      <c r="I58" s="2">
        <v>3</v>
      </c>
      <c r="J58" s="2">
        <v>0</v>
      </c>
      <c r="K58" s="2">
        <v>3</v>
      </c>
      <c r="L58" s="2">
        <v>0</v>
      </c>
      <c r="M58" s="2">
        <v>0</v>
      </c>
      <c r="N58" s="2">
        <v>1</v>
      </c>
      <c r="O58" s="2">
        <v>1</v>
      </c>
      <c r="P58" s="2">
        <v>0</v>
      </c>
      <c r="Q58" s="2">
        <v>0</v>
      </c>
    </row>
    <row r="59" spans="1:17" hidden="1">
      <c r="A59" s="3" t="s">
        <v>39</v>
      </c>
      <c r="B59" s="2">
        <v>6</v>
      </c>
      <c r="C59" s="2" t="s">
        <v>246</v>
      </c>
      <c r="D59" s="2" t="s">
        <v>196</v>
      </c>
      <c r="E59" s="2">
        <v>26</v>
      </c>
      <c r="F59" s="2" t="s">
        <v>247</v>
      </c>
      <c r="G59" s="2">
        <v>2</v>
      </c>
      <c r="H59" s="2">
        <v>1</v>
      </c>
      <c r="I59" s="2">
        <v>3</v>
      </c>
      <c r="J59" s="2">
        <v>3</v>
      </c>
      <c r="K59" s="2">
        <v>0</v>
      </c>
      <c r="L59" s="2">
        <v>1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</row>
    <row r="60" spans="1:17">
      <c r="A60" s="3" t="s">
        <v>12</v>
      </c>
      <c r="B60" s="2">
        <v>7</v>
      </c>
      <c r="C60" s="2" t="s">
        <v>247</v>
      </c>
      <c r="D60" s="2" t="s">
        <v>56</v>
      </c>
      <c r="E60" s="2">
        <v>10</v>
      </c>
      <c r="F60" s="2" t="s">
        <v>246</v>
      </c>
      <c r="G60" s="2">
        <v>2</v>
      </c>
      <c r="H60" s="2">
        <v>1</v>
      </c>
      <c r="I60" s="2">
        <v>3</v>
      </c>
      <c r="J60" s="2">
        <v>3</v>
      </c>
      <c r="K60" s="2">
        <v>0</v>
      </c>
      <c r="L60" s="2">
        <v>1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</row>
    <row r="61" spans="1:17">
      <c r="A61" s="3" t="s">
        <v>196</v>
      </c>
      <c r="B61" s="2">
        <v>26</v>
      </c>
      <c r="C61" s="2" t="s">
        <v>247</v>
      </c>
      <c r="D61" s="2" t="s">
        <v>13</v>
      </c>
      <c r="E61" s="2">
        <v>17</v>
      </c>
      <c r="F61" s="2" t="s">
        <v>246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1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</row>
    <row r="62" spans="1:17">
      <c r="A62" s="3" t="s">
        <v>15</v>
      </c>
      <c r="B62" s="2">
        <v>3</v>
      </c>
      <c r="C62" s="2" t="s">
        <v>247</v>
      </c>
      <c r="D62" s="2" t="s">
        <v>28</v>
      </c>
      <c r="E62" s="2">
        <v>2</v>
      </c>
      <c r="F62" s="2" t="s">
        <v>246</v>
      </c>
      <c r="G62" s="2">
        <v>1</v>
      </c>
      <c r="H62" s="2">
        <v>7</v>
      </c>
      <c r="I62" s="2">
        <v>8</v>
      </c>
      <c r="J62" s="2">
        <v>0</v>
      </c>
      <c r="K62" s="2">
        <v>3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</row>
    <row r="63" spans="1:17">
      <c r="A63" s="3" t="s">
        <v>90</v>
      </c>
      <c r="B63" s="2">
        <v>8</v>
      </c>
      <c r="C63" s="2" t="s">
        <v>247</v>
      </c>
      <c r="D63" s="2" t="s">
        <v>172</v>
      </c>
      <c r="E63" s="2">
        <v>12</v>
      </c>
      <c r="F63" s="2" t="s">
        <v>246</v>
      </c>
      <c r="G63" s="2">
        <v>3</v>
      </c>
      <c r="H63" s="2">
        <v>0</v>
      </c>
      <c r="I63" s="2">
        <v>3</v>
      </c>
      <c r="J63" s="2">
        <v>3</v>
      </c>
      <c r="K63" s="2">
        <v>0</v>
      </c>
      <c r="L63" s="2">
        <v>1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</row>
    <row r="64" spans="1:17">
      <c r="A64" s="3" t="s">
        <v>19</v>
      </c>
      <c r="B64" s="2">
        <v>5</v>
      </c>
      <c r="C64" s="2" t="s">
        <v>247</v>
      </c>
      <c r="D64" s="2" t="s">
        <v>126</v>
      </c>
      <c r="E64" s="2">
        <v>43</v>
      </c>
      <c r="F64" s="2" t="s">
        <v>250</v>
      </c>
      <c r="G64" s="2">
        <v>1</v>
      </c>
      <c r="H64" s="2">
        <v>0</v>
      </c>
      <c r="I64" s="2">
        <v>1</v>
      </c>
      <c r="J64" s="2">
        <v>3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  <c r="P64" s="2">
        <v>1</v>
      </c>
      <c r="Q64" s="2">
        <v>0</v>
      </c>
    </row>
    <row r="65" spans="1:17">
      <c r="A65" s="3" t="s">
        <v>90</v>
      </c>
      <c r="B65" s="2">
        <v>8</v>
      </c>
      <c r="C65" s="2" t="s">
        <v>247</v>
      </c>
      <c r="D65" s="2" t="s">
        <v>210</v>
      </c>
      <c r="E65" s="2">
        <v>23</v>
      </c>
      <c r="F65" s="2" t="s">
        <v>245</v>
      </c>
      <c r="G65" s="2">
        <v>2</v>
      </c>
      <c r="H65" s="2">
        <v>1</v>
      </c>
      <c r="I65" s="2">
        <v>3</v>
      </c>
      <c r="J65" s="2">
        <v>3</v>
      </c>
      <c r="K65" s="2">
        <v>0</v>
      </c>
      <c r="L65" s="2">
        <v>0</v>
      </c>
      <c r="M65" s="2">
        <v>1</v>
      </c>
      <c r="N65" s="2">
        <v>1</v>
      </c>
      <c r="O65" s="2">
        <v>0</v>
      </c>
      <c r="P65" s="2">
        <v>0</v>
      </c>
      <c r="Q65" s="2">
        <v>0</v>
      </c>
    </row>
    <row r="66" spans="1:17">
      <c r="A66" s="3" t="s">
        <v>15</v>
      </c>
      <c r="B66" s="2">
        <v>3</v>
      </c>
      <c r="C66" s="2" t="s">
        <v>247</v>
      </c>
      <c r="D66" s="2" t="s">
        <v>14</v>
      </c>
      <c r="E66" s="2">
        <v>20</v>
      </c>
      <c r="F66" s="2" t="s">
        <v>249</v>
      </c>
      <c r="G66" s="2">
        <v>0</v>
      </c>
      <c r="H66" s="2">
        <v>0</v>
      </c>
      <c r="I66" s="2">
        <v>0</v>
      </c>
      <c r="J66" s="2">
        <v>1</v>
      </c>
      <c r="K66" s="2">
        <v>1</v>
      </c>
      <c r="L66" s="2">
        <v>0</v>
      </c>
      <c r="M66" s="2">
        <v>0</v>
      </c>
      <c r="N66" s="2">
        <v>1</v>
      </c>
      <c r="O66" s="2">
        <v>1</v>
      </c>
      <c r="P66" s="2">
        <v>0</v>
      </c>
      <c r="Q66" s="2">
        <v>0</v>
      </c>
    </row>
    <row r="67" spans="1:17">
      <c r="A67" s="3" t="s">
        <v>15</v>
      </c>
      <c r="B67" s="2">
        <v>3</v>
      </c>
      <c r="C67" s="2" t="s">
        <v>247</v>
      </c>
      <c r="D67" s="2" t="s">
        <v>38</v>
      </c>
      <c r="E67" s="2">
        <v>15</v>
      </c>
      <c r="F67" s="2" t="s">
        <v>246</v>
      </c>
      <c r="G67" s="2">
        <v>0</v>
      </c>
      <c r="H67" s="2">
        <v>3</v>
      </c>
      <c r="I67" s="2">
        <v>3</v>
      </c>
      <c r="J67" s="2">
        <v>0</v>
      </c>
      <c r="K67" s="2">
        <v>3</v>
      </c>
      <c r="L67" s="2">
        <v>1</v>
      </c>
      <c r="M67" s="2">
        <v>0</v>
      </c>
      <c r="N67" s="2">
        <v>1</v>
      </c>
      <c r="O67" s="2">
        <v>0</v>
      </c>
      <c r="P67" s="2">
        <v>0</v>
      </c>
      <c r="Q67" s="2">
        <v>0</v>
      </c>
    </row>
    <row r="68" spans="1:17">
      <c r="A68" s="3" t="s">
        <v>19</v>
      </c>
      <c r="B68" s="2">
        <v>5</v>
      </c>
      <c r="C68" s="2" t="s">
        <v>247</v>
      </c>
      <c r="D68" s="2" t="s">
        <v>39</v>
      </c>
      <c r="E68" s="2">
        <v>6</v>
      </c>
      <c r="F68" s="2" t="s">
        <v>246</v>
      </c>
      <c r="G68" s="2">
        <v>1</v>
      </c>
      <c r="H68" s="2">
        <v>0</v>
      </c>
      <c r="I68" s="2">
        <v>1</v>
      </c>
      <c r="J68" s="2">
        <v>3</v>
      </c>
      <c r="K68" s="2">
        <v>0</v>
      </c>
      <c r="L68" s="2">
        <v>1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</row>
    <row r="69" spans="1:17">
      <c r="A69" s="3" t="s">
        <v>90</v>
      </c>
      <c r="B69" s="2">
        <v>8</v>
      </c>
      <c r="C69" s="2" t="s">
        <v>247</v>
      </c>
      <c r="D69" s="2" t="s">
        <v>12</v>
      </c>
      <c r="E69" s="2">
        <v>7</v>
      </c>
      <c r="F69" s="2" t="s">
        <v>247</v>
      </c>
      <c r="G69" s="2">
        <v>2</v>
      </c>
      <c r="H69" s="2">
        <v>0</v>
      </c>
      <c r="I69" s="2">
        <v>2</v>
      </c>
      <c r="J69" s="2">
        <v>3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</row>
    <row r="70" spans="1:17" hidden="1">
      <c r="A70" s="3" t="s">
        <v>25</v>
      </c>
      <c r="B70" s="2">
        <v>9</v>
      </c>
      <c r="C70" s="2" t="s">
        <v>246</v>
      </c>
      <c r="D70" s="2" t="s">
        <v>12</v>
      </c>
      <c r="E70" s="2">
        <v>7</v>
      </c>
      <c r="F70" s="2" t="s">
        <v>247</v>
      </c>
      <c r="G70" s="2">
        <v>0</v>
      </c>
      <c r="H70" s="2">
        <v>1</v>
      </c>
      <c r="I70" s="2">
        <v>1</v>
      </c>
      <c r="J70" s="2">
        <v>0</v>
      </c>
      <c r="K70" s="2">
        <v>3</v>
      </c>
      <c r="L70" s="2">
        <v>1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</row>
  </sheetData>
  <autoFilter ref="A1:Q70">
    <filterColumn colId="2">
      <filters>
        <filter val="South Americ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Q38"/>
  <sheetViews>
    <sheetView workbookViewId="0">
      <selection activeCell="K3" sqref="K3"/>
    </sheetView>
  </sheetViews>
  <sheetFormatPr defaultRowHeight="14.25"/>
  <sheetData>
    <row r="1" spans="1:17">
      <c r="A1" s="3" t="s">
        <v>239</v>
      </c>
      <c r="B1" s="3" t="s">
        <v>251</v>
      </c>
      <c r="C1" s="3" t="s">
        <v>243</v>
      </c>
      <c r="D1" s="3" t="s">
        <v>240</v>
      </c>
      <c r="E1" s="3" t="s">
        <v>251</v>
      </c>
      <c r="F1" s="3" t="s">
        <v>244</v>
      </c>
      <c r="G1" s="3" t="s">
        <v>241</v>
      </c>
      <c r="H1" s="3" t="s">
        <v>242</v>
      </c>
      <c r="I1" s="3" t="s">
        <v>254</v>
      </c>
      <c r="J1" s="3" t="s">
        <v>252</v>
      </c>
      <c r="K1" s="3" t="s">
        <v>253</v>
      </c>
      <c r="L1" s="3" t="s">
        <v>246</v>
      </c>
      <c r="M1" s="3" t="s">
        <v>245</v>
      </c>
      <c r="N1" s="3" t="s">
        <v>247</v>
      </c>
      <c r="O1" s="3" t="s">
        <v>249</v>
      </c>
      <c r="P1" s="3" t="s">
        <v>250</v>
      </c>
      <c r="Q1" s="3" t="s">
        <v>248</v>
      </c>
    </row>
    <row r="2" spans="1:17" hidden="1">
      <c r="A2" s="6" t="s">
        <v>28</v>
      </c>
      <c r="B2" s="2">
        <v>19</v>
      </c>
      <c r="C2" s="2" t="s">
        <v>246</v>
      </c>
      <c r="D2" s="2" t="s">
        <v>157</v>
      </c>
      <c r="E2" s="2">
        <v>26</v>
      </c>
      <c r="F2" s="2" t="s">
        <v>249</v>
      </c>
      <c r="G2" s="2">
        <v>4</v>
      </c>
      <c r="H2" s="2">
        <v>2</v>
      </c>
      <c r="I2" s="2">
        <v>6</v>
      </c>
      <c r="J2" s="2">
        <v>3</v>
      </c>
      <c r="K2" s="2">
        <v>0</v>
      </c>
      <c r="L2" s="2">
        <v>1</v>
      </c>
      <c r="M2" s="2">
        <v>0</v>
      </c>
      <c r="N2" s="2">
        <v>0</v>
      </c>
      <c r="O2" s="2">
        <v>1</v>
      </c>
      <c r="P2" s="2">
        <v>0</v>
      </c>
      <c r="Q2" s="2">
        <v>0</v>
      </c>
    </row>
    <row r="3" spans="1:17">
      <c r="A3" s="6" t="s">
        <v>14</v>
      </c>
      <c r="B3" s="2">
        <v>4</v>
      </c>
      <c r="C3" s="2" t="s">
        <v>249</v>
      </c>
      <c r="D3" s="2" t="s">
        <v>126</v>
      </c>
      <c r="E3" s="2">
        <v>23</v>
      </c>
      <c r="F3" s="2" t="s">
        <v>250</v>
      </c>
      <c r="G3" s="2">
        <v>3</v>
      </c>
      <c r="H3" s="2">
        <v>1</v>
      </c>
      <c r="I3" s="2">
        <v>4</v>
      </c>
      <c r="J3" s="2">
        <v>3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0</v>
      </c>
    </row>
    <row r="4" spans="1:17">
      <c r="A4" s="6" t="s">
        <v>9</v>
      </c>
      <c r="B4" s="2">
        <v>5</v>
      </c>
      <c r="C4" s="2" t="s">
        <v>249</v>
      </c>
      <c r="D4" s="2" t="s">
        <v>218</v>
      </c>
      <c r="E4" s="2">
        <v>2</v>
      </c>
      <c r="F4" s="2" t="s">
        <v>246</v>
      </c>
      <c r="G4" s="2">
        <v>0</v>
      </c>
      <c r="H4" s="2">
        <v>3</v>
      </c>
      <c r="I4" s="2">
        <v>3</v>
      </c>
      <c r="J4" s="2">
        <v>0</v>
      </c>
      <c r="K4" s="2">
        <v>3</v>
      </c>
      <c r="L4" s="2">
        <v>1</v>
      </c>
      <c r="M4" s="2">
        <v>0</v>
      </c>
      <c r="N4" s="2">
        <v>0</v>
      </c>
      <c r="O4" s="2">
        <v>1</v>
      </c>
      <c r="P4" s="2">
        <v>0</v>
      </c>
      <c r="Q4" s="2">
        <v>0</v>
      </c>
    </row>
    <row r="5" spans="1:17" hidden="1">
      <c r="A5" s="6" t="s">
        <v>196</v>
      </c>
      <c r="B5" s="2">
        <v>39</v>
      </c>
      <c r="C5" s="2" t="s">
        <v>247</v>
      </c>
      <c r="D5" s="2" t="s">
        <v>157</v>
      </c>
      <c r="E5" s="2">
        <v>26</v>
      </c>
      <c r="F5" s="2" t="s">
        <v>249</v>
      </c>
      <c r="G5" s="2">
        <v>3</v>
      </c>
      <c r="H5" s="2">
        <v>0</v>
      </c>
      <c r="I5" s="2">
        <v>3</v>
      </c>
      <c r="J5" s="2">
        <v>3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</row>
    <row r="6" spans="1:17">
      <c r="A6" s="6" t="s">
        <v>14</v>
      </c>
      <c r="B6" s="2">
        <v>4</v>
      </c>
      <c r="C6" s="2" t="s">
        <v>249</v>
      </c>
      <c r="D6" s="2" t="s">
        <v>212</v>
      </c>
      <c r="E6" s="2">
        <v>57</v>
      </c>
      <c r="F6" s="2" t="s">
        <v>245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</row>
    <row r="7" spans="1:17" hidden="1">
      <c r="A7" s="6" t="s">
        <v>25</v>
      </c>
      <c r="B7" s="2">
        <v>13</v>
      </c>
      <c r="C7" s="2" t="s">
        <v>246</v>
      </c>
      <c r="D7" s="2" t="s">
        <v>9</v>
      </c>
      <c r="E7" s="2">
        <v>5</v>
      </c>
      <c r="F7" s="2" t="s">
        <v>249</v>
      </c>
      <c r="G7" s="2">
        <v>1</v>
      </c>
      <c r="H7" s="2">
        <v>1</v>
      </c>
      <c r="I7" s="2">
        <v>2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0</v>
      </c>
    </row>
    <row r="8" spans="1:17">
      <c r="A8" s="6" t="s">
        <v>157</v>
      </c>
      <c r="B8" s="2">
        <v>26</v>
      </c>
      <c r="C8" s="2" t="s">
        <v>249</v>
      </c>
      <c r="D8" s="2" t="s">
        <v>42</v>
      </c>
      <c r="E8" s="2">
        <v>29</v>
      </c>
      <c r="F8" s="2" t="s">
        <v>246</v>
      </c>
      <c r="G8" s="2">
        <v>1</v>
      </c>
      <c r="H8" s="2">
        <v>2</v>
      </c>
      <c r="I8" s="2">
        <v>3</v>
      </c>
      <c r="J8" s="2">
        <v>0</v>
      </c>
      <c r="K8" s="2">
        <v>3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</row>
    <row r="9" spans="1:17" hidden="1">
      <c r="A9" s="6" t="s">
        <v>99</v>
      </c>
      <c r="B9" s="2">
        <v>7</v>
      </c>
      <c r="C9" s="2" t="s">
        <v>246</v>
      </c>
      <c r="D9" s="2" t="s">
        <v>14</v>
      </c>
      <c r="E9" s="2">
        <v>4</v>
      </c>
      <c r="F9" s="2" t="s">
        <v>249</v>
      </c>
      <c r="G9" s="2">
        <v>2</v>
      </c>
      <c r="H9" s="2">
        <v>1</v>
      </c>
      <c r="I9" s="2">
        <v>3</v>
      </c>
      <c r="J9" s="2">
        <v>3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0</v>
      </c>
    </row>
    <row r="10" spans="1:17" hidden="1">
      <c r="A10" s="6" t="s">
        <v>217</v>
      </c>
      <c r="B10" s="2">
        <v>48</v>
      </c>
      <c r="C10" s="2" t="s">
        <v>245</v>
      </c>
      <c r="D10" s="2" t="s">
        <v>9</v>
      </c>
      <c r="E10" s="2">
        <v>5</v>
      </c>
      <c r="F10" s="2" t="s">
        <v>249</v>
      </c>
      <c r="G10" s="2">
        <v>2</v>
      </c>
      <c r="H10" s="2">
        <v>1</v>
      </c>
      <c r="I10" s="2">
        <v>3</v>
      </c>
      <c r="J10" s="2">
        <v>3</v>
      </c>
      <c r="K10" s="2">
        <v>0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0</v>
      </c>
    </row>
    <row r="11" spans="1:17" hidden="1">
      <c r="A11" s="6" t="s">
        <v>19</v>
      </c>
      <c r="B11" s="2">
        <v>9</v>
      </c>
      <c r="C11" s="2" t="s">
        <v>247</v>
      </c>
      <c r="D11" s="2" t="s">
        <v>14</v>
      </c>
      <c r="E11" s="2">
        <v>4</v>
      </c>
      <c r="F11" s="2" t="s">
        <v>249</v>
      </c>
      <c r="G11" s="2">
        <v>2</v>
      </c>
      <c r="H11" s="2">
        <v>1</v>
      </c>
      <c r="I11" s="2">
        <v>3</v>
      </c>
      <c r="J11" s="2">
        <v>3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</row>
    <row r="12" spans="1:17" hidden="1">
      <c r="A12" s="6" t="s">
        <v>177</v>
      </c>
      <c r="B12" s="2">
        <v>83</v>
      </c>
      <c r="C12" s="2" t="s">
        <v>245</v>
      </c>
      <c r="D12" s="2" t="s">
        <v>14</v>
      </c>
      <c r="E12" s="2">
        <v>17</v>
      </c>
      <c r="F12" s="2" t="s">
        <v>249</v>
      </c>
      <c r="G12" s="2">
        <v>1</v>
      </c>
      <c r="H12" s="2">
        <v>1</v>
      </c>
      <c r="I12" s="2">
        <v>2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0</v>
      </c>
    </row>
    <row r="13" spans="1:17" hidden="1">
      <c r="A13" s="6" t="s">
        <v>56</v>
      </c>
      <c r="B13" s="2">
        <v>8</v>
      </c>
      <c r="C13" s="2" t="s">
        <v>246</v>
      </c>
      <c r="D13" s="2" t="s">
        <v>9</v>
      </c>
      <c r="E13" s="2">
        <v>14</v>
      </c>
      <c r="F13" s="2" t="s">
        <v>249</v>
      </c>
      <c r="G13" s="2">
        <v>1</v>
      </c>
      <c r="H13" s="2">
        <v>1</v>
      </c>
      <c r="I13" s="2">
        <v>2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</row>
    <row r="14" spans="1:17">
      <c r="A14" s="6" t="s">
        <v>140</v>
      </c>
      <c r="B14" s="2">
        <v>38</v>
      </c>
      <c r="C14" s="2" t="s">
        <v>249</v>
      </c>
      <c r="D14" s="2" t="s">
        <v>20</v>
      </c>
      <c r="E14" s="2">
        <v>18</v>
      </c>
      <c r="F14" s="2" t="s">
        <v>247</v>
      </c>
      <c r="G14" s="2">
        <v>0</v>
      </c>
      <c r="H14" s="2">
        <v>1</v>
      </c>
      <c r="I14" s="2">
        <v>1</v>
      </c>
      <c r="J14" s="2">
        <v>0</v>
      </c>
      <c r="K14" s="2">
        <v>3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0</v>
      </c>
    </row>
    <row r="15" spans="1:17" hidden="1">
      <c r="A15" s="6" t="s">
        <v>13</v>
      </c>
      <c r="B15" s="2">
        <v>9</v>
      </c>
      <c r="C15" s="2" t="s">
        <v>246</v>
      </c>
      <c r="D15" s="2" t="s">
        <v>14</v>
      </c>
      <c r="E15" s="2">
        <v>17</v>
      </c>
      <c r="F15" s="2" t="s">
        <v>249</v>
      </c>
      <c r="G15" s="2">
        <v>0</v>
      </c>
      <c r="H15" s="2">
        <v>2</v>
      </c>
      <c r="I15" s="2">
        <v>2</v>
      </c>
      <c r="J15" s="2">
        <v>0</v>
      </c>
      <c r="K15" s="2">
        <v>3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</row>
    <row r="16" spans="1:17" hidden="1">
      <c r="A16" s="6" t="s">
        <v>194</v>
      </c>
      <c r="B16" s="2">
        <v>25</v>
      </c>
      <c r="C16" s="2" t="s">
        <v>246</v>
      </c>
      <c r="D16" s="2" t="s">
        <v>9</v>
      </c>
      <c r="E16" s="2">
        <v>14</v>
      </c>
      <c r="F16" s="2" t="s">
        <v>249</v>
      </c>
      <c r="G16" s="2">
        <v>2</v>
      </c>
      <c r="H16" s="2">
        <v>2</v>
      </c>
      <c r="I16" s="2">
        <v>4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</row>
    <row r="17" spans="1:17" hidden="1">
      <c r="A17" s="6" t="s">
        <v>30</v>
      </c>
      <c r="B17" s="2">
        <v>2</v>
      </c>
      <c r="C17" s="2" t="s">
        <v>246</v>
      </c>
      <c r="D17" s="2" t="s">
        <v>140</v>
      </c>
      <c r="E17" s="2">
        <v>38</v>
      </c>
      <c r="F17" s="2" t="s">
        <v>249</v>
      </c>
      <c r="G17" s="2">
        <v>2</v>
      </c>
      <c r="H17" s="2">
        <v>0</v>
      </c>
      <c r="I17" s="2">
        <v>2</v>
      </c>
      <c r="J17" s="2">
        <v>3</v>
      </c>
      <c r="K17" s="2">
        <v>0</v>
      </c>
      <c r="L17" s="2">
        <v>1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</row>
    <row r="18" spans="1:17">
      <c r="A18" s="6" t="s">
        <v>14</v>
      </c>
      <c r="B18" s="2">
        <v>17</v>
      </c>
      <c r="C18" s="2" t="s">
        <v>249</v>
      </c>
      <c r="D18" s="2" t="s">
        <v>12</v>
      </c>
      <c r="E18" s="2">
        <v>16</v>
      </c>
      <c r="F18" s="2" t="s">
        <v>247</v>
      </c>
      <c r="G18" s="2">
        <v>0</v>
      </c>
      <c r="H18" s="2">
        <v>1</v>
      </c>
      <c r="I18" s="2">
        <v>1</v>
      </c>
      <c r="J18" s="2">
        <v>0</v>
      </c>
      <c r="K18" s="2">
        <v>3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</row>
    <row r="19" spans="1:17">
      <c r="A19" s="6" t="s">
        <v>9</v>
      </c>
      <c r="B19" s="2">
        <v>14</v>
      </c>
      <c r="C19" s="2" t="s">
        <v>249</v>
      </c>
      <c r="D19" s="2" t="s">
        <v>138</v>
      </c>
      <c r="E19" s="2">
        <v>30</v>
      </c>
      <c r="F19" s="2" t="s">
        <v>245</v>
      </c>
      <c r="G19" s="2">
        <v>1</v>
      </c>
      <c r="H19" s="2">
        <v>0</v>
      </c>
      <c r="I19" s="2">
        <v>1</v>
      </c>
      <c r="J19" s="2">
        <v>3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0</v>
      </c>
      <c r="Q19" s="2">
        <v>0</v>
      </c>
    </row>
    <row r="20" spans="1:17" hidden="1">
      <c r="A20" s="6" t="s">
        <v>39</v>
      </c>
      <c r="B20" s="2">
        <v>24</v>
      </c>
      <c r="C20" s="2" t="s">
        <v>246</v>
      </c>
      <c r="D20" s="2" t="s">
        <v>140</v>
      </c>
      <c r="E20" s="2">
        <v>38</v>
      </c>
      <c r="F20" s="2" t="s">
        <v>249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</row>
    <row r="21" spans="1:17">
      <c r="A21" s="6" t="s">
        <v>9</v>
      </c>
      <c r="B21" s="2">
        <v>14</v>
      </c>
      <c r="C21" s="2" t="s">
        <v>249</v>
      </c>
      <c r="D21" s="2" t="s">
        <v>217</v>
      </c>
      <c r="E21" s="2">
        <v>32</v>
      </c>
      <c r="F21" s="2" t="s">
        <v>245</v>
      </c>
      <c r="G21" s="2">
        <v>1</v>
      </c>
      <c r="H21" s="2">
        <v>2</v>
      </c>
      <c r="I21" s="2">
        <v>3</v>
      </c>
      <c r="J21" s="2">
        <v>0</v>
      </c>
      <c r="K21" s="2">
        <v>3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</row>
    <row r="22" spans="1:17" hidden="1">
      <c r="A22" s="6" t="s">
        <v>19</v>
      </c>
      <c r="B22" s="2">
        <v>7</v>
      </c>
      <c r="C22" s="2" t="s">
        <v>247</v>
      </c>
      <c r="D22" s="2" t="s">
        <v>14</v>
      </c>
      <c r="E22" s="2">
        <v>17</v>
      </c>
      <c r="F22" s="2" t="s">
        <v>249</v>
      </c>
      <c r="G22" s="2">
        <v>3</v>
      </c>
      <c r="H22" s="2">
        <v>1</v>
      </c>
      <c r="I22" s="2">
        <v>4</v>
      </c>
      <c r="J22" s="2">
        <v>3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</row>
    <row r="23" spans="1:17">
      <c r="A23" s="6" t="s">
        <v>14</v>
      </c>
      <c r="B23" s="2">
        <v>20</v>
      </c>
      <c r="C23" s="2" t="s">
        <v>249</v>
      </c>
      <c r="D23" s="2" t="s">
        <v>133</v>
      </c>
      <c r="E23" s="2">
        <v>56</v>
      </c>
      <c r="F23" s="2" t="s">
        <v>245</v>
      </c>
      <c r="G23" s="2">
        <v>1</v>
      </c>
      <c r="H23" s="2">
        <v>0</v>
      </c>
      <c r="I23" s="2">
        <v>1</v>
      </c>
      <c r="J23" s="2">
        <v>3</v>
      </c>
      <c r="K23" s="2">
        <v>0</v>
      </c>
      <c r="L23" s="2">
        <v>0</v>
      </c>
      <c r="M23" s="2">
        <v>1</v>
      </c>
      <c r="N23" s="2">
        <v>0</v>
      </c>
      <c r="O23" s="2">
        <v>1</v>
      </c>
      <c r="P23" s="2">
        <v>0</v>
      </c>
      <c r="Q23" s="2">
        <v>0</v>
      </c>
    </row>
    <row r="24" spans="1:17" hidden="1">
      <c r="A24" s="6" t="s">
        <v>25</v>
      </c>
      <c r="B24" s="2">
        <v>9</v>
      </c>
      <c r="C24" s="2" t="s">
        <v>246</v>
      </c>
      <c r="D24" s="2" t="s">
        <v>157</v>
      </c>
      <c r="E24" s="2">
        <v>28</v>
      </c>
      <c r="F24" s="2" t="s">
        <v>249</v>
      </c>
      <c r="G24" s="2">
        <v>0</v>
      </c>
      <c r="H24" s="2">
        <v>1</v>
      </c>
      <c r="I24" s="2">
        <v>1</v>
      </c>
      <c r="J24" s="2">
        <v>0</v>
      </c>
      <c r="K24" s="2">
        <v>3</v>
      </c>
      <c r="L24" s="2">
        <v>1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</row>
    <row r="25" spans="1:17" hidden="1">
      <c r="A25" s="6" t="s">
        <v>38</v>
      </c>
      <c r="B25" s="2">
        <v>15</v>
      </c>
      <c r="C25" s="2" t="s">
        <v>246</v>
      </c>
      <c r="D25" s="2" t="s">
        <v>157</v>
      </c>
      <c r="E25" s="2">
        <v>28</v>
      </c>
      <c r="F25" s="2" t="s">
        <v>249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</row>
    <row r="26" spans="1:17" hidden="1">
      <c r="A26" s="6" t="s">
        <v>12</v>
      </c>
      <c r="B26" s="2">
        <v>7</v>
      </c>
      <c r="C26" s="2" t="s">
        <v>247</v>
      </c>
      <c r="D26" s="2" t="s">
        <v>157</v>
      </c>
      <c r="E26" s="2">
        <v>28</v>
      </c>
      <c r="F26" s="2" t="s">
        <v>249</v>
      </c>
      <c r="G26" s="2">
        <v>1</v>
      </c>
      <c r="H26" s="2">
        <v>3</v>
      </c>
      <c r="I26" s="2">
        <v>4</v>
      </c>
      <c r="J26" s="2">
        <v>0</v>
      </c>
      <c r="K26" s="2">
        <v>3</v>
      </c>
      <c r="L26" s="2">
        <v>0</v>
      </c>
      <c r="M26" s="2">
        <v>0</v>
      </c>
      <c r="N26" s="2">
        <v>1</v>
      </c>
      <c r="O26" s="2">
        <v>1</v>
      </c>
      <c r="P26" s="2">
        <v>0</v>
      </c>
      <c r="Q26" s="2">
        <v>0</v>
      </c>
    </row>
    <row r="27" spans="1:17">
      <c r="A27" s="6" t="s">
        <v>140</v>
      </c>
      <c r="B27" s="2">
        <v>33</v>
      </c>
      <c r="C27" s="2" t="s">
        <v>249</v>
      </c>
      <c r="D27" s="2" t="s">
        <v>196</v>
      </c>
      <c r="E27" s="2">
        <v>26</v>
      </c>
      <c r="F27" s="2" t="s">
        <v>247</v>
      </c>
      <c r="G27" s="2">
        <v>1</v>
      </c>
      <c r="H27" s="2">
        <v>2</v>
      </c>
      <c r="I27" s="2">
        <v>3</v>
      </c>
      <c r="J27" s="2">
        <v>0</v>
      </c>
      <c r="K27" s="2">
        <v>3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</row>
    <row r="28" spans="1:17">
      <c r="A28" s="6" t="s">
        <v>157</v>
      </c>
      <c r="B28" s="2">
        <v>28</v>
      </c>
      <c r="C28" s="2" t="s">
        <v>249</v>
      </c>
      <c r="D28" s="2" t="s">
        <v>56</v>
      </c>
      <c r="E28" s="2">
        <v>10</v>
      </c>
      <c r="F28" s="2" t="s">
        <v>246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</row>
    <row r="29" spans="1:17">
      <c r="A29" s="6" t="s">
        <v>9</v>
      </c>
      <c r="B29" s="2">
        <v>13</v>
      </c>
      <c r="C29" s="2" t="s">
        <v>249</v>
      </c>
      <c r="D29" s="2" t="s">
        <v>28</v>
      </c>
      <c r="E29" s="2">
        <v>2</v>
      </c>
      <c r="F29" s="2" t="s">
        <v>246</v>
      </c>
      <c r="G29" s="2">
        <v>0</v>
      </c>
      <c r="H29" s="2">
        <v>1</v>
      </c>
      <c r="I29" s="2">
        <v>1</v>
      </c>
      <c r="J29" s="2">
        <v>0</v>
      </c>
      <c r="K29" s="2">
        <v>3</v>
      </c>
      <c r="L29" s="2">
        <v>1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</row>
    <row r="30" spans="1:17">
      <c r="A30" s="6" t="s">
        <v>157</v>
      </c>
      <c r="B30" s="2">
        <v>28</v>
      </c>
      <c r="C30" s="2" t="s">
        <v>249</v>
      </c>
      <c r="D30" s="2" t="s">
        <v>172</v>
      </c>
      <c r="E30" s="2">
        <v>12</v>
      </c>
      <c r="F30" s="2" t="s">
        <v>246</v>
      </c>
      <c r="G30" s="2">
        <v>1</v>
      </c>
      <c r="H30" s="2">
        <v>1</v>
      </c>
      <c r="I30" s="2">
        <v>2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</row>
    <row r="31" spans="1:17" hidden="1">
      <c r="A31" s="6" t="s">
        <v>13</v>
      </c>
      <c r="B31" s="2">
        <v>17</v>
      </c>
      <c r="C31" s="2" t="s">
        <v>246</v>
      </c>
      <c r="D31" s="2" t="s">
        <v>140</v>
      </c>
      <c r="E31" s="2">
        <v>33</v>
      </c>
      <c r="F31" s="2" t="s">
        <v>249</v>
      </c>
      <c r="G31" s="2">
        <v>3</v>
      </c>
      <c r="H31" s="2">
        <v>0</v>
      </c>
      <c r="I31" s="2">
        <v>3</v>
      </c>
      <c r="J31" s="2">
        <v>3</v>
      </c>
      <c r="K31" s="2">
        <v>0</v>
      </c>
      <c r="L31" s="2">
        <v>1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</row>
    <row r="32" spans="1:17" hidden="1">
      <c r="A32" s="6" t="s">
        <v>15</v>
      </c>
      <c r="B32" s="2">
        <v>3</v>
      </c>
      <c r="C32" s="2" t="s">
        <v>247</v>
      </c>
      <c r="D32" s="2" t="s">
        <v>14</v>
      </c>
      <c r="E32" s="2">
        <v>20</v>
      </c>
      <c r="F32" s="2" t="s">
        <v>249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</row>
    <row r="33" spans="1:17" hidden="1">
      <c r="A33" s="6" t="s">
        <v>183</v>
      </c>
      <c r="B33" s="2">
        <v>18</v>
      </c>
      <c r="C33" s="2" t="s">
        <v>246</v>
      </c>
      <c r="D33" s="2" t="s">
        <v>14</v>
      </c>
      <c r="E33" s="2">
        <v>20</v>
      </c>
      <c r="F33" s="2" t="s">
        <v>249</v>
      </c>
      <c r="G33" s="2">
        <v>1</v>
      </c>
      <c r="H33" s="2">
        <v>3</v>
      </c>
      <c r="I33" s="2">
        <v>4</v>
      </c>
      <c r="J33" s="2">
        <v>0</v>
      </c>
      <c r="K33" s="2">
        <v>3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</row>
    <row r="34" spans="1:17" hidden="1">
      <c r="A34" s="6" t="s">
        <v>38</v>
      </c>
      <c r="B34" s="2">
        <v>15</v>
      </c>
      <c r="C34" s="2" t="s">
        <v>246</v>
      </c>
      <c r="D34" s="2" t="s">
        <v>14</v>
      </c>
      <c r="E34" s="2">
        <v>20</v>
      </c>
      <c r="F34" s="2" t="s">
        <v>249</v>
      </c>
      <c r="G34" s="2">
        <v>2</v>
      </c>
      <c r="H34" s="2">
        <v>1</v>
      </c>
      <c r="I34" s="2">
        <v>3</v>
      </c>
      <c r="J34" s="2">
        <v>3</v>
      </c>
      <c r="K34" s="2">
        <v>0</v>
      </c>
      <c r="L34" s="2">
        <v>1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</row>
    <row r="35" spans="1:17">
      <c r="A35" s="6" t="s">
        <v>9</v>
      </c>
      <c r="B35" s="2">
        <v>13</v>
      </c>
      <c r="C35" s="2" t="s">
        <v>249</v>
      </c>
      <c r="D35" s="2" t="s">
        <v>99</v>
      </c>
      <c r="E35" s="2">
        <v>4</v>
      </c>
      <c r="F35" s="2" t="s">
        <v>246</v>
      </c>
      <c r="G35" s="2">
        <v>2</v>
      </c>
      <c r="H35" s="2">
        <v>2</v>
      </c>
      <c r="I35" s="2">
        <v>4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</row>
    <row r="36" spans="1:17">
      <c r="A36" s="6" t="s">
        <v>140</v>
      </c>
      <c r="B36" s="2">
        <v>33</v>
      </c>
      <c r="C36" s="2" t="s">
        <v>249</v>
      </c>
      <c r="D36" s="2" t="s">
        <v>39</v>
      </c>
      <c r="E36" s="2">
        <v>6</v>
      </c>
      <c r="F36" s="2" t="s">
        <v>246</v>
      </c>
      <c r="G36" s="2">
        <v>0</v>
      </c>
      <c r="H36" s="2">
        <v>3</v>
      </c>
      <c r="I36" s="2">
        <v>3</v>
      </c>
      <c r="J36" s="2">
        <v>0</v>
      </c>
      <c r="K36" s="2">
        <v>3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</row>
    <row r="37" spans="1:17" hidden="1">
      <c r="A37" s="6" t="s">
        <v>8</v>
      </c>
      <c r="B37" s="2"/>
      <c r="C37" s="2" t="s">
        <v>246</v>
      </c>
      <c r="D37" s="2" t="s">
        <v>9</v>
      </c>
      <c r="E37" s="2">
        <v>13</v>
      </c>
      <c r="F37" s="2" t="s">
        <v>249</v>
      </c>
      <c r="G37" s="2">
        <v>2</v>
      </c>
      <c r="H37" s="2">
        <v>1</v>
      </c>
      <c r="I37" s="2">
        <v>3</v>
      </c>
      <c r="J37" s="2">
        <v>3</v>
      </c>
      <c r="K37" s="2">
        <v>0</v>
      </c>
      <c r="L37" s="2">
        <v>1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</row>
    <row r="38" spans="1:17" hidden="1">
      <c r="A38" s="6" t="s">
        <v>217</v>
      </c>
      <c r="B38" s="2">
        <v>37</v>
      </c>
      <c r="C38" s="2" t="s">
        <v>245</v>
      </c>
      <c r="D38" s="2" t="s">
        <v>9</v>
      </c>
      <c r="E38" s="2">
        <v>13</v>
      </c>
      <c r="F38" s="2" t="s">
        <v>249</v>
      </c>
      <c r="G38" s="2">
        <v>1</v>
      </c>
      <c r="H38" s="2">
        <v>2</v>
      </c>
      <c r="I38" s="2">
        <v>3</v>
      </c>
      <c r="J38" s="2">
        <v>0</v>
      </c>
      <c r="K38" s="2">
        <v>3</v>
      </c>
      <c r="L38" s="2">
        <v>0</v>
      </c>
      <c r="M38" s="2">
        <v>1</v>
      </c>
      <c r="N38" s="2">
        <v>0</v>
      </c>
      <c r="O38" s="2">
        <v>1</v>
      </c>
      <c r="P38" s="2">
        <v>0</v>
      </c>
      <c r="Q38" s="2">
        <v>0</v>
      </c>
    </row>
  </sheetData>
  <autoFilter ref="A1:Q38">
    <filterColumn colId="2">
      <filters>
        <filter val="Central Americ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Q57"/>
  <sheetViews>
    <sheetView workbookViewId="0">
      <selection activeCell="J31" sqref="J31"/>
    </sheetView>
  </sheetViews>
  <sheetFormatPr defaultRowHeight="14.25"/>
  <cols>
    <col min="1" max="5" width="9" style="2"/>
    <col min="6" max="6" width="14.125" style="2" bestFit="1" customWidth="1"/>
    <col min="7" max="16384" width="9" style="2"/>
  </cols>
  <sheetData>
    <row r="1" spans="1:17">
      <c r="A1" s="3" t="s">
        <v>239</v>
      </c>
      <c r="B1" s="3" t="s">
        <v>251</v>
      </c>
      <c r="C1" s="3" t="s">
        <v>243</v>
      </c>
      <c r="D1" s="3" t="s">
        <v>240</v>
      </c>
      <c r="E1" s="3" t="s">
        <v>251</v>
      </c>
      <c r="F1" s="3" t="s">
        <v>244</v>
      </c>
      <c r="G1" s="3" t="s">
        <v>241</v>
      </c>
      <c r="H1" s="3" t="s">
        <v>242</v>
      </c>
      <c r="I1" s="3" t="s">
        <v>254</v>
      </c>
      <c r="J1" s="3" t="s">
        <v>252</v>
      </c>
      <c r="K1" s="3" t="s">
        <v>253</v>
      </c>
      <c r="L1" s="3" t="s">
        <v>246</v>
      </c>
      <c r="M1" s="3" t="s">
        <v>245</v>
      </c>
      <c r="N1" s="3" t="s">
        <v>247</v>
      </c>
      <c r="O1" s="3" t="s">
        <v>249</v>
      </c>
      <c r="P1" s="3" t="s">
        <v>250</v>
      </c>
      <c r="Q1" s="3" t="s">
        <v>248</v>
      </c>
    </row>
    <row r="2" spans="1:17" hidden="1">
      <c r="A2" s="6" t="s">
        <v>19</v>
      </c>
      <c r="B2" s="2">
        <v>9</v>
      </c>
      <c r="C2" s="2" t="s">
        <v>247</v>
      </c>
      <c r="D2" s="2" t="s">
        <v>210</v>
      </c>
      <c r="E2" s="2">
        <v>32</v>
      </c>
      <c r="F2" s="2" t="s">
        <v>245</v>
      </c>
      <c r="G2" s="2">
        <v>2</v>
      </c>
      <c r="H2" s="2">
        <v>1</v>
      </c>
      <c r="I2" s="2">
        <v>3</v>
      </c>
      <c r="J2" s="2">
        <v>3</v>
      </c>
      <c r="K2" s="2">
        <v>0</v>
      </c>
      <c r="L2" s="2">
        <v>0</v>
      </c>
      <c r="M2" s="2">
        <v>1</v>
      </c>
      <c r="N2" s="2">
        <v>1</v>
      </c>
      <c r="O2" s="2">
        <v>0</v>
      </c>
      <c r="P2" s="2">
        <v>0</v>
      </c>
      <c r="Q2" s="2">
        <v>0</v>
      </c>
    </row>
    <row r="3" spans="1:17" hidden="1">
      <c r="A3" s="6" t="s">
        <v>211</v>
      </c>
      <c r="B3" s="2">
        <v>47</v>
      </c>
      <c r="C3" s="2" t="s">
        <v>245</v>
      </c>
      <c r="D3" s="2" t="s">
        <v>23</v>
      </c>
      <c r="E3" s="2">
        <v>16</v>
      </c>
      <c r="F3" s="2" t="s">
        <v>246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0</v>
      </c>
    </row>
    <row r="4" spans="1:17" hidden="1">
      <c r="A4" s="6" t="s">
        <v>212</v>
      </c>
      <c r="B4" s="2">
        <v>57</v>
      </c>
      <c r="C4" s="2" t="s">
        <v>245</v>
      </c>
      <c r="D4" s="2" t="s">
        <v>99</v>
      </c>
      <c r="E4" s="2">
        <v>7</v>
      </c>
      <c r="F4" s="2" t="s">
        <v>246</v>
      </c>
      <c r="G4" s="2">
        <v>0</v>
      </c>
      <c r="H4" s="2">
        <v>1</v>
      </c>
      <c r="I4" s="2">
        <v>1</v>
      </c>
      <c r="J4" s="2">
        <v>0</v>
      </c>
      <c r="K4" s="2">
        <v>3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</row>
    <row r="5" spans="1:17" hidden="1">
      <c r="A5" s="6" t="s">
        <v>25</v>
      </c>
      <c r="B5" s="2">
        <v>13</v>
      </c>
      <c r="C5" s="2" t="s">
        <v>246</v>
      </c>
      <c r="D5" s="2" t="s">
        <v>217</v>
      </c>
      <c r="E5" s="2">
        <v>48</v>
      </c>
      <c r="F5" s="2" t="s">
        <v>245</v>
      </c>
      <c r="G5" s="2">
        <v>2</v>
      </c>
      <c r="H5" s="2">
        <v>0</v>
      </c>
      <c r="I5" s="2">
        <v>2</v>
      </c>
      <c r="J5" s="2">
        <v>3</v>
      </c>
      <c r="K5" s="2">
        <v>0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</row>
    <row r="6" spans="1:17" hidden="1">
      <c r="A6" s="6" t="s">
        <v>69</v>
      </c>
      <c r="B6" s="2">
        <v>29</v>
      </c>
      <c r="C6" s="2" t="s">
        <v>250</v>
      </c>
      <c r="D6" s="2" t="s">
        <v>219</v>
      </c>
      <c r="E6" s="2">
        <v>61</v>
      </c>
      <c r="F6" s="2" t="s">
        <v>245</v>
      </c>
      <c r="G6" s="2">
        <v>2</v>
      </c>
      <c r="H6" s="2">
        <v>1</v>
      </c>
      <c r="I6" s="2">
        <v>3</v>
      </c>
      <c r="J6" s="2">
        <v>3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</v>
      </c>
    </row>
    <row r="7" spans="1:17" hidden="1">
      <c r="A7" s="6" t="s">
        <v>124</v>
      </c>
      <c r="B7" s="2">
        <v>21</v>
      </c>
      <c r="C7" s="2" t="s">
        <v>245</v>
      </c>
      <c r="D7" s="2" t="s">
        <v>171</v>
      </c>
      <c r="E7" s="2">
        <v>34</v>
      </c>
      <c r="F7" s="2" t="s">
        <v>250</v>
      </c>
      <c r="G7" s="2">
        <v>2</v>
      </c>
      <c r="H7" s="2">
        <v>2</v>
      </c>
      <c r="I7" s="2">
        <v>4</v>
      </c>
      <c r="J7" s="2">
        <v>1</v>
      </c>
      <c r="K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</row>
    <row r="8" spans="1:17" hidden="1">
      <c r="A8" s="6" t="s">
        <v>56</v>
      </c>
      <c r="B8" s="2">
        <v>10</v>
      </c>
      <c r="C8" s="2" t="s">
        <v>246</v>
      </c>
      <c r="D8" s="2" t="s">
        <v>211</v>
      </c>
      <c r="E8" s="2">
        <v>47</v>
      </c>
      <c r="F8" s="2" t="s">
        <v>245</v>
      </c>
      <c r="G8" s="2">
        <v>2</v>
      </c>
      <c r="H8" s="2">
        <v>0</v>
      </c>
      <c r="I8" s="2">
        <v>2</v>
      </c>
      <c r="J8" s="2">
        <v>3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</row>
    <row r="9" spans="1:17" hidden="1">
      <c r="A9" s="6" t="s">
        <v>14</v>
      </c>
      <c r="B9" s="2">
        <v>4</v>
      </c>
      <c r="C9" s="2" t="s">
        <v>249</v>
      </c>
      <c r="D9" s="2" t="s">
        <v>212</v>
      </c>
      <c r="E9" s="2">
        <v>57</v>
      </c>
      <c r="F9" s="2" t="s">
        <v>245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</row>
    <row r="10" spans="1:17" hidden="1">
      <c r="A10" s="6" t="s">
        <v>38</v>
      </c>
      <c r="B10" s="2">
        <v>3</v>
      </c>
      <c r="C10" s="2" t="s">
        <v>246</v>
      </c>
      <c r="D10" s="2" t="s">
        <v>210</v>
      </c>
      <c r="E10" s="2">
        <v>32</v>
      </c>
      <c r="F10" s="2" t="s">
        <v>245</v>
      </c>
      <c r="G10" s="2">
        <v>2</v>
      </c>
      <c r="H10" s="2">
        <v>1</v>
      </c>
      <c r="I10" s="2">
        <v>3</v>
      </c>
      <c r="J10" s="2">
        <v>3</v>
      </c>
      <c r="K10" s="2">
        <v>0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</row>
    <row r="11" spans="1:17" hidden="1">
      <c r="A11" s="6" t="s">
        <v>218</v>
      </c>
      <c r="B11" s="2">
        <v>2</v>
      </c>
      <c r="C11" s="2" t="s">
        <v>246</v>
      </c>
      <c r="D11" s="2" t="s">
        <v>217</v>
      </c>
      <c r="E11" s="2">
        <v>48</v>
      </c>
      <c r="F11" s="2" t="s">
        <v>245</v>
      </c>
      <c r="G11" s="2">
        <v>0</v>
      </c>
      <c r="H11" s="2">
        <v>2</v>
      </c>
      <c r="I11" s="2">
        <v>2</v>
      </c>
      <c r="J11" s="2">
        <v>0</v>
      </c>
      <c r="K11" s="2">
        <v>3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</row>
    <row r="12" spans="1:17" hidden="1">
      <c r="A12" s="6" t="s">
        <v>30</v>
      </c>
      <c r="B12" s="2">
        <v>5</v>
      </c>
      <c r="C12" s="2" t="s">
        <v>246</v>
      </c>
      <c r="D12" s="2" t="s">
        <v>124</v>
      </c>
      <c r="E12" s="2">
        <v>21</v>
      </c>
      <c r="F12" s="2" t="s">
        <v>245</v>
      </c>
      <c r="G12" s="2">
        <v>3</v>
      </c>
      <c r="H12" s="2">
        <v>1</v>
      </c>
      <c r="I12" s="2">
        <v>4</v>
      </c>
      <c r="J12" s="2">
        <v>3</v>
      </c>
      <c r="K12" s="2">
        <v>0</v>
      </c>
      <c r="L12" s="2">
        <v>1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</row>
    <row r="13" spans="1:17" hidden="1">
      <c r="A13" s="6" t="s">
        <v>219</v>
      </c>
      <c r="B13" s="2">
        <v>61</v>
      </c>
      <c r="C13" s="2" t="s">
        <v>245</v>
      </c>
      <c r="D13" s="2" t="s">
        <v>39</v>
      </c>
      <c r="E13" s="2">
        <v>35</v>
      </c>
      <c r="F13" s="2" t="s">
        <v>246</v>
      </c>
      <c r="G13" s="2">
        <v>0</v>
      </c>
      <c r="H13" s="2">
        <v>2</v>
      </c>
      <c r="I13" s="2">
        <v>2</v>
      </c>
      <c r="J13" s="2">
        <v>0</v>
      </c>
      <c r="K13" s="2">
        <v>3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</row>
    <row r="14" spans="1:17" hidden="1">
      <c r="A14" s="6" t="s">
        <v>22</v>
      </c>
      <c r="B14" s="2">
        <v>33</v>
      </c>
      <c r="C14" s="2" t="s">
        <v>247</v>
      </c>
      <c r="D14" s="2" t="s">
        <v>211</v>
      </c>
      <c r="E14" s="2">
        <v>47</v>
      </c>
      <c r="F14" s="2" t="s">
        <v>245</v>
      </c>
      <c r="G14" s="2">
        <v>2</v>
      </c>
      <c r="H14" s="2">
        <v>0</v>
      </c>
      <c r="I14" s="2">
        <v>2</v>
      </c>
      <c r="J14" s="2">
        <v>3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</row>
    <row r="15" spans="1:17" hidden="1">
      <c r="A15" s="6" t="s">
        <v>126</v>
      </c>
      <c r="B15" s="2">
        <v>23</v>
      </c>
      <c r="C15" s="2" t="s">
        <v>250</v>
      </c>
      <c r="D15" s="2" t="s">
        <v>212</v>
      </c>
      <c r="E15" s="2">
        <v>57</v>
      </c>
      <c r="F15" s="2" t="s">
        <v>245</v>
      </c>
      <c r="G15" s="2">
        <v>1</v>
      </c>
      <c r="H15" s="2">
        <v>1</v>
      </c>
      <c r="I15" s="2">
        <v>2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</row>
    <row r="16" spans="1:17" hidden="1">
      <c r="A16" s="6" t="s">
        <v>210</v>
      </c>
      <c r="B16" s="2">
        <v>32</v>
      </c>
      <c r="C16" s="2" t="s">
        <v>245</v>
      </c>
      <c r="D16" s="2" t="s">
        <v>184</v>
      </c>
      <c r="E16" s="2">
        <v>44</v>
      </c>
      <c r="F16" s="2" t="s">
        <v>246</v>
      </c>
      <c r="G16" s="2">
        <v>3</v>
      </c>
      <c r="H16" s="2">
        <v>2</v>
      </c>
      <c r="I16" s="2">
        <v>5</v>
      </c>
      <c r="J16" s="2">
        <v>3</v>
      </c>
      <c r="K16" s="2">
        <v>0</v>
      </c>
      <c r="L16" s="2">
        <v>1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</row>
    <row r="17" spans="1:17" hidden="1">
      <c r="A17" s="6" t="s">
        <v>217</v>
      </c>
      <c r="B17" s="2">
        <v>48</v>
      </c>
      <c r="C17" s="2" t="s">
        <v>245</v>
      </c>
      <c r="D17" s="2" t="s">
        <v>9</v>
      </c>
      <c r="E17" s="2">
        <v>5</v>
      </c>
      <c r="F17" s="2" t="s">
        <v>249</v>
      </c>
      <c r="G17" s="2">
        <v>2</v>
      </c>
      <c r="H17" s="2">
        <v>1</v>
      </c>
      <c r="I17" s="2">
        <v>3</v>
      </c>
      <c r="J17" s="2">
        <v>3</v>
      </c>
      <c r="K17" s="2">
        <v>0</v>
      </c>
      <c r="L17" s="2">
        <v>0</v>
      </c>
      <c r="M17" s="2">
        <v>1</v>
      </c>
      <c r="N17" s="2">
        <v>0</v>
      </c>
      <c r="O17" s="2">
        <v>1</v>
      </c>
      <c r="P17" s="2">
        <v>0</v>
      </c>
      <c r="Q17" s="2">
        <v>0</v>
      </c>
    </row>
    <row r="18" spans="1:17" hidden="1">
      <c r="A18" s="6" t="s">
        <v>219</v>
      </c>
      <c r="B18" s="2">
        <v>61</v>
      </c>
      <c r="C18" s="2" t="s">
        <v>245</v>
      </c>
      <c r="D18" s="2" t="s">
        <v>13</v>
      </c>
      <c r="E18" s="2">
        <v>8</v>
      </c>
      <c r="F18" s="2" t="s">
        <v>246</v>
      </c>
      <c r="G18" s="2">
        <v>0</v>
      </c>
      <c r="H18" s="2">
        <v>2</v>
      </c>
      <c r="I18" s="2">
        <v>2</v>
      </c>
      <c r="J18" s="2">
        <v>0</v>
      </c>
      <c r="K18" s="2">
        <v>3</v>
      </c>
      <c r="L18" s="2">
        <v>1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</row>
    <row r="19" spans="1:17" hidden="1">
      <c r="A19" s="6" t="s">
        <v>220</v>
      </c>
      <c r="B19" s="2">
        <v>45</v>
      </c>
      <c r="C19" s="2" t="s">
        <v>246</v>
      </c>
      <c r="D19" s="2" t="s">
        <v>124</v>
      </c>
      <c r="E19" s="2">
        <v>21</v>
      </c>
      <c r="F19" s="2" t="s">
        <v>245</v>
      </c>
      <c r="G19" s="2">
        <v>1</v>
      </c>
      <c r="H19" s="2">
        <v>0</v>
      </c>
      <c r="I19" s="2">
        <v>1</v>
      </c>
      <c r="J19" s="2">
        <v>3</v>
      </c>
      <c r="K19" s="2">
        <v>0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</row>
    <row r="20" spans="1:17" hidden="1">
      <c r="A20" s="6" t="s">
        <v>15</v>
      </c>
      <c r="B20" s="2">
        <v>1</v>
      </c>
      <c r="C20" s="2" t="s">
        <v>247</v>
      </c>
      <c r="D20" s="2" t="s">
        <v>217</v>
      </c>
      <c r="E20" s="2">
        <v>48</v>
      </c>
      <c r="F20" s="2" t="s">
        <v>245</v>
      </c>
      <c r="G20" s="2">
        <v>3</v>
      </c>
      <c r="H20" s="2">
        <v>0</v>
      </c>
      <c r="I20" s="2">
        <v>3</v>
      </c>
      <c r="J20" s="2">
        <v>3</v>
      </c>
      <c r="K20" s="2">
        <v>0</v>
      </c>
      <c r="L20" s="2">
        <v>0</v>
      </c>
      <c r="M20" s="2">
        <v>1</v>
      </c>
      <c r="N20" s="2">
        <v>1</v>
      </c>
      <c r="O20" s="2">
        <v>0</v>
      </c>
      <c r="P20" s="2">
        <v>0</v>
      </c>
      <c r="Q20" s="2">
        <v>0</v>
      </c>
    </row>
    <row r="21" spans="1:17" hidden="1">
      <c r="A21" s="6" t="s">
        <v>177</v>
      </c>
      <c r="B21" s="2">
        <v>83</v>
      </c>
      <c r="C21" s="2" t="s">
        <v>245</v>
      </c>
      <c r="D21" s="2" t="s">
        <v>14</v>
      </c>
      <c r="E21" s="2">
        <v>17</v>
      </c>
      <c r="F21" s="2" t="s">
        <v>249</v>
      </c>
      <c r="G21" s="2">
        <v>1</v>
      </c>
      <c r="H21" s="2">
        <v>1</v>
      </c>
      <c r="I21" s="2">
        <v>2</v>
      </c>
      <c r="J21" s="2">
        <v>1</v>
      </c>
      <c r="K21" s="2">
        <v>1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0</v>
      </c>
    </row>
    <row r="22" spans="1:17" hidden="1">
      <c r="A22" s="6" t="s">
        <v>19</v>
      </c>
      <c r="B22" s="2">
        <v>7</v>
      </c>
      <c r="C22" s="2" t="s">
        <v>247</v>
      </c>
      <c r="D22" s="2" t="s">
        <v>174</v>
      </c>
      <c r="E22" s="2">
        <v>21</v>
      </c>
      <c r="F22" s="2" t="s">
        <v>245</v>
      </c>
      <c r="G22" s="2">
        <v>1</v>
      </c>
      <c r="H22" s="2">
        <v>0</v>
      </c>
      <c r="I22" s="2">
        <v>1</v>
      </c>
      <c r="J22" s="2">
        <v>3</v>
      </c>
      <c r="K22" s="2">
        <v>0</v>
      </c>
      <c r="L22" s="2">
        <v>0</v>
      </c>
      <c r="M22" s="2">
        <v>1</v>
      </c>
      <c r="N22" s="2">
        <v>1</v>
      </c>
      <c r="O22" s="2">
        <v>0</v>
      </c>
      <c r="P22" s="2">
        <v>0</v>
      </c>
      <c r="Q22" s="2">
        <v>0</v>
      </c>
    </row>
    <row r="23" spans="1:17" hidden="1">
      <c r="A23" s="6" t="s">
        <v>138</v>
      </c>
      <c r="B23" s="2">
        <v>30</v>
      </c>
      <c r="C23" s="2" t="s">
        <v>245</v>
      </c>
      <c r="D23" s="2" t="s">
        <v>194</v>
      </c>
      <c r="E23" s="2">
        <v>25</v>
      </c>
      <c r="F23" s="2" t="s">
        <v>246</v>
      </c>
      <c r="G23" s="2">
        <v>0</v>
      </c>
      <c r="H23" s="2">
        <v>1</v>
      </c>
      <c r="I23" s="2">
        <v>1</v>
      </c>
      <c r="J23" s="2">
        <v>0</v>
      </c>
      <c r="K23" s="2">
        <v>3</v>
      </c>
      <c r="L23" s="2">
        <v>1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</row>
    <row r="24" spans="1:17" hidden="1">
      <c r="A24" s="6" t="s">
        <v>184</v>
      </c>
      <c r="B24" s="2">
        <v>15</v>
      </c>
      <c r="C24" s="2" t="s">
        <v>246</v>
      </c>
      <c r="D24" s="2" t="s">
        <v>217</v>
      </c>
      <c r="E24" s="2">
        <v>32</v>
      </c>
      <c r="F24" s="2" t="s">
        <v>245</v>
      </c>
      <c r="G24" s="2">
        <v>0</v>
      </c>
      <c r="H24" s="2">
        <v>1</v>
      </c>
      <c r="I24" s="2">
        <v>1</v>
      </c>
      <c r="J24" s="2">
        <v>0</v>
      </c>
      <c r="K24" s="2">
        <v>3</v>
      </c>
      <c r="L24" s="2">
        <v>1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</row>
    <row r="25" spans="1:17" hidden="1">
      <c r="A25" s="6" t="s">
        <v>181</v>
      </c>
      <c r="B25" s="2">
        <v>45</v>
      </c>
      <c r="C25" s="2" t="s">
        <v>250</v>
      </c>
      <c r="D25" s="2" t="s">
        <v>133</v>
      </c>
      <c r="E25" s="2">
        <v>19</v>
      </c>
      <c r="F25" s="2" t="s">
        <v>245</v>
      </c>
      <c r="G25" s="2">
        <v>1</v>
      </c>
      <c r="H25" s="2">
        <v>0</v>
      </c>
      <c r="I25" s="2">
        <v>1</v>
      </c>
      <c r="J25" s="2">
        <v>3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</row>
    <row r="26" spans="1:17" hidden="1">
      <c r="A26" s="6" t="s">
        <v>210</v>
      </c>
      <c r="B26" s="2">
        <v>27</v>
      </c>
      <c r="C26" s="2" t="s">
        <v>245</v>
      </c>
      <c r="D26" s="2" t="s">
        <v>99</v>
      </c>
      <c r="E26" s="2">
        <v>3</v>
      </c>
      <c r="F26" s="2" t="s">
        <v>246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</row>
    <row r="27" spans="1:17" hidden="1">
      <c r="A27" s="6" t="s">
        <v>177</v>
      </c>
      <c r="B27" s="2">
        <v>83</v>
      </c>
      <c r="C27" s="2" t="s">
        <v>245</v>
      </c>
      <c r="D27" s="2" t="s">
        <v>12</v>
      </c>
      <c r="E27" s="2">
        <v>16</v>
      </c>
      <c r="F27" s="2" t="s">
        <v>247</v>
      </c>
      <c r="G27" s="2">
        <v>0</v>
      </c>
      <c r="H27" s="2">
        <v>3</v>
      </c>
      <c r="I27" s="2">
        <v>3</v>
      </c>
      <c r="J27" s="2">
        <v>0</v>
      </c>
      <c r="K27" s="2">
        <v>3</v>
      </c>
      <c r="L27" s="2">
        <v>0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</row>
    <row r="28" spans="1:17" hidden="1">
      <c r="A28" s="6" t="s">
        <v>172</v>
      </c>
      <c r="B28" s="2">
        <v>13</v>
      </c>
      <c r="C28" s="2" t="s">
        <v>246</v>
      </c>
      <c r="D28" s="2" t="s">
        <v>174</v>
      </c>
      <c r="E28" s="2">
        <v>21</v>
      </c>
      <c r="F28" s="2" t="s">
        <v>245</v>
      </c>
      <c r="G28" s="2">
        <v>2</v>
      </c>
      <c r="H28" s="2">
        <v>1</v>
      </c>
      <c r="I28" s="2">
        <v>3</v>
      </c>
      <c r="J28" s="2">
        <v>3</v>
      </c>
      <c r="K28" s="2">
        <v>0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</row>
    <row r="29" spans="1:17" hidden="1">
      <c r="A29" s="6" t="s">
        <v>56</v>
      </c>
      <c r="B29" s="2">
        <v>8</v>
      </c>
      <c r="C29" s="2" t="s">
        <v>246</v>
      </c>
      <c r="D29" s="2" t="s">
        <v>138</v>
      </c>
      <c r="E29" s="2">
        <v>30</v>
      </c>
      <c r="F29" s="2" t="s">
        <v>245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</row>
    <row r="30" spans="1:17" hidden="1">
      <c r="A30" s="6" t="s">
        <v>133</v>
      </c>
      <c r="B30" s="2">
        <v>19</v>
      </c>
      <c r="C30" s="2" t="s">
        <v>245</v>
      </c>
      <c r="D30" s="2" t="s">
        <v>152</v>
      </c>
      <c r="E30" s="2">
        <v>36</v>
      </c>
      <c r="F30" s="2" t="s">
        <v>246</v>
      </c>
      <c r="G30" s="2">
        <v>1</v>
      </c>
      <c r="H30" s="2">
        <v>2</v>
      </c>
      <c r="I30" s="2">
        <v>3</v>
      </c>
      <c r="J30" s="2">
        <v>0</v>
      </c>
      <c r="K30" s="2">
        <v>3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6" t="s">
        <v>217</v>
      </c>
      <c r="B31" s="2">
        <v>32</v>
      </c>
      <c r="C31" s="2" t="s">
        <v>245</v>
      </c>
      <c r="D31" s="2" t="s">
        <v>113</v>
      </c>
      <c r="E31" s="2">
        <v>20</v>
      </c>
      <c r="F31" s="2" t="s">
        <v>248</v>
      </c>
      <c r="G31" s="2">
        <v>1</v>
      </c>
      <c r="H31" s="2">
        <v>1</v>
      </c>
      <c r="I31" s="2">
        <v>2</v>
      </c>
      <c r="J31" s="2">
        <v>1</v>
      </c>
      <c r="K31" s="2">
        <v>1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</row>
    <row r="32" spans="1:17" hidden="1">
      <c r="A32" s="6" t="s">
        <v>15</v>
      </c>
      <c r="B32" s="2">
        <v>1</v>
      </c>
      <c r="C32" s="2" t="s">
        <v>247</v>
      </c>
      <c r="D32" s="2" t="s">
        <v>210</v>
      </c>
      <c r="E32" s="2">
        <v>27</v>
      </c>
      <c r="F32" s="2" t="s">
        <v>245</v>
      </c>
      <c r="G32" s="2">
        <v>3</v>
      </c>
      <c r="H32" s="2">
        <v>1</v>
      </c>
      <c r="I32" s="2">
        <v>4</v>
      </c>
      <c r="J32" s="2">
        <v>3</v>
      </c>
      <c r="K32" s="2">
        <v>0</v>
      </c>
      <c r="L32" s="2">
        <v>0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</row>
    <row r="33" spans="1:17" hidden="1">
      <c r="A33" s="6" t="s">
        <v>13</v>
      </c>
      <c r="B33" s="2">
        <v>9</v>
      </c>
      <c r="C33" s="2" t="s">
        <v>246</v>
      </c>
      <c r="D33" s="2" t="s">
        <v>177</v>
      </c>
      <c r="E33" s="2">
        <v>83</v>
      </c>
      <c r="F33" s="2" t="s">
        <v>245</v>
      </c>
      <c r="G33" s="2">
        <v>1</v>
      </c>
      <c r="H33" s="2">
        <v>2</v>
      </c>
      <c r="I33" s="2">
        <v>3</v>
      </c>
      <c r="J33" s="2">
        <v>0</v>
      </c>
      <c r="K33" s="2">
        <v>3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</row>
    <row r="34" spans="1:17" hidden="1">
      <c r="A34" s="6" t="s">
        <v>174</v>
      </c>
      <c r="B34" s="2">
        <v>21</v>
      </c>
      <c r="C34" s="2" t="s">
        <v>245</v>
      </c>
      <c r="D34" s="2" t="s">
        <v>69</v>
      </c>
      <c r="E34" s="2">
        <v>47</v>
      </c>
      <c r="F34" s="2" t="s">
        <v>250</v>
      </c>
      <c r="G34" s="2">
        <v>2</v>
      </c>
      <c r="H34" s="2">
        <v>2</v>
      </c>
      <c r="I34" s="2">
        <v>4</v>
      </c>
      <c r="J34" s="2">
        <v>1</v>
      </c>
      <c r="K34" s="2">
        <v>1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</row>
    <row r="35" spans="1:17" hidden="1">
      <c r="A35" s="6" t="s">
        <v>217</v>
      </c>
      <c r="B35" s="2">
        <v>32</v>
      </c>
      <c r="C35" s="2" t="s">
        <v>245</v>
      </c>
      <c r="D35" s="2" t="s">
        <v>28</v>
      </c>
      <c r="E35" s="2">
        <v>6</v>
      </c>
      <c r="F35" s="2" t="s">
        <v>246</v>
      </c>
      <c r="G35" s="2">
        <v>0</v>
      </c>
      <c r="H35" s="2">
        <v>1</v>
      </c>
      <c r="I35" s="2">
        <v>1</v>
      </c>
      <c r="J35" s="2">
        <v>0</v>
      </c>
      <c r="K35" s="2">
        <v>3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</row>
    <row r="36" spans="1:17" hidden="1">
      <c r="A36" s="6" t="s">
        <v>9</v>
      </c>
      <c r="B36" s="2">
        <v>14</v>
      </c>
      <c r="C36" s="2" t="s">
        <v>249</v>
      </c>
      <c r="D36" s="2" t="s">
        <v>138</v>
      </c>
      <c r="E36" s="2">
        <v>30</v>
      </c>
      <c r="F36" s="2" t="s">
        <v>245</v>
      </c>
      <c r="G36" s="2">
        <v>1</v>
      </c>
      <c r="H36" s="2">
        <v>0</v>
      </c>
      <c r="I36" s="2">
        <v>1</v>
      </c>
      <c r="J36" s="2">
        <v>3</v>
      </c>
      <c r="K36" s="2">
        <v>0</v>
      </c>
      <c r="L36" s="2">
        <v>0</v>
      </c>
      <c r="M36" s="2">
        <v>1</v>
      </c>
      <c r="N36" s="2">
        <v>0</v>
      </c>
      <c r="O36" s="2">
        <v>1</v>
      </c>
      <c r="P36" s="2">
        <v>0</v>
      </c>
      <c r="Q36" s="2">
        <v>0</v>
      </c>
    </row>
    <row r="37" spans="1:17" hidden="1">
      <c r="A37" s="6" t="s">
        <v>133</v>
      </c>
      <c r="B37" s="2">
        <v>19</v>
      </c>
      <c r="C37" s="2" t="s">
        <v>245</v>
      </c>
      <c r="D37" s="2" t="s">
        <v>38</v>
      </c>
      <c r="E37" s="2">
        <v>4</v>
      </c>
      <c r="F37" s="2" t="s">
        <v>246</v>
      </c>
      <c r="G37" s="2">
        <v>1</v>
      </c>
      <c r="H37" s="2">
        <v>2</v>
      </c>
      <c r="I37" s="2">
        <v>3</v>
      </c>
      <c r="J37" s="2">
        <v>0</v>
      </c>
      <c r="K37" s="2">
        <v>3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</row>
    <row r="38" spans="1:17" hidden="1">
      <c r="A38" s="6" t="s">
        <v>95</v>
      </c>
      <c r="B38" s="2">
        <v>105</v>
      </c>
      <c r="C38" s="2" t="s">
        <v>250</v>
      </c>
      <c r="D38" s="2" t="s">
        <v>210</v>
      </c>
      <c r="E38" s="2">
        <v>27</v>
      </c>
      <c r="F38" s="2" t="s">
        <v>245</v>
      </c>
      <c r="G38" s="2">
        <v>0</v>
      </c>
      <c r="H38" s="2">
        <v>3</v>
      </c>
      <c r="I38" s="2">
        <v>3</v>
      </c>
      <c r="J38" s="2">
        <v>0</v>
      </c>
      <c r="K38" s="2">
        <v>3</v>
      </c>
      <c r="L38" s="2">
        <v>0</v>
      </c>
      <c r="M38" s="2">
        <v>1</v>
      </c>
      <c r="N38" s="2">
        <v>0</v>
      </c>
      <c r="O38" s="2">
        <v>0</v>
      </c>
      <c r="P38" s="2">
        <v>1</v>
      </c>
      <c r="Q38" s="2">
        <v>0</v>
      </c>
    </row>
    <row r="39" spans="1:17" hidden="1">
      <c r="A39" s="6" t="s">
        <v>9</v>
      </c>
      <c r="B39" s="2">
        <v>14</v>
      </c>
      <c r="C39" s="2" t="s">
        <v>249</v>
      </c>
      <c r="D39" s="2" t="s">
        <v>217</v>
      </c>
      <c r="E39" s="2">
        <v>32</v>
      </c>
      <c r="F39" s="2" t="s">
        <v>245</v>
      </c>
      <c r="G39" s="2">
        <v>1</v>
      </c>
      <c r="H39" s="2">
        <v>2</v>
      </c>
      <c r="I39" s="2">
        <v>3</v>
      </c>
      <c r="J39" s="2">
        <v>0</v>
      </c>
      <c r="K39" s="2">
        <v>3</v>
      </c>
      <c r="L39" s="2">
        <v>0</v>
      </c>
      <c r="M39" s="2">
        <v>1</v>
      </c>
      <c r="N39" s="2">
        <v>0</v>
      </c>
      <c r="O39" s="2">
        <v>1</v>
      </c>
      <c r="P39" s="2">
        <v>0</v>
      </c>
      <c r="Q39" s="2">
        <v>0</v>
      </c>
    </row>
    <row r="40" spans="1:17" hidden="1">
      <c r="A40" s="6" t="s">
        <v>12</v>
      </c>
      <c r="B40" s="2">
        <v>16</v>
      </c>
      <c r="C40" s="2" t="s">
        <v>247</v>
      </c>
      <c r="D40" s="2" t="s">
        <v>217</v>
      </c>
      <c r="E40" s="2">
        <v>32</v>
      </c>
      <c r="F40" s="2" t="s">
        <v>245</v>
      </c>
      <c r="G40" s="2">
        <v>1</v>
      </c>
      <c r="H40" s="2">
        <v>1</v>
      </c>
      <c r="I40" s="2">
        <v>2</v>
      </c>
      <c r="J40" s="2">
        <v>1</v>
      </c>
      <c r="K40" s="2">
        <v>1</v>
      </c>
      <c r="L40" s="2">
        <v>0</v>
      </c>
      <c r="M40" s="2">
        <v>1</v>
      </c>
      <c r="N40" s="2">
        <v>1</v>
      </c>
      <c r="O40" s="2">
        <v>0</v>
      </c>
      <c r="P40" s="2">
        <v>0</v>
      </c>
      <c r="Q40" s="2">
        <v>0</v>
      </c>
    </row>
    <row r="41" spans="1:17" hidden="1">
      <c r="A41" s="6" t="s">
        <v>8</v>
      </c>
      <c r="B41" s="2">
        <v>11</v>
      </c>
      <c r="C41" s="2" t="s">
        <v>246</v>
      </c>
      <c r="D41" s="2" t="s">
        <v>138</v>
      </c>
      <c r="E41" s="2">
        <v>22</v>
      </c>
      <c r="F41" s="2" t="s">
        <v>245</v>
      </c>
      <c r="G41" s="2">
        <v>2</v>
      </c>
      <c r="H41" s="2">
        <v>1</v>
      </c>
      <c r="I41" s="2">
        <v>3</v>
      </c>
      <c r="J41" s="2">
        <v>3</v>
      </c>
      <c r="K41" s="2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</row>
    <row r="42" spans="1:17" hidden="1">
      <c r="A42" s="6" t="s">
        <v>28</v>
      </c>
      <c r="B42" s="2">
        <v>2</v>
      </c>
      <c r="C42" s="2" t="s">
        <v>246</v>
      </c>
      <c r="D42" s="2" t="s">
        <v>138</v>
      </c>
      <c r="E42" s="2">
        <v>22</v>
      </c>
      <c r="F42" s="2" t="s">
        <v>245</v>
      </c>
      <c r="G42" s="2">
        <v>2</v>
      </c>
      <c r="H42" s="2">
        <v>1</v>
      </c>
      <c r="I42" s="2">
        <v>3</v>
      </c>
      <c r="J42" s="2">
        <v>3</v>
      </c>
      <c r="K42" s="2">
        <v>0</v>
      </c>
      <c r="L42" s="2">
        <v>1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</row>
    <row r="43" spans="1:17" hidden="1">
      <c r="A43" s="6" t="s">
        <v>69</v>
      </c>
      <c r="B43" s="2">
        <v>57</v>
      </c>
      <c r="C43" s="2" t="s">
        <v>250</v>
      </c>
      <c r="D43" s="2" t="s">
        <v>138</v>
      </c>
      <c r="E43" s="2">
        <v>22</v>
      </c>
      <c r="F43" s="2" t="s">
        <v>245</v>
      </c>
      <c r="G43" s="2">
        <v>2</v>
      </c>
      <c r="H43" s="2">
        <v>4</v>
      </c>
      <c r="I43" s="2">
        <v>6</v>
      </c>
      <c r="J43" s="2">
        <v>0</v>
      </c>
      <c r="K43" s="2">
        <v>3</v>
      </c>
      <c r="L43" s="2">
        <v>0</v>
      </c>
      <c r="M43" s="2">
        <v>1</v>
      </c>
      <c r="N43" s="2">
        <v>0</v>
      </c>
      <c r="O43" s="2">
        <v>0</v>
      </c>
      <c r="P43" s="2">
        <v>1</v>
      </c>
      <c r="Q43" s="2">
        <v>0</v>
      </c>
    </row>
    <row r="44" spans="1:17" hidden="1">
      <c r="A44" s="6" t="s">
        <v>174</v>
      </c>
      <c r="B44" s="2">
        <v>44</v>
      </c>
      <c r="C44" s="2" t="s">
        <v>245</v>
      </c>
      <c r="D44" s="2" t="s">
        <v>19</v>
      </c>
      <c r="E44" s="2">
        <v>5</v>
      </c>
      <c r="F44" s="2" t="s">
        <v>247</v>
      </c>
      <c r="G44" s="2">
        <v>2</v>
      </c>
      <c r="H44" s="2">
        <v>3</v>
      </c>
      <c r="I44" s="2">
        <v>5</v>
      </c>
      <c r="J44" s="2">
        <v>0</v>
      </c>
      <c r="K44" s="2">
        <v>3</v>
      </c>
      <c r="L44" s="2">
        <v>0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</row>
    <row r="45" spans="1:17" hidden="1">
      <c r="A45" s="6" t="s">
        <v>174</v>
      </c>
      <c r="B45" s="2">
        <v>44</v>
      </c>
      <c r="C45" s="2" t="s">
        <v>245</v>
      </c>
      <c r="D45" s="2" t="s">
        <v>236</v>
      </c>
      <c r="E45" s="2">
        <v>21</v>
      </c>
      <c r="F45" s="2" t="s">
        <v>246</v>
      </c>
      <c r="G45" s="2">
        <v>1</v>
      </c>
      <c r="H45" s="2">
        <v>0</v>
      </c>
      <c r="I45" s="2">
        <v>1</v>
      </c>
      <c r="J45" s="2">
        <v>3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</row>
    <row r="46" spans="1:17" hidden="1">
      <c r="A46" s="6" t="s">
        <v>133</v>
      </c>
      <c r="B46" s="2">
        <v>56</v>
      </c>
      <c r="C46" s="2" t="s">
        <v>245</v>
      </c>
      <c r="D46" s="2" t="s">
        <v>15</v>
      </c>
      <c r="E46" s="2">
        <v>3</v>
      </c>
      <c r="F46" s="2" t="s">
        <v>247</v>
      </c>
      <c r="G46" s="2">
        <v>1</v>
      </c>
      <c r="H46" s="2">
        <v>4</v>
      </c>
      <c r="I46" s="2">
        <v>5</v>
      </c>
      <c r="J46" s="2">
        <v>0</v>
      </c>
      <c r="K46" s="2">
        <v>3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</row>
    <row r="47" spans="1:17" hidden="1">
      <c r="A47" s="6" t="s">
        <v>14</v>
      </c>
      <c r="B47" s="2">
        <v>20</v>
      </c>
      <c r="C47" s="2" t="s">
        <v>249</v>
      </c>
      <c r="D47" s="2" t="s">
        <v>133</v>
      </c>
      <c r="E47" s="2">
        <v>56</v>
      </c>
      <c r="F47" s="2" t="s">
        <v>245</v>
      </c>
      <c r="G47" s="2">
        <v>1</v>
      </c>
      <c r="H47" s="2">
        <v>0</v>
      </c>
      <c r="I47" s="2">
        <v>1</v>
      </c>
      <c r="J47" s="2">
        <v>3</v>
      </c>
      <c r="K47" s="2">
        <v>0</v>
      </c>
      <c r="L47" s="2">
        <v>0</v>
      </c>
      <c r="M47" s="2">
        <v>1</v>
      </c>
      <c r="N47" s="2">
        <v>0</v>
      </c>
      <c r="O47" s="2">
        <v>1</v>
      </c>
      <c r="P47" s="2">
        <v>0</v>
      </c>
      <c r="Q47" s="2">
        <v>0</v>
      </c>
    </row>
    <row r="48" spans="1:17" hidden="1">
      <c r="A48" s="6" t="s">
        <v>133</v>
      </c>
      <c r="B48" s="2">
        <v>56</v>
      </c>
      <c r="C48" s="2" t="s">
        <v>245</v>
      </c>
      <c r="D48" s="2" t="s">
        <v>183</v>
      </c>
      <c r="E48" s="2">
        <v>18</v>
      </c>
      <c r="F48" s="2" t="s">
        <v>246</v>
      </c>
      <c r="G48" s="2">
        <v>0</v>
      </c>
      <c r="H48" s="2">
        <v>4</v>
      </c>
      <c r="I48" s="2">
        <v>4</v>
      </c>
      <c r="J48" s="2">
        <v>0</v>
      </c>
      <c r="K48" s="2">
        <v>3</v>
      </c>
      <c r="L48" s="2">
        <v>1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</row>
    <row r="49" spans="1:17" hidden="1">
      <c r="A49" s="6" t="s">
        <v>28</v>
      </c>
      <c r="B49" s="2">
        <v>2</v>
      </c>
      <c r="C49" s="2" t="s">
        <v>246</v>
      </c>
      <c r="D49" s="2" t="s">
        <v>217</v>
      </c>
      <c r="E49" s="2">
        <v>37</v>
      </c>
      <c r="F49" s="2" t="s">
        <v>245</v>
      </c>
      <c r="G49" s="2">
        <v>2</v>
      </c>
      <c r="H49" s="2">
        <v>2</v>
      </c>
      <c r="I49" s="2">
        <v>4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</row>
    <row r="50" spans="1:17" hidden="1">
      <c r="A50" s="6" t="s">
        <v>99</v>
      </c>
      <c r="B50" s="2">
        <v>4</v>
      </c>
      <c r="C50" s="2" t="s">
        <v>246</v>
      </c>
      <c r="D50" s="2" t="s">
        <v>217</v>
      </c>
      <c r="E50" s="2">
        <v>37</v>
      </c>
      <c r="F50" s="2" t="s">
        <v>245</v>
      </c>
      <c r="G50" s="2">
        <v>2</v>
      </c>
      <c r="H50" s="2">
        <v>1</v>
      </c>
      <c r="I50" s="2">
        <v>3</v>
      </c>
      <c r="J50" s="2">
        <v>3</v>
      </c>
      <c r="K50" s="2">
        <v>0</v>
      </c>
      <c r="L50" s="2">
        <v>1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</row>
    <row r="51" spans="1:17" hidden="1">
      <c r="A51" s="6" t="s">
        <v>90</v>
      </c>
      <c r="B51" s="2">
        <v>8</v>
      </c>
      <c r="C51" s="2" t="s">
        <v>247</v>
      </c>
      <c r="D51" s="2" t="s">
        <v>210</v>
      </c>
      <c r="E51" s="2">
        <v>23</v>
      </c>
      <c r="F51" s="2" t="s">
        <v>245</v>
      </c>
      <c r="G51" s="2">
        <v>2</v>
      </c>
      <c r="H51" s="2">
        <v>1</v>
      </c>
      <c r="I51" s="2">
        <v>3</v>
      </c>
      <c r="J51" s="2">
        <v>3</v>
      </c>
      <c r="K51" s="2">
        <v>0</v>
      </c>
      <c r="L51" s="2">
        <v>0</v>
      </c>
      <c r="M51" s="2">
        <v>1</v>
      </c>
      <c r="N51" s="2">
        <v>1</v>
      </c>
      <c r="O51" s="2">
        <v>0</v>
      </c>
      <c r="P51" s="2">
        <v>0</v>
      </c>
      <c r="Q51" s="2">
        <v>0</v>
      </c>
    </row>
    <row r="52" spans="1:17" hidden="1">
      <c r="A52" s="6" t="s">
        <v>172</v>
      </c>
      <c r="B52" s="2">
        <v>12</v>
      </c>
      <c r="C52" s="2" t="s">
        <v>246</v>
      </c>
      <c r="D52" s="2" t="s">
        <v>210</v>
      </c>
      <c r="E52" s="2">
        <v>23</v>
      </c>
      <c r="F52" s="2" t="s">
        <v>245</v>
      </c>
      <c r="G52" s="2">
        <v>2</v>
      </c>
      <c r="H52" s="2">
        <v>1</v>
      </c>
      <c r="I52" s="2">
        <v>3</v>
      </c>
      <c r="J52" s="2">
        <v>3</v>
      </c>
      <c r="K52" s="2">
        <v>0</v>
      </c>
      <c r="L52" s="2">
        <v>1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</row>
    <row r="53" spans="1:17" hidden="1">
      <c r="A53" s="6" t="s">
        <v>210</v>
      </c>
      <c r="B53" s="2">
        <v>23</v>
      </c>
      <c r="C53" s="2" t="s">
        <v>245</v>
      </c>
      <c r="D53" s="2" t="s">
        <v>181</v>
      </c>
      <c r="E53" s="2">
        <v>46</v>
      </c>
      <c r="F53" s="2" t="s">
        <v>250</v>
      </c>
      <c r="G53" s="2">
        <v>2</v>
      </c>
      <c r="H53" s="2">
        <v>1</v>
      </c>
      <c r="I53" s="2">
        <v>3</v>
      </c>
      <c r="J53" s="2">
        <v>3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1</v>
      </c>
      <c r="Q53" s="2">
        <v>0</v>
      </c>
    </row>
    <row r="54" spans="1:17" hidden="1">
      <c r="A54" s="6" t="s">
        <v>13</v>
      </c>
      <c r="B54" s="2">
        <v>17</v>
      </c>
      <c r="C54" s="2" t="s">
        <v>246</v>
      </c>
      <c r="D54" s="2" t="s">
        <v>174</v>
      </c>
      <c r="E54" s="2">
        <v>44</v>
      </c>
      <c r="F54" s="2" t="s">
        <v>245</v>
      </c>
      <c r="G54" s="2">
        <v>2</v>
      </c>
      <c r="H54" s="2">
        <v>0</v>
      </c>
      <c r="I54" s="2">
        <v>2</v>
      </c>
      <c r="J54" s="2">
        <v>3</v>
      </c>
      <c r="K54" s="2">
        <v>0</v>
      </c>
      <c r="L54" s="2">
        <v>1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</row>
    <row r="55" spans="1:17" hidden="1">
      <c r="A55" s="6" t="s">
        <v>126</v>
      </c>
      <c r="B55" s="2">
        <v>43</v>
      </c>
      <c r="C55" s="2" t="s">
        <v>250</v>
      </c>
      <c r="D55" s="2" t="s">
        <v>174</v>
      </c>
      <c r="E55" s="2">
        <v>44</v>
      </c>
      <c r="F55" s="2" t="s">
        <v>245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0</v>
      </c>
      <c r="M55" s="2">
        <v>1</v>
      </c>
      <c r="N55" s="2">
        <v>0</v>
      </c>
      <c r="O55" s="2">
        <v>0</v>
      </c>
      <c r="P55" s="2">
        <v>1</v>
      </c>
      <c r="Q55" s="2">
        <v>0</v>
      </c>
    </row>
    <row r="56" spans="1:17" hidden="1">
      <c r="A56" s="6" t="s">
        <v>138</v>
      </c>
      <c r="B56" s="2">
        <v>22</v>
      </c>
      <c r="C56" s="2" t="s">
        <v>245</v>
      </c>
      <c r="D56" s="2" t="s">
        <v>75</v>
      </c>
      <c r="E56" s="2">
        <v>19</v>
      </c>
      <c r="F56" s="2" t="s">
        <v>246</v>
      </c>
      <c r="G56" s="2">
        <v>1</v>
      </c>
      <c r="H56" s="2">
        <v>1</v>
      </c>
      <c r="I56" s="2">
        <v>2</v>
      </c>
      <c r="J56" s="2">
        <v>1</v>
      </c>
      <c r="K56" s="2">
        <v>1</v>
      </c>
      <c r="L56" s="2">
        <v>1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</row>
    <row r="57" spans="1:17" hidden="1">
      <c r="A57" s="6" t="s">
        <v>217</v>
      </c>
      <c r="B57" s="2">
        <v>37</v>
      </c>
      <c r="C57" s="2" t="s">
        <v>245</v>
      </c>
      <c r="D57" s="2" t="s">
        <v>9</v>
      </c>
      <c r="E57" s="2">
        <v>13</v>
      </c>
      <c r="F57" s="2" t="s">
        <v>249</v>
      </c>
      <c r="G57" s="2">
        <v>1</v>
      </c>
      <c r="H57" s="2">
        <v>2</v>
      </c>
      <c r="I57" s="2">
        <v>3</v>
      </c>
      <c r="J57" s="2">
        <v>0</v>
      </c>
      <c r="K57" s="2">
        <v>3</v>
      </c>
      <c r="L57" s="2">
        <v>0</v>
      </c>
      <c r="M57" s="2">
        <v>1</v>
      </c>
      <c r="N57" s="2">
        <v>0</v>
      </c>
      <c r="O57" s="2">
        <v>1</v>
      </c>
      <c r="P57" s="2">
        <v>0</v>
      </c>
      <c r="Q57" s="2">
        <v>0</v>
      </c>
    </row>
  </sheetData>
  <autoFilter ref="A1:Q57">
    <filterColumn colId="5">
      <filters>
        <filter val="Ociani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K3" sqref="K3"/>
    </sheetView>
  </sheetViews>
  <sheetFormatPr defaultRowHeight="14.25"/>
  <sheetData>
    <row r="1" spans="1:17">
      <c r="A1" s="6" t="s">
        <v>239</v>
      </c>
      <c r="B1" s="6" t="s">
        <v>251</v>
      </c>
      <c r="C1" s="6" t="s">
        <v>243</v>
      </c>
      <c r="D1" s="6" t="s">
        <v>240</v>
      </c>
      <c r="E1" s="6" t="s">
        <v>251</v>
      </c>
      <c r="F1" s="6" t="s">
        <v>244</v>
      </c>
      <c r="G1" s="6" t="s">
        <v>241</v>
      </c>
      <c r="H1" s="6" t="s">
        <v>242</v>
      </c>
      <c r="I1" s="6" t="s">
        <v>254</v>
      </c>
      <c r="J1" s="6" t="s">
        <v>252</v>
      </c>
      <c r="K1" s="6" t="s">
        <v>253</v>
      </c>
      <c r="L1" s="6" t="s">
        <v>246</v>
      </c>
      <c r="M1" s="6" t="s">
        <v>245</v>
      </c>
      <c r="N1" s="6" t="s">
        <v>247</v>
      </c>
      <c r="O1" s="6" t="s">
        <v>249</v>
      </c>
      <c r="P1" s="6" t="s">
        <v>250</v>
      </c>
      <c r="Q1" s="6" t="s">
        <v>248</v>
      </c>
    </row>
    <row r="2" spans="1:17">
      <c r="A2" s="4" t="s">
        <v>14</v>
      </c>
      <c r="B2" s="2">
        <v>4</v>
      </c>
      <c r="C2" s="2" t="s">
        <v>249</v>
      </c>
      <c r="D2" s="2" t="s">
        <v>126</v>
      </c>
      <c r="E2" s="2">
        <v>23</v>
      </c>
      <c r="F2" s="2" t="s">
        <v>250</v>
      </c>
      <c r="G2" s="2">
        <v>3</v>
      </c>
      <c r="H2" s="2">
        <v>1</v>
      </c>
      <c r="I2" s="2">
        <v>4</v>
      </c>
      <c r="J2" s="2">
        <v>3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1</v>
      </c>
      <c r="Q2" s="2">
        <v>0</v>
      </c>
    </row>
    <row r="3" spans="1:17">
      <c r="A3" s="4" t="s">
        <v>113</v>
      </c>
      <c r="B3" s="2">
        <v>42</v>
      </c>
      <c r="C3" s="2" t="s">
        <v>248</v>
      </c>
      <c r="D3" s="2" t="s">
        <v>181</v>
      </c>
      <c r="E3" s="2">
        <v>18</v>
      </c>
      <c r="F3" s="2" t="s">
        <v>250</v>
      </c>
      <c r="G3" s="2">
        <v>3</v>
      </c>
      <c r="H3" s="2">
        <v>1</v>
      </c>
      <c r="I3" s="2">
        <v>4</v>
      </c>
      <c r="J3" s="2">
        <v>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1</v>
      </c>
    </row>
    <row r="4" spans="1:17">
      <c r="A4" s="4" t="s">
        <v>69</v>
      </c>
      <c r="B4" s="2">
        <v>29</v>
      </c>
      <c r="C4" s="2" t="s">
        <v>250</v>
      </c>
      <c r="D4" s="2" t="s">
        <v>219</v>
      </c>
      <c r="E4" s="2">
        <v>61</v>
      </c>
      <c r="F4" s="2" t="s">
        <v>245</v>
      </c>
      <c r="G4" s="2">
        <v>2</v>
      </c>
      <c r="H4" s="2">
        <v>1</v>
      </c>
      <c r="I4" s="2">
        <v>3</v>
      </c>
      <c r="J4" s="2">
        <v>3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</row>
    <row r="5" spans="1:17">
      <c r="A5" s="4" t="s">
        <v>124</v>
      </c>
      <c r="B5" s="2">
        <v>21</v>
      </c>
      <c r="C5" s="2" t="s">
        <v>245</v>
      </c>
      <c r="D5" s="2" t="s">
        <v>171</v>
      </c>
      <c r="E5" s="2">
        <v>34</v>
      </c>
      <c r="F5" s="2" t="s">
        <v>250</v>
      </c>
      <c r="G5" s="2">
        <v>2</v>
      </c>
      <c r="H5" s="2">
        <v>2</v>
      </c>
      <c r="I5" s="2">
        <v>4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2">
        <v>0</v>
      </c>
      <c r="P5" s="2">
        <v>1</v>
      </c>
      <c r="Q5" s="2">
        <v>0</v>
      </c>
    </row>
    <row r="6" spans="1:17">
      <c r="A6" s="4" t="s">
        <v>99</v>
      </c>
      <c r="B6" s="2">
        <v>7</v>
      </c>
      <c r="C6" s="2" t="s">
        <v>246</v>
      </c>
      <c r="D6" s="2" t="s">
        <v>126</v>
      </c>
      <c r="E6" s="2">
        <v>23</v>
      </c>
      <c r="F6" s="2" t="s">
        <v>250</v>
      </c>
      <c r="G6" s="2">
        <v>2</v>
      </c>
      <c r="H6" s="2">
        <v>0</v>
      </c>
      <c r="I6" s="2">
        <v>2</v>
      </c>
      <c r="J6" s="2">
        <v>3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1</v>
      </c>
      <c r="Q6" s="2">
        <v>0</v>
      </c>
    </row>
    <row r="7" spans="1:17">
      <c r="A7" s="4" t="s">
        <v>13</v>
      </c>
      <c r="B7" s="2">
        <v>8</v>
      </c>
      <c r="C7" s="2" t="s">
        <v>246</v>
      </c>
      <c r="D7" s="2" t="s">
        <v>69</v>
      </c>
      <c r="E7" s="2">
        <v>29</v>
      </c>
      <c r="F7" s="2" t="s">
        <v>250</v>
      </c>
      <c r="G7" s="2">
        <v>1</v>
      </c>
      <c r="H7" s="2">
        <v>1</v>
      </c>
      <c r="I7" s="2">
        <v>2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2">
        <v>0</v>
      </c>
    </row>
    <row r="8" spans="1:17">
      <c r="A8" s="4" t="s">
        <v>181</v>
      </c>
      <c r="B8" s="2">
        <v>18</v>
      </c>
      <c r="C8" s="2" t="s">
        <v>250</v>
      </c>
      <c r="D8" s="2" t="s">
        <v>183</v>
      </c>
      <c r="E8" s="2">
        <v>23</v>
      </c>
      <c r="F8" s="2" t="s">
        <v>246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0</v>
      </c>
    </row>
    <row r="9" spans="1:17">
      <c r="A9" s="4" t="s">
        <v>171</v>
      </c>
      <c r="B9" s="2">
        <v>34</v>
      </c>
      <c r="C9" s="2" t="s">
        <v>250</v>
      </c>
      <c r="D9" s="2" t="s">
        <v>220</v>
      </c>
      <c r="E9" s="2">
        <v>45</v>
      </c>
      <c r="F9" s="2" t="s">
        <v>246</v>
      </c>
      <c r="G9" s="2">
        <v>0</v>
      </c>
      <c r="H9" s="2">
        <v>4</v>
      </c>
      <c r="I9" s="2">
        <v>4</v>
      </c>
      <c r="J9" s="2">
        <v>0</v>
      </c>
      <c r="K9" s="2">
        <v>3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</row>
    <row r="10" spans="1:17">
      <c r="A10" s="4" t="s">
        <v>126</v>
      </c>
      <c r="B10" s="2">
        <v>23</v>
      </c>
      <c r="C10" s="2" t="s">
        <v>250</v>
      </c>
      <c r="D10" s="2" t="s">
        <v>212</v>
      </c>
      <c r="E10" s="2">
        <v>57</v>
      </c>
      <c r="F10" s="2" t="s">
        <v>245</v>
      </c>
      <c r="G10" s="2">
        <v>1</v>
      </c>
      <c r="H10" s="2">
        <v>1</v>
      </c>
      <c r="I10" s="2">
        <v>2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</row>
    <row r="11" spans="1:17">
      <c r="A11" s="4" t="s">
        <v>181</v>
      </c>
      <c r="B11" s="2">
        <v>18</v>
      </c>
      <c r="C11" s="2" t="s">
        <v>250</v>
      </c>
      <c r="D11" s="2" t="s">
        <v>15</v>
      </c>
      <c r="E11" s="2">
        <v>1</v>
      </c>
      <c r="F11" s="2" t="s">
        <v>247</v>
      </c>
      <c r="G11" s="2">
        <v>1</v>
      </c>
      <c r="H11" s="2">
        <v>4</v>
      </c>
      <c r="I11" s="2">
        <v>5</v>
      </c>
      <c r="J11" s="2">
        <v>0</v>
      </c>
      <c r="K11" s="2">
        <v>3</v>
      </c>
      <c r="L11" s="2">
        <v>0</v>
      </c>
      <c r="M11" s="2">
        <v>0</v>
      </c>
      <c r="N11" s="2">
        <v>1</v>
      </c>
      <c r="O11" s="2">
        <v>0</v>
      </c>
      <c r="P11" s="2">
        <v>1</v>
      </c>
      <c r="Q11" s="2">
        <v>0</v>
      </c>
    </row>
    <row r="12" spans="1:17">
      <c r="A12" s="4" t="s">
        <v>171</v>
      </c>
      <c r="B12" s="2">
        <v>34</v>
      </c>
      <c r="C12" s="2" t="s">
        <v>250</v>
      </c>
      <c r="D12" s="2" t="s">
        <v>30</v>
      </c>
      <c r="E12" s="2">
        <v>5</v>
      </c>
      <c r="F12" s="2" t="s">
        <v>246</v>
      </c>
      <c r="G12" s="2">
        <v>0</v>
      </c>
      <c r="H12" s="2">
        <v>1</v>
      </c>
      <c r="I12" s="2">
        <v>1</v>
      </c>
      <c r="J12" s="2">
        <v>0</v>
      </c>
      <c r="K12" s="2">
        <v>3</v>
      </c>
      <c r="L12" s="2">
        <v>1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</row>
    <row r="13" spans="1:17">
      <c r="A13" s="4" t="s">
        <v>39</v>
      </c>
      <c r="B13" s="2">
        <v>35</v>
      </c>
      <c r="C13" s="2" t="s">
        <v>246</v>
      </c>
      <c r="D13" s="2" t="s">
        <v>69</v>
      </c>
      <c r="E13" s="2">
        <v>29</v>
      </c>
      <c r="F13" s="2" t="s">
        <v>250</v>
      </c>
      <c r="G13" s="2">
        <v>2</v>
      </c>
      <c r="H13" s="2">
        <v>0</v>
      </c>
      <c r="I13" s="2">
        <v>2</v>
      </c>
      <c r="J13" s="2">
        <v>3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</row>
    <row r="14" spans="1:17">
      <c r="A14" s="4" t="s">
        <v>69</v>
      </c>
      <c r="B14" s="2">
        <v>47</v>
      </c>
      <c r="C14" s="2" t="s">
        <v>250</v>
      </c>
      <c r="D14" s="2" t="s">
        <v>172</v>
      </c>
      <c r="E14" s="2">
        <v>13</v>
      </c>
      <c r="F14" s="2" t="s">
        <v>246</v>
      </c>
      <c r="G14" s="2">
        <v>2</v>
      </c>
      <c r="H14" s="2">
        <v>0</v>
      </c>
      <c r="I14" s="2">
        <v>2</v>
      </c>
      <c r="J14" s="2">
        <v>3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</row>
    <row r="15" spans="1:17">
      <c r="A15" s="4" t="s">
        <v>181</v>
      </c>
      <c r="B15" s="2">
        <v>45</v>
      </c>
      <c r="C15" s="2" t="s">
        <v>250</v>
      </c>
      <c r="D15" s="2" t="s">
        <v>133</v>
      </c>
      <c r="E15" s="2">
        <v>19</v>
      </c>
      <c r="F15" s="2" t="s">
        <v>245</v>
      </c>
      <c r="G15" s="2">
        <v>1</v>
      </c>
      <c r="H15" s="2">
        <v>0</v>
      </c>
      <c r="I15" s="2">
        <v>1</v>
      </c>
      <c r="J15" s="2">
        <v>3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</row>
    <row r="16" spans="1:17">
      <c r="A16" s="4" t="s">
        <v>15</v>
      </c>
      <c r="B16" s="2">
        <v>1</v>
      </c>
      <c r="C16" s="2" t="s">
        <v>247</v>
      </c>
      <c r="D16" s="2" t="s">
        <v>95</v>
      </c>
      <c r="E16" s="2">
        <v>105</v>
      </c>
      <c r="F16" s="2" t="s">
        <v>250</v>
      </c>
      <c r="G16" s="2">
        <v>2</v>
      </c>
      <c r="H16" s="2">
        <v>1</v>
      </c>
      <c r="I16" s="2">
        <v>3</v>
      </c>
      <c r="J16" s="2">
        <v>3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1</v>
      </c>
      <c r="Q16" s="2">
        <v>0</v>
      </c>
    </row>
    <row r="17" spans="1:17">
      <c r="A17" s="4" t="s">
        <v>19</v>
      </c>
      <c r="B17" s="2">
        <v>7</v>
      </c>
      <c r="C17" s="2" t="s">
        <v>247</v>
      </c>
      <c r="D17" s="2" t="s">
        <v>69</v>
      </c>
      <c r="E17" s="2">
        <v>47</v>
      </c>
      <c r="F17" s="2" t="s">
        <v>250</v>
      </c>
      <c r="G17" s="2">
        <v>4</v>
      </c>
      <c r="H17" s="2">
        <v>1</v>
      </c>
      <c r="I17" s="2">
        <v>5</v>
      </c>
      <c r="J17" s="2">
        <v>3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1</v>
      </c>
      <c r="Q17" s="2">
        <v>0</v>
      </c>
    </row>
    <row r="18" spans="1:17">
      <c r="A18" s="4" t="s">
        <v>38</v>
      </c>
      <c r="B18" s="2">
        <v>4</v>
      </c>
      <c r="C18" s="2" t="s">
        <v>246</v>
      </c>
      <c r="D18" s="2" t="s">
        <v>181</v>
      </c>
      <c r="E18" s="2">
        <v>45</v>
      </c>
      <c r="F18" s="2" t="s">
        <v>250</v>
      </c>
      <c r="G18" s="2">
        <v>1</v>
      </c>
      <c r="H18" s="2">
        <v>0</v>
      </c>
      <c r="I18" s="2">
        <v>1</v>
      </c>
      <c r="J18" s="2">
        <v>3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</row>
    <row r="19" spans="1:17">
      <c r="A19" s="4" t="s">
        <v>99</v>
      </c>
      <c r="B19" s="2">
        <v>3</v>
      </c>
      <c r="C19" s="2" t="s">
        <v>246</v>
      </c>
      <c r="D19" s="2" t="s">
        <v>95</v>
      </c>
      <c r="E19" s="2">
        <v>105</v>
      </c>
      <c r="F19" s="2" t="s">
        <v>250</v>
      </c>
      <c r="G19" s="2">
        <v>7</v>
      </c>
      <c r="H19" s="2">
        <v>0</v>
      </c>
      <c r="I19" s="2">
        <v>7</v>
      </c>
      <c r="J19" s="2">
        <v>3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</row>
    <row r="20" spans="1:17">
      <c r="A20" s="4" t="s">
        <v>174</v>
      </c>
      <c r="B20" s="2">
        <v>21</v>
      </c>
      <c r="C20" s="2" t="s">
        <v>245</v>
      </c>
      <c r="D20" s="2" t="s">
        <v>69</v>
      </c>
      <c r="E20" s="2">
        <v>47</v>
      </c>
      <c r="F20" s="2" t="s">
        <v>250</v>
      </c>
      <c r="G20" s="2">
        <v>2</v>
      </c>
      <c r="H20" s="2">
        <v>2</v>
      </c>
      <c r="I20" s="2">
        <v>4</v>
      </c>
      <c r="J20" s="2">
        <v>1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</row>
    <row r="21" spans="1:17">
      <c r="A21" s="4" t="s">
        <v>152</v>
      </c>
      <c r="B21" s="2">
        <v>36</v>
      </c>
      <c r="C21" s="2" t="s">
        <v>246</v>
      </c>
      <c r="D21" s="2" t="s">
        <v>181</v>
      </c>
      <c r="E21" s="2">
        <v>45</v>
      </c>
      <c r="F21" s="2" t="s">
        <v>250</v>
      </c>
      <c r="G21" s="2">
        <v>1</v>
      </c>
      <c r="H21" s="2">
        <v>3</v>
      </c>
      <c r="I21" s="2">
        <v>4</v>
      </c>
      <c r="J21" s="2">
        <v>0</v>
      </c>
      <c r="K21" s="2">
        <v>3</v>
      </c>
      <c r="L21" s="2">
        <v>1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</row>
    <row r="22" spans="1:17">
      <c r="A22" s="4" t="s">
        <v>95</v>
      </c>
      <c r="B22" s="2">
        <v>105</v>
      </c>
      <c r="C22" s="2" t="s">
        <v>250</v>
      </c>
      <c r="D22" s="2" t="s">
        <v>210</v>
      </c>
      <c r="E22" s="2">
        <v>27</v>
      </c>
      <c r="F22" s="2" t="s">
        <v>245</v>
      </c>
      <c r="G22" s="2">
        <v>0</v>
      </c>
      <c r="H22" s="2">
        <v>3</v>
      </c>
      <c r="I22" s="2">
        <v>3</v>
      </c>
      <c r="J22" s="2">
        <v>0</v>
      </c>
      <c r="K22" s="2">
        <v>3</v>
      </c>
      <c r="L22" s="2">
        <v>0</v>
      </c>
      <c r="M22" s="2">
        <v>1</v>
      </c>
      <c r="N22" s="2">
        <v>0</v>
      </c>
      <c r="O22" s="2">
        <v>0</v>
      </c>
      <c r="P22" s="2">
        <v>1</v>
      </c>
      <c r="Q22" s="2">
        <v>0</v>
      </c>
    </row>
    <row r="23" spans="1:17">
      <c r="A23" s="4" t="s">
        <v>12</v>
      </c>
      <c r="B23" s="2">
        <v>16</v>
      </c>
      <c r="C23" s="2" t="s">
        <v>247</v>
      </c>
      <c r="D23" s="2" t="s">
        <v>69</v>
      </c>
      <c r="E23" s="2">
        <v>47</v>
      </c>
      <c r="F23" s="2" t="s">
        <v>250</v>
      </c>
      <c r="G23" s="2">
        <v>2</v>
      </c>
      <c r="H23" s="2">
        <v>1</v>
      </c>
      <c r="I23" s="2">
        <v>3</v>
      </c>
      <c r="J23" s="2">
        <v>3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1</v>
      </c>
      <c r="Q23" s="2">
        <v>0</v>
      </c>
    </row>
    <row r="24" spans="1:17">
      <c r="A24" s="4" t="s">
        <v>22</v>
      </c>
      <c r="B24" s="2">
        <v>31</v>
      </c>
      <c r="C24" s="2" t="s">
        <v>247</v>
      </c>
      <c r="D24" s="2" t="s">
        <v>181</v>
      </c>
      <c r="E24" s="2">
        <v>45</v>
      </c>
      <c r="F24" s="2" t="s">
        <v>250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1</v>
      </c>
      <c r="Q24" s="2">
        <v>0</v>
      </c>
    </row>
    <row r="25" spans="1:17">
      <c r="A25" s="4" t="s">
        <v>69</v>
      </c>
      <c r="B25" s="2">
        <v>57</v>
      </c>
      <c r="C25" s="2" t="s">
        <v>250</v>
      </c>
      <c r="D25" s="2" t="s">
        <v>138</v>
      </c>
      <c r="E25" s="2">
        <v>22</v>
      </c>
      <c r="F25" s="2" t="s">
        <v>245</v>
      </c>
      <c r="G25" s="2">
        <v>2</v>
      </c>
      <c r="H25" s="2">
        <v>4</v>
      </c>
      <c r="I25" s="2">
        <v>6</v>
      </c>
      <c r="J25" s="2">
        <v>0</v>
      </c>
      <c r="K25" s="2">
        <v>3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</row>
    <row r="26" spans="1:17">
      <c r="A26" s="4" t="s">
        <v>69</v>
      </c>
      <c r="B26" s="2">
        <v>57</v>
      </c>
      <c r="C26" s="2" t="s">
        <v>250</v>
      </c>
      <c r="D26" s="2" t="s">
        <v>8</v>
      </c>
      <c r="E26" s="2">
        <v>11</v>
      </c>
      <c r="F26" s="2" t="s">
        <v>246</v>
      </c>
      <c r="G26" s="2">
        <v>0</v>
      </c>
      <c r="H26" s="2">
        <v>1</v>
      </c>
      <c r="I26" s="2">
        <v>1</v>
      </c>
      <c r="J26" s="2">
        <v>0</v>
      </c>
      <c r="K26" s="2">
        <v>3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</row>
    <row r="27" spans="1:17">
      <c r="A27" s="4" t="s">
        <v>181</v>
      </c>
      <c r="B27" s="2">
        <v>46</v>
      </c>
      <c r="C27" s="2" t="s">
        <v>250</v>
      </c>
      <c r="D27" s="2" t="s">
        <v>90</v>
      </c>
      <c r="E27" s="2">
        <v>8</v>
      </c>
      <c r="F27" s="2" t="s">
        <v>247</v>
      </c>
      <c r="G27" s="2">
        <v>1</v>
      </c>
      <c r="H27" s="2">
        <v>4</v>
      </c>
      <c r="I27" s="2">
        <v>5</v>
      </c>
      <c r="J27" s="2">
        <v>0</v>
      </c>
      <c r="K27" s="2">
        <v>3</v>
      </c>
      <c r="L27" s="2">
        <v>0</v>
      </c>
      <c r="M27" s="2">
        <v>0</v>
      </c>
      <c r="N27" s="2">
        <v>1</v>
      </c>
      <c r="O27" s="2">
        <v>0</v>
      </c>
      <c r="P27" s="2">
        <v>1</v>
      </c>
      <c r="Q27" s="2">
        <v>0</v>
      </c>
    </row>
    <row r="28" spans="1:17">
      <c r="A28" s="4" t="s">
        <v>181</v>
      </c>
      <c r="B28" s="2">
        <v>46</v>
      </c>
      <c r="C28" s="2" t="s">
        <v>250</v>
      </c>
      <c r="D28" s="2" t="s">
        <v>172</v>
      </c>
      <c r="E28" s="2">
        <v>12</v>
      </c>
      <c r="F28" s="2" t="s">
        <v>246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</row>
    <row r="29" spans="1:17">
      <c r="A29" s="4" t="s">
        <v>19</v>
      </c>
      <c r="B29" s="2">
        <v>5</v>
      </c>
      <c r="C29" s="2" t="s">
        <v>247</v>
      </c>
      <c r="D29" s="2" t="s">
        <v>126</v>
      </c>
      <c r="E29" s="2">
        <v>43</v>
      </c>
      <c r="F29" s="2" t="s">
        <v>250</v>
      </c>
      <c r="G29" s="2">
        <v>1</v>
      </c>
      <c r="H29" s="2">
        <v>0</v>
      </c>
      <c r="I29" s="2">
        <v>1</v>
      </c>
      <c r="J29" s="2">
        <v>3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1</v>
      </c>
      <c r="Q29" s="2">
        <v>0</v>
      </c>
    </row>
    <row r="30" spans="1:17">
      <c r="A30" s="4" t="s">
        <v>236</v>
      </c>
      <c r="B30" s="2">
        <v>21</v>
      </c>
      <c r="C30" s="2" t="s">
        <v>246</v>
      </c>
      <c r="D30" s="2" t="s">
        <v>126</v>
      </c>
      <c r="E30" s="2">
        <v>43</v>
      </c>
      <c r="F30" s="2" t="s">
        <v>250</v>
      </c>
      <c r="G30" s="2">
        <v>3</v>
      </c>
      <c r="H30" s="2">
        <v>1</v>
      </c>
      <c r="I30" s="2">
        <v>4</v>
      </c>
      <c r="J30" s="2">
        <v>3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</row>
    <row r="31" spans="1:17">
      <c r="A31" s="4" t="s">
        <v>210</v>
      </c>
      <c r="B31" s="2">
        <v>23</v>
      </c>
      <c r="C31" s="2" t="s">
        <v>245</v>
      </c>
      <c r="D31" s="2" t="s">
        <v>181</v>
      </c>
      <c r="E31" s="2">
        <v>46</v>
      </c>
      <c r="F31" s="2" t="s">
        <v>250</v>
      </c>
      <c r="G31" s="2">
        <v>2</v>
      </c>
      <c r="H31" s="2">
        <v>1</v>
      </c>
      <c r="I31" s="2">
        <v>3</v>
      </c>
      <c r="J31" s="2">
        <v>3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1</v>
      </c>
      <c r="Q31" s="2">
        <v>0</v>
      </c>
    </row>
    <row r="32" spans="1:17">
      <c r="A32" s="4" t="s">
        <v>75</v>
      </c>
      <c r="B32" s="2">
        <v>19</v>
      </c>
      <c r="C32" s="2" t="s">
        <v>246</v>
      </c>
      <c r="D32" s="2" t="s">
        <v>69</v>
      </c>
      <c r="E32" s="2">
        <v>57</v>
      </c>
      <c r="F32" s="2" t="s">
        <v>250</v>
      </c>
      <c r="G32" s="2">
        <v>1</v>
      </c>
      <c r="H32" s="2">
        <v>1</v>
      </c>
      <c r="I32" s="2">
        <v>2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1</v>
      </c>
      <c r="Q32" s="2">
        <v>0</v>
      </c>
    </row>
    <row r="33" spans="1:17">
      <c r="A33" s="4" t="s">
        <v>126</v>
      </c>
      <c r="B33" s="2">
        <v>43</v>
      </c>
      <c r="C33" s="2" t="s">
        <v>250</v>
      </c>
      <c r="D33" s="2" t="s">
        <v>174</v>
      </c>
      <c r="E33" s="2">
        <v>44</v>
      </c>
      <c r="F33" s="2" t="s">
        <v>245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1</v>
      </c>
      <c r="Q33" s="2">
        <v>0</v>
      </c>
    </row>
  </sheetData>
  <autoFilter ref="A1:Q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Q14"/>
  <sheetViews>
    <sheetView workbookViewId="0">
      <selection activeCell="C1" sqref="C1"/>
    </sheetView>
  </sheetViews>
  <sheetFormatPr defaultRowHeight="14.25"/>
  <sheetData>
    <row r="1" spans="1:17">
      <c r="A1" s="4" t="s">
        <v>239</v>
      </c>
      <c r="B1" s="4" t="s">
        <v>251</v>
      </c>
      <c r="C1" s="4" t="s">
        <v>243</v>
      </c>
      <c r="D1" s="4" t="s">
        <v>240</v>
      </c>
      <c r="E1" s="4" t="s">
        <v>251</v>
      </c>
      <c r="F1" s="4" t="s">
        <v>244</v>
      </c>
      <c r="G1" s="4" t="s">
        <v>241</v>
      </c>
      <c r="H1" s="4" t="s">
        <v>242</v>
      </c>
      <c r="I1" s="4" t="s">
        <v>254</v>
      </c>
      <c r="J1" s="4" t="s">
        <v>252</v>
      </c>
      <c r="K1" s="4" t="s">
        <v>253</v>
      </c>
      <c r="L1" s="4" t="s">
        <v>246</v>
      </c>
      <c r="M1" s="4" t="s">
        <v>245</v>
      </c>
      <c r="N1" s="4" t="s">
        <v>247</v>
      </c>
      <c r="O1" s="4" t="s">
        <v>249</v>
      </c>
      <c r="P1" s="4" t="s">
        <v>250</v>
      </c>
      <c r="Q1" s="4" t="s">
        <v>248</v>
      </c>
    </row>
    <row r="2" spans="1:17">
      <c r="A2" s="2" t="s">
        <v>113</v>
      </c>
      <c r="B2" s="2">
        <v>42</v>
      </c>
      <c r="C2" s="2" t="s">
        <v>248</v>
      </c>
      <c r="D2" s="2" t="s">
        <v>181</v>
      </c>
      <c r="E2" s="2">
        <v>18</v>
      </c>
      <c r="F2" s="2" t="s">
        <v>250</v>
      </c>
      <c r="G2" s="2">
        <v>3</v>
      </c>
      <c r="H2" s="2">
        <v>1</v>
      </c>
      <c r="I2" s="2">
        <v>4</v>
      </c>
      <c r="J2" s="2">
        <v>3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1</v>
      </c>
    </row>
    <row r="3" spans="1:17" hidden="1">
      <c r="A3" s="2" t="s">
        <v>15</v>
      </c>
      <c r="B3" s="2">
        <v>1</v>
      </c>
      <c r="C3" s="2" t="s">
        <v>247</v>
      </c>
      <c r="D3" s="2" t="s">
        <v>113</v>
      </c>
      <c r="E3" s="2">
        <v>42</v>
      </c>
      <c r="F3" s="2" t="s">
        <v>248</v>
      </c>
      <c r="G3" s="2">
        <v>2</v>
      </c>
      <c r="H3" s="2">
        <v>0</v>
      </c>
      <c r="I3" s="2">
        <v>2</v>
      </c>
      <c r="J3" s="2">
        <v>3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</row>
    <row r="4" spans="1:17" hidden="1">
      <c r="A4" s="2" t="s">
        <v>183</v>
      </c>
      <c r="B4" s="2">
        <v>23</v>
      </c>
      <c r="C4" s="2" t="s">
        <v>246</v>
      </c>
      <c r="D4" s="2" t="s">
        <v>113</v>
      </c>
      <c r="E4" s="2">
        <v>42</v>
      </c>
      <c r="F4" s="2" t="s">
        <v>248</v>
      </c>
      <c r="G4" s="2">
        <v>2</v>
      </c>
      <c r="H4" s="2">
        <v>2</v>
      </c>
      <c r="I4" s="2">
        <v>4</v>
      </c>
      <c r="J4" s="2">
        <v>1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1</v>
      </c>
    </row>
    <row r="5" spans="1:17" hidden="1">
      <c r="A5" s="2" t="s">
        <v>25</v>
      </c>
      <c r="B5" s="2">
        <v>13</v>
      </c>
      <c r="C5" s="2" t="s">
        <v>246</v>
      </c>
      <c r="D5" s="2" t="s">
        <v>113</v>
      </c>
      <c r="E5" s="2">
        <v>42</v>
      </c>
      <c r="F5" s="2" t="s">
        <v>248</v>
      </c>
      <c r="G5" s="2">
        <v>1</v>
      </c>
      <c r="H5" s="2">
        <v>0</v>
      </c>
      <c r="I5" s="2">
        <v>1</v>
      </c>
      <c r="J5" s="2">
        <v>3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1</v>
      </c>
    </row>
    <row r="6" spans="1:17" hidden="1">
      <c r="A6" s="2" t="s">
        <v>28</v>
      </c>
      <c r="B6" s="2">
        <v>6</v>
      </c>
      <c r="C6" s="2" t="s">
        <v>246</v>
      </c>
      <c r="D6" s="2" t="s">
        <v>113</v>
      </c>
      <c r="E6" s="2">
        <v>20</v>
      </c>
      <c r="F6" s="2" t="s">
        <v>248</v>
      </c>
      <c r="G6" s="2">
        <v>4</v>
      </c>
      <c r="H6" s="2">
        <v>0</v>
      </c>
      <c r="I6" s="2">
        <v>4</v>
      </c>
      <c r="J6" s="2">
        <v>3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1</v>
      </c>
    </row>
    <row r="7" spans="1:17">
      <c r="A7" s="2" t="s">
        <v>135</v>
      </c>
      <c r="B7" s="2">
        <v>78</v>
      </c>
      <c r="C7" s="2" t="s">
        <v>248</v>
      </c>
      <c r="D7" s="2" t="s">
        <v>229</v>
      </c>
      <c r="E7" s="2">
        <v>34</v>
      </c>
      <c r="F7" s="2" t="s">
        <v>246</v>
      </c>
      <c r="G7" s="2">
        <v>1</v>
      </c>
      <c r="H7" s="2">
        <v>1</v>
      </c>
      <c r="I7" s="2">
        <v>2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1</v>
      </c>
    </row>
    <row r="8" spans="1:17" hidden="1">
      <c r="A8" s="2" t="s">
        <v>217</v>
      </c>
      <c r="B8" s="2">
        <v>32</v>
      </c>
      <c r="C8" s="2" t="s">
        <v>245</v>
      </c>
      <c r="D8" s="2" t="s">
        <v>113</v>
      </c>
      <c r="E8" s="2">
        <v>20</v>
      </c>
      <c r="F8" s="2" t="s">
        <v>248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1</v>
      </c>
    </row>
    <row r="9" spans="1:17" hidden="1">
      <c r="A9" s="2" t="s">
        <v>25</v>
      </c>
      <c r="B9" s="2">
        <v>5</v>
      </c>
      <c r="C9" s="2" t="s">
        <v>246</v>
      </c>
      <c r="D9" s="2" t="s">
        <v>135</v>
      </c>
      <c r="E9" s="2">
        <v>78</v>
      </c>
      <c r="F9" s="2" t="s">
        <v>248</v>
      </c>
      <c r="G9" s="2">
        <v>1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</row>
    <row r="10" spans="1:17">
      <c r="A10" s="2" t="s">
        <v>113</v>
      </c>
      <c r="B10" s="2">
        <v>20</v>
      </c>
      <c r="C10" s="2" t="s">
        <v>248</v>
      </c>
      <c r="D10" s="2" t="s">
        <v>184</v>
      </c>
      <c r="E10" s="2">
        <v>15</v>
      </c>
      <c r="F10" s="2" t="s">
        <v>246</v>
      </c>
      <c r="G10" s="2">
        <v>2</v>
      </c>
      <c r="H10" s="2">
        <v>1</v>
      </c>
      <c r="I10" s="2">
        <v>3</v>
      </c>
      <c r="J10" s="2">
        <v>3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</row>
    <row r="11" spans="1:17" hidden="1">
      <c r="A11" s="2" t="s">
        <v>22</v>
      </c>
      <c r="B11" s="2">
        <v>31</v>
      </c>
      <c r="C11" s="2" t="s">
        <v>247</v>
      </c>
      <c r="D11" s="2" t="s">
        <v>135</v>
      </c>
      <c r="E11" s="2">
        <v>78</v>
      </c>
      <c r="F11" s="2" t="s">
        <v>248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</row>
    <row r="12" spans="1:17" hidden="1">
      <c r="A12" s="2" t="s">
        <v>20</v>
      </c>
      <c r="B12" s="2">
        <v>14</v>
      </c>
      <c r="C12" s="2" t="s">
        <v>247</v>
      </c>
      <c r="D12" s="2" t="s">
        <v>113</v>
      </c>
      <c r="E12" s="2">
        <v>62</v>
      </c>
      <c r="F12" s="2" t="s">
        <v>248</v>
      </c>
      <c r="G12" s="2">
        <v>3</v>
      </c>
      <c r="H12" s="2">
        <v>1</v>
      </c>
      <c r="I12" s="2">
        <v>4</v>
      </c>
      <c r="J12" s="2">
        <v>3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</row>
    <row r="13" spans="1:17">
      <c r="A13" s="2" t="s">
        <v>113</v>
      </c>
      <c r="B13" s="2">
        <v>62</v>
      </c>
      <c r="C13" s="2" t="s">
        <v>248</v>
      </c>
      <c r="D13" s="2" t="s">
        <v>38</v>
      </c>
      <c r="E13" s="2">
        <v>15</v>
      </c>
      <c r="F13" s="2" t="s">
        <v>246</v>
      </c>
      <c r="G13" s="2">
        <v>2</v>
      </c>
      <c r="H13" s="2">
        <v>3</v>
      </c>
      <c r="I13" s="2">
        <v>5</v>
      </c>
      <c r="J13" s="2">
        <v>0</v>
      </c>
      <c r="K13" s="2">
        <v>3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</row>
    <row r="14" spans="1:17">
      <c r="A14" s="2" t="s">
        <v>113</v>
      </c>
      <c r="B14" s="2">
        <v>62</v>
      </c>
      <c r="C14" s="2" t="s">
        <v>248</v>
      </c>
      <c r="D14" s="2" t="s">
        <v>30</v>
      </c>
      <c r="E14" s="2">
        <v>1</v>
      </c>
      <c r="F14" s="2" t="s">
        <v>246</v>
      </c>
      <c r="G14" s="2">
        <v>0</v>
      </c>
      <c r="H14" s="2">
        <v>3</v>
      </c>
      <c r="I14" s="2">
        <v>3</v>
      </c>
      <c r="J14" s="2">
        <v>0</v>
      </c>
      <c r="K14" s="2">
        <v>3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</row>
  </sheetData>
  <autoFilter ref="A1:Q14">
    <filterColumn colId="2">
      <filters>
        <filter val="Ociani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5"/>
  <sheetViews>
    <sheetView workbookViewId="0">
      <selection activeCell="N3" sqref="N3"/>
    </sheetView>
  </sheetViews>
  <sheetFormatPr defaultRowHeight="14.25"/>
  <sheetData>
    <row r="1" spans="1:18">
      <c r="A1" t="s">
        <v>238</v>
      </c>
      <c r="B1" t="s">
        <v>239</v>
      </c>
      <c r="C1" t="s">
        <v>251</v>
      </c>
      <c r="D1" t="s">
        <v>243</v>
      </c>
      <c r="E1" t="s">
        <v>240</v>
      </c>
      <c r="F1" t="s">
        <v>251</v>
      </c>
      <c r="G1" t="s">
        <v>244</v>
      </c>
      <c r="H1" t="s">
        <v>241</v>
      </c>
      <c r="I1" t="s">
        <v>242</v>
      </c>
      <c r="J1" t="s">
        <v>254</v>
      </c>
      <c r="K1" t="s">
        <v>252</v>
      </c>
      <c r="L1" t="s">
        <v>253</v>
      </c>
      <c r="M1" t="s">
        <v>246</v>
      </c>
      <c r="N1" t="s">
        <v>245</v>
      </c>
      <c r="O1" t="s">
        <v>247</v>
      </c>
      <c r="P1" t="s">
        <v>249</v>
      </c>
      <c r="Q1" t="s">
        <v>250</v>
      </c>
      <c r="R1" t="s">
        <v>248</v>
      </c>
    </row>
    <row r="2" spans="1:18">
      <c r="A2">
        <v>38877</v>
      </c>
      <c r="B2" t="s">
        <v>28</v>
      </c>
      <c r="C2">
        <v>19</v>
      </c>
      <c r="D2" t="s">
        <v>246</v>
      </c>
      <c r="E2" t="s">
        <v>157</v>
      </c>
      <c r="F2">
        <v>26</v>
      </c>
      <c r="G2" t="s">
        <v>249</v>
      </c>
      <c r="H2">
        <v>4</v>
      </c>
      <c r="I2">
        <v>2</v>
      </c>
      <c r="J2">
        <v>6</v>
      </c>
      <c r="K2">
        <v>3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</row>
    <row r="3" spans="1:18">
      <c r="A3">
        <v>38877</v>
      </c>
      <c r="B3" t="s">
        <v>42</v>
      </c>
      <c r="C3">
        <v>29</v>
      </c>
      <c r="D3" t="s">
        <v>246</v>
      </c>
      <c r="E3" t="s">
        <v>196</v>
      </c>
      <c r="F3">
        <v>39</v>
      </c>
      <c r="G3" t="s">
        <v>247</v>
      </c>
      <c r="H3">
        <v>0</v>
      </c>
      <c r="I3">
        <v>2</v>
      </c>
      <c r="J3">
        <v>2</v>
      </c>
      <c r="K3">
        <v>0</v>
      </c>
      <c r="L3">
        <v>3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</row>
    <row r="4" spans="1:18">
      <c r="A4">
        <v>38878</v>
      </c>
      <c r="B4" t="s">
        <v>19</v>
      </c>
      <c r="C4">
        <v>9</v>
      </c>
      <c r="D4" t="s">
        <v>247</v>
      </c>
      <c r="E4" t="s">
        <v>210</v>
      </c>
      <c r="F4">
        <v>32</v>
      </c>
      <c r="G4" t="s">
        <v>245</v>
      </c>
      <c r="H4">
        <v>2</v>
      </c>
      <c r="I4">
        <v>1</v>
      </c>
      <c r="J4">
        <v>3</v>
      </c>
      <c r="K4">
        <v>3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>
      <c r="A5">
        <v>38878</v>
      </c>
      <c r="B5" t="s">
        <v>56</v>
      </c>
      <c r="C5">
        <v>10</v>
      </c>
      <c r="D5" t="s">
        <v>246</v>
      </c>
      <c r="E5" t="s">
        <v>22</v>
      </c>
      <c r="F5">
        <v>33</v>
      </c>
      <c r="G5" t="s">
        <v>247</v>
      </c>
      <c r="H5">
        <v>1</v>
      </c>
      <c r="I5">
        <v>0</v>
      </c>
      <c r="J5">
        <v>1</v>
      </c>
      <c r="K5">
        <v>3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</row>
    <row r="6" spans="1:18">
      <c r="A6">
        <v>38878</v>
      </c>
      <c r="B6" t="s">
        <v>211</v>
      </c>
      <c r="C6">
        <v>47</v>
      </c>
      <c r="D6" t="s">
        <v>245</v>
      </c>
      <c r="E6" t="s">
        <v>23</v>
      </c>
      <c r="F6">
        <v>16</v>
      </c>
      <c r="G6" t="s">
        <v>246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</row>
    <row r="7" spans="1:18">
      <c r="A7">
        <v>38879</v>
      </c>
      <c r="B7" t="s">
        <v>212</v>
      </c>
      <c r="C7">
        <v>57</v>
      </c>
      <c r="D7" t="s">
        <v>245</v>
      </c>
      <c r="E7" t="s">
        <v>99</v>
      </c>
      <c r="F7">
        <v>7</v>
      </c>
      <c r="G7" t="s">
        <v>246</v>
      </c>
      <c r="H7">
        <v>0</v>
      </c>
      <c r="I7">
        <v>1</v>
      </c>
      <c r="J7">
        <v>1</v>
      </c>
      <c r="K7">
        <v>0</v>
      </c>
      <c r="L7">
        <v>3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>
      <c r="A8">
        <v>38879</v>
      </c>
      <c r="B8" t="s">
        <v>14</v>
      </c>
      <c r="C8">
        <v>4</v>
      </c>
      <c r="D8" t="s">
        <v>249</v>
      </c>
      <c r="E8" t="s">
        <v>126</v>
      </c>
      <c r="F8">
        <v>23</v>
      </c>
      <c r="G8" t="s">
        <v>250</v>
      </c>
      <c r="H8">
        <v>3</v>
      </c>
      <c r="I8">
        <v>1</v>
      </c>
      <c r="J8">
        <v>4</v>
      </c>
      <c r="K8">
        <v>3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</row>
    <row r="9" spans="1:18">
      <c r="A9">
        <v>38879</v>
      </c>
      <c r="B9" t="s">
        <v>184</v>
      </c>
      <c r="C9">
        <v>44</v>
      </c>
      <c r="D9" t="s">
        <v>246</v>
      </c>
      <c r="E9" t="s">
        <v>38</v>
      </c>
      <c r="F9">
        <v>3</v>
      </c>
      <c r="G9" t="s">
        <v>246</v>
      </c>
      <c r="H9">
        <v>0</v>
      </c>
      <c r="I9">
        <v>1</v>
      </c>
      <c r="J9">
        <v>1</v>
      </c>
      <c r="K9">
        <v>0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38880</v>
      </c>
      <c r="B10" t="s">
        <v>113</v>
      </c>
      <c r="C10">
        <v>42</v>
      </c>
      <c r="D10" t="s">
        <v>248</v>
      </c>
      <c r="E10" t="s">
        <v>181</v>
      </c>
      <c r="F10">
        <v>18</v>
      </c>
      <c r="G10" t="s">
        <v>250</v>
      </c>
      <c r="H10">
        <v>3</v>
      </c>
      <c r="I10">
        <v>1</v>
      </c>
      <c r="J10">
        <v>4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</row>
    <row r="11" spans="1:18">
      <c r="A11">
        <v>38880</v>
      </c>
      <c r="B11" t="s">
        <v>25</v>
      </c>
      <c r="C11">
        <v>13</v>
      </c>
      <c r="D11" t="s">
        <v>246</v>
      </c>
      <c r="E11" t="s">
        <v>217</v>
      </c>
      <c r="F11">
        <v>48</v>
      </c>
      <c r="G11" t="s">
        <v>245</v>
      </c>
      <c r="H11">
        <v>2</v>
      </c>
      <c r="I11">
        <v>0</v>
      </c>
      <c r="J11">
        <v>2</v>
      </c>
      <c r="K11">
        <v>3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>
      <c r="A12">
        <v>38880</v>
      </c>
      <c r="B12" t="s">
        <v>9</v>
      </c>
      <c r="C12">
        <v>5</v>
      </c>
      <c r="D12" t="s">
        <v>249</v>
      </c>
      <c r="E12" t="s">
        <v>218</v>
      </c>
      <c r="F12">
        <v>2</v>
      </c>
      <c r="G12" t="s">
        <v>246</v>
      </c>
      <c r="H12">
        <v>0</v>
      </c>
      <c r="I12">
        <v>3</v>
      </c>
      <c r="J12">
        <v>3</v>
      </c>
      <c r="K12">
        <v>0</v>
      </c>
      <c r="L12">
        <v>3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</row>
    <row r="13" spans="1:18">
      <c r="A13">
        <v>38881</v>
      </c>
      <c r="B13" t="s">
        <v>15</v>
      </c>
      <c r="C13">
        <v>1</v>
      </c>
      <c r="D13" t="s">
        <v>247</v>
      </c>
      <c r="E13" t="s">
        <v>183</v>
      </c>
      <c r="F13">
        <v>23</v>
      </c>
      <c r="G13" t="s">
        <v>246</v>
      </c>
      <c r="H13">
        <v>1</v>
      </c>
      <c r="I13">
        <v>0</v>
      </c>
      <c r="J13">
        <v>1</v>
      </c>
      <c r="K13">
        <v>3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38881</v>
      </c>
      <c r="B14" t="s">
        <v>13</v>
      </c>
      <c r="C14">
        <v>8</v>
      </c>
      <c r="D14" t="s">
        <v>246</v>
      </c>
      <c r="E14" t="s">
        <v>39</v>
      </c>
      <c r="F14">
        <v>35</v>
      </c>
      <c r="G14" t="s">
        <v>246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>
        <v>38881</v>
      </c>
      <c r="B15" t="s">
        <v>69</v>
      </c>
      <c r="C15">
        <v>29</v>
      </c>
      <c r="D15" t="s">
        <v>250</v>
      </c>
      <c r="E15" t="s">
        <v>219</v>
      </c>
      <c r="F15">
        <v>61</v>
      </c>
      <c r="G15" t="s">
        <v>245</v>
      </c>
      <c r="H15">
        <v>2</v>
      </c>
      <c r="I15">
        <v>1</v>
      </c>
      <c r="J15">
        <v>3</v>
      </c>
      <c r="K15">
        <v>3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</row>
    <row r="16" spans="1:18">
      <c r="A16">
        <v>38882</v>
      </c>
      <c r="B16" t="s">
        <v>28</v>
      </c>
      <c r="C16">
        <v>19</v>
      </c>
      <c r="D16" t="s">
        <v>246</v>
      </c>
      <c r="E16" t="s">
        <v>42</v>
      </c>
      <c r="F16">
        <v>29</v>
      </c>
      <c r="G16" t="s">
        <v>246</v>
      </c>
      <c r="H16">
        <v>1</v>
      </c>
      <c r="I16">
        <v>0</v>
      </c>
      <c r="J16">
        <v>1</v>
      </c>
      <c r="K16">
        <v>3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38882</v>
      </c>
      <c r="B17" t="s">
        <v>30</v>
      </c>
      <c r="C17">
        <v>5</v>
      </c>
      <c r="D17" t="s">
        <v>246</v>
      </c>
      <c r="E17" t="s">
        <v>220</v>
      </c>
      <c r="F17">
        <v>45</v>
      </c>
      <c r="G17" t="s">
        <v>246</v>
      </c>
      <c r="H17">
        <v>4</v>
      </c>
      <c r="I17">
        <v>0</v>
      </c>
      <c r="J17">
        <v>4</v>
      </c>
      <c r="K17">
        <v>3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>
        <v>38882</v>
      </c>
      <c r="B18" t="s">
        <v>124</v>
      </c>
      <c r="C18">
        <v>21</v>
      </c>
      <c r="D18" t="s">
        <v>245</v>
      </c>
      <c r="E18" t="s">
        <v>171</v>
      </c>
      <c r="F18">
        <v>34</v>
      </c>
      <c r="G18" t="s">
        <v>250</v>
      </c>
      <c r="H18">
        <v>2</v>
      </c>
      <c r="I18">
        <v>2</v>
      </c>
      <c r="J18">
        <v>4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</row>
    <row r="19" spans="1:18">
      <c r="A19">
        <v>38883</v>
      </c>
      <c r="B19" t="s">
        <v>196</v>
      </c>
      <c r="C19">
        <v>39</v>
      </c>
      <c r="D19" t="s">
        <v>247</v>
      </c>
      <c r="E19" t="s">
        <v>157</v>
      </c>
      <c r="F19">
        <v>26</v>
      </c>
      <c r="G19" t="s">
        <v>249</v>
      </c>
      <c r="H19">
        <v>3</v>
      </c>
      <c r="I19">
        <v>0</v>
      </c>
      <c r="J19">
        <v>3</v>
      </c>
      <c r="K19">
        <v>3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</row>
    <row r="20" spans="1:18">
      <c r="A20">
        <v>38883</v>
      </c>
      <c r="B20" t="s">
        <v>56</v>
      </c>
      <c r="C20">
        <v>10</v>
      </c>
      <c r="D20" t="s">
        <v>246</v>
      </c>
      <c r="E20" t="s">
        <v>211</v>
      </c>
      <c r="F20">
        <v>47</v>
      </c>
      <c r="G20" t="s">
        <v>245</v>
      </c>
      <c r="H20">
        <v>2</v>
      </c>
      <c r="I20">
        <v>0</v>
      </c>
      <c r="J20">
        <v>2</v>
      </c>
      <c r="K20">
        <v>3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38883</v>
      </c>
      <c r="B21" t="s">
        <v>23</v>
      </c>
      <c r="C21">
        <v>16</v>
      </c>
      <c r="D21" t="s">
        <v>246</v>
      </c>
      <c r="E21" t="s">
        <v>22</v>
      </c>
      <c r="F21">
        <v>33</v>
      </c>
      <c r="G21" t="s">
        <v>247</v>
      </c>
      <c r="H21">
        <v>1</v>
      </c>
      <c r="I21">
        <v>0</v>
      </c>
      <c r="J21">
        <v>1</v>
      </c>
      <c r="K21">
        <v>3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>
        <v>38884</v>
      </c>
      <c r="B22" t="s">
        <v>19</v>
      </c>
      <c r="C22">
        <v>9</v>
      </c>
      <c r="D22" t="s">
        <v>247</v>
      </c>
      <c r="E22" t="s">
        <v>184</v>
      </c>
      <c r="F22">
        <v>44</v>
      </c>
      <c r="G22" t="s">
        <v>246</v>
      </c>
      <c r="H22">
        <v>6</v>
      </c>
      <c r="I22">
        <v>0</v>
      </c>
      <c r="J22">
        <v>6</v>
      </c>
      <c r="K22">
        <v>3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>
        <v>38884</v>
      </c>
      <c r="B23" t="s">
        <v>14</v>
      </c>
      <c r="C23">
        <v>4</v>
      </c>
      <c r="D23" t="s">
        <v>249</v>
      </c>
      <c r="E23" t="s">
        <v>212</v>
      </c>
      <c r="F23">
        <v>57</v>
      </c>
      <c r="G23" t="s">
        <v>245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</row>
    <row r="24" spans="1:18">
      <c r="A24">
        <v>38884</v>
      </c>
      <c r="B24" t="s">
        <v>38</v>
      </c>
      <c r="C24">
        <v>3</v>
      </c>
      <c r="D24" t="s">
        <v>246</v>
      </c>
      <c r="E24" t="s">
        <v>210</v>
      </c>
      <c r="F24">
        <v>32</v>
      </c>
      <c r="G24" t="s">
        <v>245</v>
      </c>
      <c r="H24">
        <v>2</v>
      </c>
      <c r="I24">
        <v>1</v>
      </c>
      <c r="J24">
        <v>3</v>
      </c>
      <c r="K24">
        <v>3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</row>
    <row r="25" spans="1:18">
      <c r="A25">
        <v>38885</v>
      </c>
      <c r="B25" t="s">
        <v>218</v>
      </c>
      <c r="C25">
        <v>2</v>
      </c>
      <c r="D25" t="s">
        <v>246</v>
      </c>
      <c r="E25" t="s">
        <v>217</v>
      </c>
      <c r="F25">
        <v>48</v>
      </c>
      <c r="G25" t="s">
        <v>245</v>
      </c>
      <c r="H25">
        <v>0</v>
      </c>
      <c r="I25">
        <v>2</v>
      </c>
      <c r="J25">
        <v>2</v>
      </c>
      <c r="K25">
        <v>0</v>
      </c>
      <c r="L25">
        <v>3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</row>
    <row r="26" spans="1:18">
      <c r="A26">
        <v>38885</v>
      </c>
      <c r="B26" t="s">
        <v>25</v>
      </c>
      <c r="C26">
        <v>13</v>
      </c>
      <c r="D26" t="s">
        <v>246</v>
      </c>
      <c r="E26" t="s">
        <v>9</v>
      </c>
      <c r="F26">
        <v>5</v>
      </c>
      <c r="G26" t="s">
        <v>249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</row>
    <row r="27" spans="1:18">
      <c r="A27">
        <v>38885</v>
      </c>
      <c r="B27" t="s">
        <v>99</v>
      </c>
      <c r="C27">
        <v>7</v>
      </c>
      <c r="D27" t="s">
        <v>246</v>
      </c>
      <c r="E27" t="s">
        <v>126</v>
      </c>
      <c r="F27">
        <v>23</v>
      </c>
      <c r="G27" t="s">
        <v>250</v>
      </c>
      <c r="H27">
        <v>2</v>
      </c>
      <c r="I27">
        <v>0</v>
      </c>
      <c r="J27">
        <v>2</v>
      </c>
      <c r="K27">
        <v>3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</row>
    <row r="28" spans="1:18">
      <c r="A28">
        <v>38886</v>
      </c>
      <c r="B28" t="s">
        <v>15</v>
      </c>
      <c r="C28">
        <v>1</v>
      </c>
      <c r="D28" t="s">
        <v>247</v>
      </c>
      <c r="E28" t="s">
        <v>113</v>
      </c>
      <c r="F28">
        <v>42</v>
      </c>
      <c r="G28" t="s">
        <v>248</v>
      </c>
      <c r="H28">
        <v>2</v>
      </c>
      <c r="I28">
        <v>0</v>
      </c>
      <c r="J28">
        <v>2</v>
      </c>
      <c r="K28">
        <v>3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</row>
    <row r="29" spans="1:18">
      <c r="A29">
        <v>38886</v>
      </c>
      <c r="B29" t="s">
        <v>13</v>
      </c>
      <c r="C29">
        <v>8</v>
      </c>
      <c r="D29" t="s">
        <v>246</v>
      </c>
      <c r="E29" t="s">
        <v>69</v>
      </c>
      <c r="F29">
        <v>29</v>
      </c>
      <c r="G29" t="s">
        <v>250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</row>
    <row r="30" spans="1:18">
      <c r="A30">
        <v>38886</v>
      </c>
      <c r="B30" t="s">
        <v>181</v>
      </c>
      <c r="C30">
        <v>18</v>
      </c>
      <c r="D30" t="s">
        <v>250</v>
      </c>
      <c r="E30" t="s">
        <v>183</v>
      </c>
      <c r="F30">
        <v>23</v>
      </c>
      <c r="G30" t="s">
        <v>246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</row>
    <row r="31" spans="1:18">
      <c r="A31">
        <v>38887</v>
      </c>
      <c r="B31" t="s">
        <v>171</v>
      </c>
      <c r="C31">
        <v>34</v>
      </c>
      <c r="D31" t="s">
        <v>250</v>
      </c>
      <c r="E31" t="s">
        <v>220</v>
      </c>
      <c r="F31">
        <v>45</v>
      </c>
      <c r="G31" t="s">
        <v>246</v>
      </c>
      <c r="H31">
        <v>0</v>
      </c>
      <c r="I31">
        <v>4</v>
      </c>
      <c r="J31">
        <v>4</v>
      </c>
      <c r="K31">
        <v>0</v>
      </c>
      <c r="L31">
        <v>3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</row>
    <row r="32" spans="1:18">
      <c r="A32">
        <v>38887</v>
      </c>
      <c r="B32" t="s">
        <v>30</v>
      </c>
      <c r="C32">
        <v>5</v>
      </c>
      <c r="D32" t="s">
        <v>246</v>
      </c>
      <c r="E32" t="s">
        <v>124</v>
      </c>
      <c r="F32">
        <v>21</v>
      </c>
      <c r="G32" t="s">
        <v>245</v>
      </c>
      <c r="H32">
        <v>3</v>
      </c>
      <c r="I32">
        <v>1</v>
      </c>
      <c r="J32">
        <v>4</v>
      </c>
      <c r="K32">
        <v>3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</row>
    <row r="33" spans="1:18">
      <c r="A33">
        <v>38887</v>
      </c>
      <c r="B33" t="s">
        <v>219</v>
      </c>
      <c r="C33">
        <v>61</v>
      </c>
      <c r="D33" t="s">
        <v>245</v>
      </c>
      <c r="E33" t="s">
        <v>39</v>
      </c>
      <c r="F33">
        <v>35</v>
      </c>
      <c r="G33" t="s">
        <v>246</v>
      </c>
      <c r="H33">
        <v>0</v>
      </c>
      <c r="I33">
        <v>2</v>
      </c>
      <c r="J33">
        <v>2</v>
      </c>
      <c r="K33">
        <v>0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</row>
    <row r="34" spans="1:18">
      <c r="A34">
        <v>38888</v>
      </c>
      <c r="B34" t="s">
        <v>157</v>
      </c>
      <c r="C34">
        <v>26</v>
      </c>
      <c r="D34" t="s">
        <v>249</v>
      </c>
      <c r="E34" t="s">
        <v>42</v>
      </c>
      <c r="F34">
        <v>29</v>
      </c>
      <c r="G34" t="s">
        <v>246</v>
      </c>
      <c r="H34">
        <v>1</v>
      </c>
      <c r="I34">
        <v>2</v>
      </c>
      <c r="J34">
        <v>3</v>
      </c>
      <c r="K34">
        <v>0</v>
      </c>
      <c r="L34">
        <v>3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</row>
    <row r="35" spans="1:18">
      <c r="A35">
        <v>38888</v>
      </c>
      <c r="B35" t="s">
        <v>196</v>
      </c>
      <c r="C35">
        <v>39</v>
      </c>
      <c r="D35" t="s">
        <v>247</v>
      </c>
      <c r="E35" t="s">
        <v>28</v>
      </c>
      <c r="F35">
        <v>19</v>
      </c>
      <c r="G35" t="s">
        <v>246</v>
      </c>
      <c r="H35">
        <v>0</v>
      </c>
      <c r="I35">
        <v>3</v>
      </c>
      <c r="J35">
        <v>3</v>
      </c>
      <c r="K35">
        <v>0</v>
      </c>
      <c r="L35">
        <v>3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>
        <v>38888</v>
      </c>
      <c r="B36" t="s">
        <v>22</v>
      </c>
      <c r="C36">
        <v>33</v>
      </c>
      <c r="D36" t="s">
        <v>247</v>
      </c>
      <c r="E36" t="s">
        <v>211</v>
      </c>
      <c r="F36">
        <v>47</v>
      </c>
      <c r="G36" t="s">
        <v>245</v>
      </c>
      <c r="H36">
        <v>2</v>
      </c>
      <c r="I36">
        <v>0</v>
      </c>
      <c r="J36">
        <v>2</v>
      </c>
      <c r="K36">
        <v>3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</row>
    <row r="37" spans="1:18">
      <c r="A37">
        <v>38888</v>
      </c>
      <c r="B37" t="s">
        <v>23</v>
      </c>
      <c r="C37">
        <v>16</v>
      </c>
      <c r="D37" t="s">
        <v>246</v>
      </c>
      <c r="E37" t="s">
        <v>56</v>
      </c>
      <c r="F37">
        <v>10</v>
      </c>
      <c r="G37" t="s">
        <v>246</v>
      </c>
      <c r="H37">
        <v>2</v>
      </c>
      <c r="I37">
        <v>2</v>
      </c>
      <c r="J37">
        <v>4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38889</v>
      </c>
      <c r="B38" t="s">
        <v>126</v>
      </c>
      <c r="C38">
        <v>23</v>
      </c>
      <c r="D38" t="s">
        <v>250</v>
      </c>
      <c r="E38" t="s">
        <v>212</v>
      </c>
      <c r="F38">
        <v>57</v>
      </c>
      <c r="G38" t="s">
        <v>245</v>
      </c>
      <c r="H38">
        <v>1</v>
      </c>
      <c r="I38">
        <v>1</v>
      </c>
      <c r="J38">
        <v>2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</row>
    <row r="39" spans="1:18">
      <c r="A39">
        <v>38889</v>
      </c>
      <c r="B39" t="s">
        <v>210</v>
      </c>
      <c r="C39">
        <v>32</v>
      </c>
      <c r="D39" t="s">
        <v>245</v>
      </c>
      <c r="E39" t="s">
        <v>184</v>
      </c>
      <c r="F39">
        <v>44</v>
      </c>
      <c r="G39" t="s">
        <v>246</v>
      </c>
      <c r="H39">
        <v>3</v>
      </c>
      <c r="I39">
        <v>2</v>
      </c>
      <c r="J39">
        <v>5</v>
      </c>
      <c r="K39">
        <v>3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</row>
    <row r="40" spans="1:18">
      <c r="A40">
        <v>38889</v>
      </c>
      <c r="B40" t="s">
        <v>38</v>
      </c>
      <c r="C40">
        <v>3</v>
      </c>
      <c r="D40" t="s">
        <v>246</v>
      </c>
      <c r="E40" t="s">
        <v>19</v>
      </c>
      <c r="F40">
        <v>9</v>
      </c>
      <c r="G40" t="s">
        <v>247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>
        <v>38889</v>
      </c>
      <c r="B41" t="s">
        <v>99</v>
      </c>
      <c r="C41">
        <v>7</v>
      </c>
      <c r="D41" t="s">
        <v>246</v>
      </c>
      <c r="E41" t="s">
        <v>14</v>
      </c>
      <c r="F41">
        <v>4</v>
      </c>
      <c r="G41" t="s">
        <v>249</v>
      </c>
      <c r="H41">
        <v>2</v>
      </c>
      <c r="I41">
        <v>1</v>
      </c>
      <c r="J41">
        <v>3</v>
      </c>
      <c r="K41">
        <v>3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</row>
    <row r="42" spans="1:18">
      <c r="A42">
        <v>38890</v>
      </c>
      <c r="B42" t="s">
        <v>183</v>
      </c>
      <c r="C42">
        <v>23</v>
      </c>
      <c r="D42" t="s">
        <v>246</v>
      </c>
      <c r="E42" t="s">
        <v>113</v>
      </c>
      <c r="F42">
        <v>42</v>
      </c>
      <c r="G42" t="s">
        <v>248</v>
      </c>
      <c r="H42">
        <v>2</v>
      </c>
      <c r="I42">
        <v>2</v>
      </c>
      <c r="J42">
        <v>4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</row>
    <row r="43" spans="1:18">
      <c r="A43">
        <v>38890</v>
      </c>
      <c r="B43" t="s">
        <v>218</v>
      </c>
      <c r="C43">
        <v>2</v>
      </c>
      <c r="D43" t="s">
        <v>246</v>
      </c>
      <c r="E43" t="s">
        <v>25</v>
      </c>
      <c r="F43">
        <v>13</v>
      </c>
      <c r="G43" t="s">
        <v>246</v>
      </c>
      <c r="H43">
        <v>0</v>
      </c>
      <c r="I43">
        <v>2</v>
      </c>
      <c r="J43">
        <v>2</v>
      </c>
      <c r="K43">
        <v>0</v>
      </c>
      <c r="L43">
        <v>3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38890</v>
      </c>
      <c r="B44" t="s">
        <v>217</v>
      </c>
      <c r="C44">
        <v>48</v>
      </c>
      <c r="D44" t="s">
        <v>245</v>
      </c>
      <c r="E44" t="s">
        <v>9</v>
      </c>
      <c r="F44">
        <v>5</v>
      </c>
      <c r="G44" t="s">
        <v>249</v>
      </c>
      <c r="H44">
        <v>2</v>
      </c>
      <c r="I44">
        <v>1</v>
      </c>
      <c r="J44">
        <v>3</v>
      </c>
      <c r="K44">
        <v>3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</row>
    <row r="45" spans="1:18">
      <c r="A45">
        <v>38890</v>
      </c>
      <c r="B45" t="s">
        <v>181</v>
      </c>
      <c r="C45">
        <v>18</v>
      </c>
      <c r="D45" t="s">
        <v>250</v>
      </c>
      <c r="E45" t="s">
        <v>15</v>
      </c>
      <c r="F45">
        <v>1</v>
      </c>
      <c r="G45" t="s">
        <v>247</v>
      </c>
      <c r="H45">
        <v>1</v>
      </c>
      <c r="I45">
        <v>4</v>
      </c>
      <c r="J45">
        <v>5</v>
      </c>
      <c r="K45">
        <v>0</v>
      </c>
      <c r="L45">
        <v>3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</row>
    <row r="46" spans="1:18">
      <c r="A46">
        <v>38891</v>
      </c>
      <c r="B46" t="s">
        <v>171</v>
      </c>
      <c r="C46">
        <v>34</v>
      </c>
      <c r="D46" t="s">
        <v>250</v>
      </c>
      <c r="E46" t="s">
        <v>30</v>
      </c>
      <c r="F46">
        <v>5</v>
      </c>
      <c r="G46" t="s">
        <v>246</v>
      </c>
      <c r="H46">
        <v>0</v>
      </c>
      <c r="I46">
        <v>1</v>
      </c>
      <c r="J46">
        <v>1</v>
      </c>
      <c r="K46">
        <v>0</v>
      </c>
      <c r="L46">
        <v>3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38891</v>
      </c>
      <c r="B47" t="s">
        <v>39</v>
      </c>
      <c r="C47">
        <v>35</v>
      </c>
      <c r="D47" t="s">
        <v>246</v>
      </c>
      <c r="E47" t="s">
        <v>69</v>
      </c>
      <c r="F47">
        <v>29</v>
      </c>
      <c r="G47" t="s">
        <v>250</v>
      </c>
      <c r="H47">
        <v>2</v>
      </c>
      <c r="I47">
        <v>0</v>
      </c>
      <c r="J47">
        <v>2</v>
      </c>
      <c r="K47">
        <v>3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38891</v>
      </c>
      <c r="B48" t="s">
        <v>219</v>
      </c>
      <c r="C48">
        <v>61</v>
      </c>
      <c r="D48" t="s">
        <v>245</v>
      </c>
      <c r="E48" t="s">
        <v>13</v>
      </c>
      <c r="F48">
        <v>8</v>
      </c>
      <c r="G48" t="s">
        <v>246</v>
      </c>
      <c r="H48">
        <v>0</v>
      </c>
      <c r="I48">
        <v>2</v>
      </c>
      <c r="J48">
        <v>2</v>
      </c>
      <c r="K48">
        <v>0</v>
      </c>
      <c r="L48">
        <v>3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</row>
    <row r="49" spans="1:18">
      <c r="A49">
        <v>38891</v>
      </c>
      <c r="B49" t="s">
        <v>220</v>
      </c>
      <c r="C49">
        <v>45</v>
      </c>
      <c r="D49" t="s">
        <v>246</v>
      </c>
      <c r="E49" t="s">
        <v>124</v>
      </c>
      <c r="F49">
        <v>21</v>
      </c>
      <c r="G49" t="s">
        <v>245</v>
      </c>
      <c r="H49">
        <v>1</v>
      </c>
      <c r="I49">
        <v>0</v>
      </c>
      <c r="J49">
        <v>1</v>
      </c>
      <c r="K49">
        <v>3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</row>
    <row r="50" spans="1:18">
      <c r="A50">
        <v>38892</v>
      </c>
      <c r="B50" t="s">
        <v>19</v>
      </c>
      <c r="C50">
        <v>9</v>
      </c>
      <c r="D50" t="s">
        <v>247</v>
      </c>
      <c r="E50" t="s">
        <v>14</v>
      </c>
      <c r="F50">
        <v>4</v>
      </c>
      <c r="G50" t="s">
        <v>249</v>
      </c>
      <c r="H50">
        <v>2</v>
      </c>
      <c r="I50">
        <v>1</v>
      </c>
      <c r="J50">
        <v>3</v>
      </c>
      <c r="K50">
        <v>3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</row>
    <row r="51" spans="1:18">
      <c r="A51">
        <v>38892</v>
      </c>
      <c r="B51" t="s">
        <v>28</v>
      </c>
      <c r="C51">
        <v>19</v>
      </c>
      <c r="D51" t="s">
        <v>246</v>
      </c>
      <c r="E51" t="s">
        <v>23</v>
      </c>
      <c r="F51">
        <v>16</v>
      </c>
      <c r="G51" t="s">
        <v>246</v>
      </c>
      <c r="H51">
        <v>2</v>
      </c>
      <c r="I51">
        <v>0</v>
      </c>
      <c r="J51">
        <v>2</v>
      </c>
      <c r="K51">
        <v>3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>
        <v>38893</v>
      </c>
      <c r="B52" t="s">
        <v>56</v>
      </c>
      <c r="C52">
        <v>10</v>
      </c>
      <c r="D52" t="s">
        <v>246</v>
      </c>
      <c r="E52" t="s">
        <v>196</v>
      </c>
      <c r="F52">
        <v>39</v>
      </c>
      <c r="G52" t="s">
        <v>247</v>
      </c>
      <c r="H52">
        <v>1</v>
      </c>
      <c r="I52">
        <v>0</v>
      </c>
      <c r="J52">
        <v>1</v>
      </c>
      <c r="K52">
        <v>3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>
        <v>38893</v>
      </c>
      <c r="B53" t="s">
        <v>99</v>
      </c>
      <c r="C53">
        <v>7</v>
      </c>
      <c r="D53" t="s">
        <v>246</v>
      </c>
      <c r="E53" t="s">
        <v>38</v>
      </c>
      <c r="F53">
        <v>3</v>
      </c>
      <c r="G53" t="s">
        <v>246</v>
      </c>
      <c r="H53">
        <v>1</v>
      </c>
      <c r="I53">
        <v>0</v>
      </c>
      <c r="J53">
        <v>1</v>
      </c>
      <c r="K53">
        <v>3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>
        <v>38894</v>
      </c>
      <c r="B54" t="s">
        <v>25</v>
      </c>
      <c r="C54">
        <v>13</v>
      </c>
      <c r="D54" t="s">
        <v>246</v>
      </c>
      <c r="E54" t="s">
        <v>113</v>
      </c>
      <c r="F54">
        <v>42</v>
      </c>
      <c r="G54" t="s">
        <v>248</v>
      </c>
      <c r="H54">
        <v>1</v>
      </c>
      <c r="I54">
        <v>0</v>
      </c>
      <c r="J54">
        <v>1</v>
      </c>
      <c r="K54">
        <v>3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</row>
    <row r="55" spans="1:18">
      <c r="A55">
        <v>38894</v>
      </c>
      <c r="B55" t="s">
        <v>39</v>
      </c>
      <c r="C55">
        <v>35</v>
      </c>
      <c r="D55" t="s">
        <v>246</v>
      </c>
      <c r="E55" t="s">
        <v>220</v>
      </c>
      <c r="F55">
        <v>45</v>
      </c>
      <c r="G55" t="s">
        <v>246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38895</v>
      </c>
      <c r="B56" t="s">
        <v>15</v>
      </c>
      <c r="C56">
        <v>1</v>
      </c>
      <c r="D56" t="s">
        <v>247</v>
      </c>
      <c r="E56" t="s">
        <v>217</v>
      </c>
      <c r="F56">
        <v>48</v>
      </c>
      <c r="G56" t="s">
        <v>245</v>
      </c>
      <c r="H56">
        <v>3</v>
      </c>
      <c r="I56">
        <v>0</v>
      </c>
      <c r="J56">
        <v>3</v>
      </c>
      <c r="K56">
        <v>3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</row>
    <row r="57" spans="1:18">
      <c r="A57">
        <v>38895</v>
      </c>
      <c r="B57" t="s">
        <v>30</v>
      </c>
      <c r="C57">
        <v>5</v>
      </c>
      <c r="D57" t="s">
        <v>246</v>
      </c>
      <c r="E57" t="s">
        <v>13</v>
      </c>
      <c r="F57">
        <v>8</v>
      </c>
      <c r="G57" t="s">
        <v>246</v>
      </c>
      <c r="H57">
        <v>1</v>
      </c>
      <c r="I57">
        <v>3</v>
      </c>
      <c r="J57">
        <v>4</v>
      </c>
      <c r="K57">
        <v>0</v>
      </c>
      <c r="L57">
        <v>3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38898</v>
      </c>
      <c r="B58" t="s">
        <v>28</v>
      </c>
      <c r="C58">
        <v>19</v>
      </c>
      <c r="D58" t="s">
        <v>246</v>
      </c>
      <c r="E58" t="s">
        <v>19</v>
      </c>
      <c r="F58">
        <v>9</v>
      </c>
      <c r="G58" t="s">
        <v>247</v>
      </c>
      <c r="H58">
        <v>1</v>
      </c>
      <c r="I58">
        <v>1</v>
      </c>
      <c r="J58">
        <v>2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>
        <v>38898</v>
      </c>
      <c r="B59" t="s">
        <v>25</v>
      </c>
      <c r="C59">
        <v>13</v>
      </c>
      <c r="D59" t="s">
        <v>246</v>
      </c>
      <c r="E59" t="s">
        <v>220</v>
      </c>
      <c r="F59">
        <v>45</v>
      </c>
      <c r="G59" t="s">
        <v>246</v>
      </c>
      <c r="H59">
        <v>3</v>
      </c>
      <c r="I59">
        <v>0</v>
      </c>
      <c r="J59">
        <v>3</v>
      </c>
      <c r="K59">
        <v>3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38899</v>
      </c>
      <c r="B60" t="s">
        <v>15</v>
      </c>
      <c r="C60">
        <v>1</v>
      </c>
      <c r="D60" t="s">
        <v>247</v>
      </c>
      <c r="E60" t="s">
        <v>13</v>
      </c>
      <c r="F60">
        <v>8</v>
      </c>
      <c r="G60" t="s">
        <v>246</v>
      </c>
      <c r="H60">
        <v>0</v>
      </c>
      <c r="I60">
        <v>1</v>
      </c>
      <c r="J60">
        <v>1</v>
      </c>
      <c r="K60">
        <v>0</v>
      </c>
      <c r="L60">
        <v>3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>
        <v>38899</v>
      </c>
      <c r="B61" t="s">
        <v>56</v>
      </c>
      <c r="C61">
        <v>10</v>
      </c>
      <c r="D61" t="s">
        <v>246</v>
      </c>
      <c r="E61" t="s">
        <v>99</v>
      </c>
      <c r="F61">
        <v>7</v>
      </c>
      <c r="G61" t="s">
        <v>246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38902</v>
      </c>
      <c r="B62" t="s">
        <v>28</v>
      </c>
      <c r="C62">
        <v>19</v>
      </c>
      <c r="D62" t="s">
        <v>246</v>
      </c>
      <c r="E62" t="s">
        <v>25</v>
      </c>
      <c r="F62">
        <v>13</v>
      </c>
      <c r="G62" t="s">
        <v>246</v>
      </c>
      <c r="H62">
        <v>0</v>
      </c>
      <c r="I62">
        <v>2</v>
      </c>
      <c r="J62">
        <v>2</v>
      </c>
      <c r="K62">
        <v>0</v>
      </c>
      <c r="L62">
        <v>3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38903</v>
      </c>
      <c r="B63" t="s">
        <v>99</v>
      </c>
      <c r="C63">
        <v>7</v>
      </c>
      <c r="D63" t="s">
        <v>246</v>
      </c>
      <c r="E63" t="s">
        <v>13</v>
      </c>
      <c r="F63">
        <v>8</v>
      </c>
      <c r="G63" t="s">
        <v>246</v>
      </c>
      <c r="H63">
        <v>0</v>
      </c>
      <c r="I63">
        <v>1</v>
      </c>
      <c r="J63">
        <v>1</v>
      </c>
      <c r="K63">
        <v>0</v>
      </c>
      <c r="L63">
        <v>3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38906</v>
      </c>
      <c r="B64" t="s">
        <v>28</v>
      </c>
      <c r="C64">
        <v>19</v>
      </c>
      <c r="D64" t="s">
        <v>246</v>
      </c>
      <c r="E64" t="s">
        <v>99</v>
      </c>
      <c r="F64">
        <v>7</v>
      </c>
      <c r="G64" t="s">
        <v>246</v>
      </c>
      <c r="H64">
        <v>3</v>
      </c>
      <c r="I64">
        <v>1</v>
      </c>
      <c r="J64">
        <v>4</v>
      </c>
      <c r="K64">
        <v>3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38907</v>
      </c>
      <c r="B65" t="s">
        <v>25</v>
      </c>
      <c r="C65">
        <v>13</v>
      </c>
      <c r="D65" t="s">
        <v>246</v>
      </c>
      <c r="E65" t="s">
        <v>13</v>
      </c>
      <c r="F65">
        <v>8</v>
      </c>
      <c r="G65" t="s">
        <v>246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13</vt:i4>
      </vt:variant>
    </vt:vector>
  </HeadingPairs>
  <TitlesOfParts>
    <vt:vector size="13" baseType="lpstr">
      <vt:lpstr>All</vt:lpstr>
      <vt:lpstr>Last3</vt:lpstr>
      <vt:lpstr>Europe</vt:lpstr>
      <vt:lpstr>South America</vt:lpstr>
      <vt:lpstr>Central America</vt:lpstr>
      <vt:lpstr>Africa</vt:lpstr>
      <vt:lpstr>Asia</vt:lpstr>
      <vt:lpstr>Ociania</vt:lpstr>
      <vt:lpstr>2006</vt:lpstr>
      <vt:lpstr>2010</vt:lpstr>
      <vt:lpstr>2014</vt:lpstr>
      <vt:lpstr>Stats</vt:lpstr>
      <vt:lpstr>Group Stage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2018-06-05T20:51:47Z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15b6b466-371c-47b4-80e0-c123d69b995b</vt:lpwstr>
  </property>
</Properties>
</file>