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aniel/MH/memoria/resources/"/>
    </mc:Choice>
  </mc:AlternateContent>
  <xr:revisionPtr revIDLastSave="0" documentId="13_ncr:1_{C29C5524-B505-254F-B8F9-76EC43C11F36}" xr6:coauthVersionLast="47" xr6:coauthVersionMax="47" xr10:uidLastSave="{00000000-0000-0000-0000-000000000000}"/>
  <bookViews>
    <workbookView xWindow="-80" yWindow="500" windowWidth="38400" windowHeight="21100" tabRatio="500" xr2:uid="{00000000-000D-0000-FFFF-FFFF00000000}"/>
  </bookViews>
  <sheets>
    <sheet name="2021-22" sheetId="1" r:id="rId1"/>
    <sheet name="Greedy" sheetId="3" r:id="rId2"/>
    <sheet name="LocalSearch" sheetId="4" r:id="rId3"/>
  </sheets>
  <definedNames>
    <definedName name="_xlnm._FilterDatabase" localSheetId="0" hidden="1">'2021-22'!$H$4:$H$53</definedName>
    <definedName name="_xlchart.v1.0" hidden="1">'2021-22'!$AE$4:$AE$53</definedName>
    <definedName name="_xlchart.v1.1" hidden="1">'2021-22'!$AM$4:$AM$53</definedName>
    <definedName name="_xlchart.v1.2" hidden="1">'2021-22'!$AU$4:$AU$53</definedName>
    <definedName name="_xlchart.v1.3" hidden="1">'2021-22'!$BC$4:$BC$53</definedName>
    <definedName name="_xlchart.v1.4" hidden="1">'2021-22'!$G$4:$G$53</definedName>
    <definedName name="_xlchart.v1.5" hidden="1">'2021-22'!$O$4:$O$53</definedName>
    <definedName name="_xlchart.v1.6" hidden="1">'2021-22'!$W$4:$W$53</definedName>
    <definedName name="_xlchart.v1.7" hidden="1">'2021-22'!$G$4:$G$53</definedName>
    <definedName name="_xlchart.v1.8" hidden="1">'2021-22'!$O$4:$O$53</definedName>
    <definedName name="_xlchart.v1.9" hidden="1">'2021-22'!$W$4:$W$53</definedName>
    <definedName name="Excel_BuiltIn__FilterDatabase" localSheetId="0">'2021-22'!$H$4:$H$53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53" i="1" l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H7" i="1"/>
  <c r="BD7" i="1"/>
  <c r="BD6" i="1"/>
  <c r="BD5" i="1"/>
  <c r="BD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Z7" i="1"/>
  <c r="AV7" i="1"/>
  <c r="AV6" i="1"/>
  <c r="AV5" i="1"/>
  <c r="AV4" i="1"/>
  <c r="AF23" i="1"/>
  <c r="AF1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R7" i="1"/>
  <c r="AN7" i="1"/>
  <c r="AN6" i="1"/>
  <c r="AN5" i="1"/>
  <c r="AN4" i="1"/>
  <c r="AJ7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2" i="1"/>
  <c r="AF21" i="1"/>
  <c r="AF20" i="1"/>
  <c r="AF19" i="1"/>
  <c r="AF18" i="1"/>
  <c r="AF17" i="1"/>
  <c r="AF16" i="1"/>
  <c r="AF15" i="1"/>
  <c r="AF13" i="1"/>
  <c r="AF12" i="1"/>
  <c r="AF11" i="1"/>
  <c r="AF10" i="1"/>
  <c r="AF9" i="1"/>
  <c r="AF8" i="1"/>
  <c r="AF7" i="1"/>
  <c r="AF6" i="1"/>
  <c r="AF5" i="1"/>
  <c r="AF4" i="1"/>
  <c r="AB7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B6" i="1" s="1"/>
  <c r="P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4" i="1"/>
  <c r="T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T7" i="1"/>
  <c r="L7" i="1"/>
  <c r="L6" i="1"/>
  <c r="BH6" i="1" l="1"/>
  <c r="AZ6" i="1"/>
  <c r="AJ6" i="1"/>
  <c r="AR6" i="1"/>
</calcChain>
</file>

<file path=xl/sharedStrings.xml><?xml version="1.0" encoding="utf-8"?>
<sst xmlns="http://schemas.openxmlformats.org/spreadsheetml/2006/main" count="572" uniqueCount="71">
  <si>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</si>
  <si>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</si>
  <si>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</si>
  <si>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</si>
  <si>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</si>
  <si>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</si>
  <si>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</si>
  <si>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</si>
  <si>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</si>
  <si>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</si>
  <si>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</si>
  <si>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</si>
  <si>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</si>
  <si>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</si>
  <si>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</si>
  <si>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</si>
  <si>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</si>
  <si>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</si>
  <si>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</si>
  <si>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</si>
  <si>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</si>
  <si>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</si>
  <si>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</si>
  <si>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</si>
  <si>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</si>
  <si>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</si>
  <si>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</si>
  <si>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</si>
  <si>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</si>
  <si>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</si>
  <si>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</si>
  <si>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</si>
  <si>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</si>
  <si>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</si>
  <si>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</si>
  <si>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</si>
  <si>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</si>
  <si>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</si>
  <si>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</si>
  <si>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</si>
  <si>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</si>
  <si>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</si>
  <si>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</si>
  <si>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</si>
  <si>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</si>
  <si>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</si>
  <si>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</si>
  <si>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</si>
  <si>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</si>
  <si>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</si>
  <si>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</si>
  <si>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</si>
  <si>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</si>
  <si>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</si>
  <si>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</si>
  <si>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</si>
  <si>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</si>
  <si>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</si>
  <si>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</si>
  <si>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</si>
  <si>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</si>
  <si>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Búsqueda Local Primer Mejor</t>
  </si>
  <si>
    <t>Semillas: 1, 2, 3, 4, 5</t>
  </si>
  <si>
    <t>Algoritmo Búsqueda Local</t>
  </si>
  <si>
    <t>Algoritmo AGG-uniforme</t>
  </si>
  <si>
    <t>Algoritmo AGG-position</t>
  </si>
  <si>
    <t>semilla 1</t>
  </si>
  <si>
    <t>semilla 1,2,3,4,5</t>
  </si>
  <si>
    <t>semilla 2</t>
  </si>
  <si>
    <t>Algoritmo AGE-uniforme</t>
  </si>
  <si>
    <t>Algoritmo AGE-posicion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</si>
</sst>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1" applyFon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3" xfId="1" applyFont="1" applyBorder="1"/>
    <xf numFmtId="0" fontId="4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2" fillId="0" borderId="2" xfId="1" applyFont="1" applyBorder="1" applyAlignment="1">
      <alignment horizontal="left"/>
    </xf>
    <xf numFmtId="164" fontId="5" fillId="3" borderId="5" xfId="0" applyNumberFormat="1" applyFont="1" applyFill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11" fontId="5" fillId="3" borderId="5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Border="1" applyAlignment="1">
      <alignment horizontal="center" vertical="top" wrapText="1"/>
    </xf>
    <xf numFmtId="0" fontId="2" fillId="0" borderId="0" xfId="1" applyBorder="1"/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/>
    <xf numFmtId="0" fontId="2" fillId="0" borderId="0" xfId="1" applyAlignment="1">
      <alignment horizontal="lef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/>
    </xf>
  </cellXfs>
  <cellStyles count="2">
    <cellStyle name="Excel Built-in Normal" xfId="1" xr:uid="{00000000-0005-0000-0000-000000000000}"/>
    <cellStyle name="Normal" xfId="0" builtinId="0"/>
  </cellStyles>
  <dxfs count="9"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DD6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_xlchart.v1.0</cx:f>
      </cx:numDim>
    </cx:data>
    <cx:data id="4">
      <cx:numDim type="val">
        <cx:f>_xlchart.v1.1</cx:f>
      </cx:numDim>
    </cx:data>
    <cx:data id="5">
      <cx:numDim type="val">
        <cx:f>_xlchart.v1.2</cx:f>
      </cx:numDim>
    </cx:data>
    <cx:data id="6">
      <cx:numDim type="val">
        <cx:f>_xlchart.v1.3</cx:f>
      </cx:numDim>
    </cx:data>
  </cx:chartData>
  <cx:chart>
    <cx:plotArea>
      <cx:plotAreaRegion>
        <cx:series layoutId="boxWhisker" uniqueId="{4FE5C941-3B5A-334E-B0C4-7F12ED7F9EB2}">
          <cx:tx>
            <cx:txData>
              <cx:f/>
              <cx:v>Algoritmo Greedy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428C693E-0A43-7945-BDE8-2BAF64EC535A}">
          <cx:tx>
            <cx:txData>
              <cx:f/>
              <cx:v>Algoritmo de Búsqueda Local Primer Mejor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00000002-D11F-814C-9C95-1F249183C104}">
          <cx:tx>
            <cx:txData>
              <cx:f/>
              <cx:v>Algoritmo de Búsqueda Local Mejor Vecino</cx:v>
            </cx:txData>
          </cx:tx>
          <cx:dataId val="2"/>
          <cx:layoutPr>
            <cx:statistics quartileMethod="exclusive"/>
          </cx:layoutPr>
        </cx:series>
        <cx:series layoutId="boxWhisker" uniqueId="{00000000-D01A-BF43-80AD-3C2244F3DAB4}">
          <cx:tx>
            <cx:txData>
              <cx:v>Algoritmo AGG-uniforme</cx:v>
            </cx:txData>
          </cx:tx>
          <cx:dataId val="3"/>
          <cx:layoutPr>
            <cx:statistics quartileMethod="exclusive"/>
          </cx:layoutPr>
        </cx:series>
        <cx:series layoutId="boxWhisker" uniqueId="{00000001-D01A-BF43-80AD-3C2244F3DAB4}">
          <cx:tx>
            <cx:txData>
              <cx:v>Algoritmo AGG-posicion</cx:v>
            </cx:txData>
          </cx:tx>
          <cx:dataId val="4"/>
          <cx:layoutPr>
            <cx:statistics quartileMethod="exclusive"/>
          </cx:layoutPr>
        </cx:series>
        <cx:series layoutId="boxWhisker" uniqueId="{00000002-D01A-BF43-80AD-3C2244F3DAB4}">
          <cx:tx>
            <cx:txData>
              <cx:v>Algoritmo AGE-uniforme</cx:v>
            </cx:txData>
          </cx:tx>
          <cx:dataId val="5"/>
          <cx:layoutPr>
            <cx:statistics quartileMethod="exclusive"/>
          </cx:layoutPr>
        </cx:series>
        <cx:series layoutId="boxWhisker" uniqueId="{00000003-D01A-BF43-80AD-3C2244F3DAB4}">
          <cx:tx>
            <cx:txData>
              <cx:v>Algoritmo AGE-posicion</cx:v>
            </cx:txData>
          </cx:tx>
          <cx:dataId val="6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1304636</xdr:colOff>
      <xdr:row>54</xdr:row>
      <xdr:rowOff>25399</xdr:rowOff>
    </xdr:from>
    <xdr:to>
      <xdr:col>10</xdr:col>
      <xdr:colOff>254000</xdr:colOff>
      <xdr:row>71</xdr:row>
      <xdr:rowOff>20781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E13C04-655A-3582-7860-08DB8A015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3636" y="12014199"/>
              <a:ext cx="4562764" cy="2802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tabSelected="1" topLeftCell="AK1" zoomScale="61" zoomScaleNormal="61" workbookViewId="0">
      <selection activeCell="BK21" sqref="BK21"/>
    </sheetView>
  </sheetViews>
  <sheetFormatPr baseColWidth="10" defaultColWidth="11" defaultRowHeight="13" x14ac:dyDescent="0.15"/>
  <cols>
    <col min="1" max="1" width="23.83203125" customWidth="1"/>
    <col min="2" max="2" width="8.6640625" customWidth="1"/>
    <col min="3" max="3" width="7.1640625" customWidth="1"/>
    <col min="6" max="6" width="22.83203125" customWidth="1"/>
    <col min="7" max="7" width="15.1640625" customWidth="1"/>
    <col min="8" max="8" width="13.6640625" bestFit="1" customWidth="1"/>
    <col min="11" max="11" width="17.33203125" customWidth="1"/>
    <col min="12" max="12" width="13" bestFit="1" customWidth="1"/>
    <col min="14" max="14" width="22.33203125" customWidth="1"/>
    <col min="22" max="22" width="20.33203125" customWidth="1"/>
  </cols>
  <sheetData>
    <row r="1" spans="1:60" ht="17" thickBot="1" x14ac:dyDescent="0.25">
      <c r="A1" s="1" t="s">
        <v>0</v>
      </c>
      <c r="B1" s="2">
        <v>50</v>
      </c>
      <c r="C1" s="3"/>
      <c r="D1" s="31" t="s">
        <v>62</v>
      </c>
      <c r="E1" s="4"/>
      <c r="F1" s="4"/>
      <c r="G1" s="4"/>
      <c r="H1" s="4"/>
      <c r="I1" s="4"/>
      <c r="J1" s="5"/>
      <c r="K1" s="5"/>
      <c r="L1" s="5"/>
    </row>
    <row r="2" spans="1:60" ht="16.5" customHeight="1" thickBot="1" x14ac:dyDescent="0.25">
      <c r="A2" s="4"/>
      <c r="B2" s="3"/>
      <c r="C2" s="3"/>
      <c r="D2" s="3"/>
      <c r="E2" s="4"/>
      <c r="F2" s="37" t="s">
        <v>60</v>
      </c>
      <c r="G2" s="37"/>
      <c r="H2" s="37"/>
      <c r="I2" s="37"/>
      <c r="J2" s="7"/>
      <c r="K2" s="8"/>
      <c r="L2" s="8"/>
      <c r="N2" s="37" t="s">
        <v>61</v>
      </c>
      <c r="O2" s="37"/>
      <c r="P2" s="37"/>
      <c r="Q2" s="37"/>
      <c r="R2" s="7"/>
      <c r="S2" s="8"/>
      <c r="T2" s="8"/>
      <c r="V2" s="37" t="s">
        <v>63</v>
      </c>
      <c r="W2" s="37"/>
      <c r="X2" s="37"/>
      <c r="Y2" s="37"/>
      <c r="AD2" s="37" t="s">
        <v>64</v>
      </c>
      <c r="AE2" s="37"/>
      <c r="AF2" s="37"/>
      <c r="AG2" s="37"/>
      <c r="AL2" s="37" t="s">
        <v>65</v>
      </c>
      <c r="AM2" s="37"/>
      <c r="AN2" s="37"/>
      <c r="AO2" s="37"/>
      <c r="AT2" s="37" t="s">
        <v>69</v>
      </c>
      <c r="AU2" s="37"/>
      <c r="AV2" s="37"/>
      <c r="AW2" s="37"/>
      <c r="BB2" s="37" t="s">
        <v>70</v>
      </c>
      <c r="BC2" s="37"/>
      <c r="BD2" s="37"/>
      <c r="BE2" s="37"/>
    </row>
    <row r="3" spans="1:60" ht="52" thickBot="1" x14ac:dyDescent="0.25">
      <c r="A3" s="9" t="s">
        <v>1</v>
      </c>
      <c r="B3" s="10" t="s">
        <v>2</v>
      </c>
      <c r="C3" s="10" t="s">
        <v>3</v>
      </c>
      <c r="D3" s="11" t="s">
        <v>4</v>
      </c>
      <c r="E3" s="4"/>
      <c r="F3" s="12" t="s">
        <v>1</v>
      </c>
      <c r="G3" s="13" t="s">
        <v>5</v>
      </c>
      <c r="H3" s="6" t="s">
        <v>6</v>
      </c>
      <c r="I3" s="14" t="s">
        <v>7</v>
      </c>
      <c r="J3" s="15"/>
      <c r="K3" s="16"/>
      <c r="L3" s="17"/>
      <c r="N3" s="12" t="s">
        <v>1</v>
      </c>
      <c r="O3" s="13" t="s">
        <v>5</v>
      </c>
      <c r="P3" s="6" t="s">
        <v>6</v>
      </c>
      <c r="Q3" s="14" t="s">
        <v>7</v>
      </c>
      <c r="R3" s="15"/>
      <c r="S3" s="16"/>
      <c r="T3" s="17"/>
      <c r="V3" s="12" t="s">
        <v>1</v>
      </c>
      <c r="W3" s="13" t="s">
        <v>5</v>
      </c>
      <c r="X3" s="35" t="s">
        <v>6</v>
      </c>
      <c r="Y3" s="14" t="s">
        <v>7</v>
      </c>
      <c r="AD3" s="12" t="s">
        <v>1</v>
      </c>
      <c r="AE3" s="13" t="s">
        <v>5</v>
      </c>
      <c r="AF3" s="36" t="s">
        <v>6</v>
      </c>
      <c r="AG3" s="14" t="s">
        <v>7</v>
      </c>
      <c r="AL3" s="12" t="s">
        <v>1</v>
      </c>
      <c r="AM3" s="13" t="s">
        <v>5</v>
      </c>
      <c r="AN3" s="36" t="s">
        <v>6</v>
      </c>
      <c r="AO3" s="14" t="s">
        <v>7</v>
      </c>
      <c r="AT3" s="12" t="s">
        <v>1</v>
      </c>
      <c r="AU3" s="13" t="s">
        <v>5</v>
      </c>
      <c r="AV3" s="36" t="s">
        <v>6</v>
      </c>
      <c r="AW3" s="14" t="s">
        <v>7</v>
      </c>
      <c r="BB3" s="12" t="s">
        <v>1</v>
      </c>
      <c r="BC3" s="13" t="s">
        <v>5</v>
      </c>
      <c r="BD3" s="36" t="s">
        <v>6</v>
      </c>
      <c r="BE3" s="14" t="s">
        <v>7</v>
      </c>
    </row>
    <row r="4" spans="1:60" ht="16" customHeight="1" thickBot="1" x14ac:dyDescent="0.25">
      <c r="A4" s="18" t="s">
        <v>8</v>
      </c>
      <c r="B4" s="18">
        <v>25</v>
      </c>
      <c r="C4" s="18">
        <v>2</v>
      </c>
      <c r="D4" s="18">
        <v>0</v>
      </c>
      <c r="E4" s="4"/>
      <c r="F4" s="19" t="s">
        <v>8</v>
      </c>
      <c r="G4" s="20">
        <v>0</v>
      </c>
      <c r="H4" s="21">
        <f>G4-$D4</f>
        <v>0</v>
      </c>
      <c r="I4" s="22">
        <v>1.2206752E-5</v>
      </c>
      <c r="J4" s="15"/>
      <c r="K4" s="16"/>
      <c r="L4" s="17"/>
      <c r="N4" s="19" t="s">
        <v>8</v>
      </c>
      <c r="O4" s="20">
        <v>0</v>
      </c>
      <c r="P4" s="21">
        <f>(O4-$D4)</f>
        <v>0</v>
      </c>
      <c r="Q4" s="22">
        <v>1.8619432000000001E-5</v>
      </c>
      <c r="R4" s="15"/>
      <c r="S4" s="16"/>
      <c r="T4" s="17"/>
      <c r="V4" s="19" t="s">
        <v>8</v>
      </c>
      <c r="W4" s="20">
        <v>0</v>
      </c>
      <c r="X4" s="21">
        <f t="shared" ref="X4:X35" si="0">(W4-$D4)</f>
        <v>0</v>
      </c>
      <c r="Y4" s="22">
        <v>1.4810800000000001E-5</v>
      </c>
      <c r="AD4" s="19" t="s">
        <v>8</v>
      </c>
      <c r="AE4" s="20">
        <v>0</v>
      </c>
      <c r="AF4" s="21">
        <f>(AE4-$D4)</f>
        <v>0</v>
      </c>
      <c r="AG4" s="22">
        <v>6.0821399999999998E-2</v>
      </c>
      <c r="AL4" s="19" t="s">
        <v>8</v>
      </c>
      <c r="AM4" s="20">
        <v>0</v>
      </c>
      <c r="AN4" s="21">
        <f>(AM4-$D4)</f>
        <v>0</v>
      </c>
      <c r="AO4" s="22">
        <v>6.6202800000000006E-2</v>
      </c>
      <c r="AT4" s="19" t="s">
        <v>8</v>
      </c>
      <c r="AU4" s="20">
        <v>0</v>
      </c>
      <c r="AV4" s="21">
        <f>(AU4-$D4)</f>
        <v>0</v>
      </c>
      <c r="AW4" s="22">
        <v>6.9199899999999995E-2</v>
      </c>
      <c r="BB4" s="19" t="s">
        <v>8</v>
      </c>
      <c r="BC4" s="20">
        <v>0</v>
      </c>
      <c r="BD4" s="21">
        <f>(BC4-$D4)</f>
        <v>0</v>
      </c>
      <c r="BE4" s="22">
        <v>7.3221599999999998E-2</v>
      </c>
    </row>
    <row r="5" spans="1:60" ht="16" customHeight="1" thickBot="1" x14ac:dyDescent="0.25">
      <c r="A5" s="18" t="s">
        <v>9</v>
      </c>
      <c r="B5" s="18">
        <v>25</v>
      </c>
      <c r="C5" s="18">
        <v>2</v>
      </c>
      <c r="D5" s="18">
        <v>0</v>
      </c>
      <c r="E5" s="4"/>
      <c r="F5" s="19" t="s">
        <v>9</v>
      </c>
      <c r="G5" s="20">
        <v>0</v>
      </c>
      <c r="H5" s="21">
        <f t="shared" ref="H5:H53" si="1">G5-$D5</f>
        <v>0</v>
      </c>
      <c r="I5" s="22">
        <v>1.3591952E-5</v>
      </c>
      <c r="J5" s="15"/>
      <c r="K5" s="16"/>
      <c r="L5" s="17"/>
      <c r="N5" s="19" t="s">
        <v>9</v>
      </c>
      <c r="O5" s="20">
        <v>0</v>
      </c>
      <c r="P5" s="21">
        <f t="shared" ref="P5:P53" si="2">(O5-$D5)</f>
        <v>0</v>
      </c>
      <c r="Q5" s="22">
        <v>1.6977528000000001E-5</v>
      </c>
      <c r="R5" s="15"/>
      <c r="S5" s="16"/>
      <c r="T5" s="17"/>
      <c r="V5" s="19" t="s">
        <v>9</v>
      </c>
      <c r="W5" s="20">
        <v>0</v>
      </c>
      <c r="X5" s="21">
        <f t="shared" si="0"/>
        <v>0</v>
      </c>
      <c r="Y5" s="22">
        <v>1.47072E-5</v>
      </c>
      <c r="AD5" s="19" t="s">
        <v>9</v>
      </c>
      <c r="AE5" s="20">
        <v>0</v>
      </c>
      <c r="AF5" s="21">
        <f>(AE5-$D5)</f>
        <v>0</v>
      </c>
      <c r="AG5" s="22">
        <v>6.0160499999999999E-2</v>
      </c>
      <c r="AL5" s="19" t="s">
        <v>9</v>
      </c>
      <c r="AM5" s="20">
        <v>0</v>
      </c>
      <c r="AN5" s="21">
        <f>(AM5-$D5)</f>
        <v>0</v>
      </c>
      <c r="AO5" s="22">
        <v>6.1093799999999997E-2</v>
      </c>
      <c r="AT5" s="19" t="s">
        <v>9</v>
      </c>
      <c r="AU5" s="20">
        <v>0</v>
      </c>
      <c r="AV5" s="21">
        <f>(AU5-$D5)</f>
        <v>0</v>
      </c>
      <c r="AW5" s="22">
        <v>6.8857500000000002E-2</v>
      </c>
      <c r="BB5" s="19" t="s">
        <v>9</v>
      </c>
      <c r="BC5" s="20">
        <v>0</v>
      </c>
      <c r="BD5" s="21">
        <f>(BC5-$D5)</f>
        <v>0</v>
      </c>
      <c r="BE5" s="22">
        <v>7.2994299999999998E-2</v>
      </c>
    </row>
    <row r="6" spans="1:60" ht="35" thickBot="1" x14ac:dyDescent="0.25">
      <c r="A6" s="18" t="s">
        <v>10</v>
      </c>
      <c r="B6" s="18">
        <v>25</v>
      </c>
      <c r="C6" s="18">
        <v>2</v>
      </c>
      <c r="D6" s="18">
        <v>0</v>
      </c>
      <c r="E6" s="4"/>
      <c r="F6" s="19" t="s">
        <v>10</v>
      </c>
      <c r="G6" s="20">
        <v>0</v>
      </c>
      <c r="H6" s="21">
        <f t="shared" si="1"/>
        <v>0</v>
      </c>
      <c r="I6" s="22">
        <v>1.3139212000000001E-5</v>
      </c>
      <c r="J6" s="15"/>
      <c r="K6" s="23" t="s">
        <v>11</v>
      </c>
      <c r="L6" s="24">
        <f>SUM(H4:H53)/$B$1</f>
        <v>129.44504400000005</v>
      </c>
      <c r="N6" s="19" t="s">
        <v>10</v>
      </c>
      <c r="O6" s="20">
        <v>0</v>
      </c>
      <c r="P6" s="21">
        <f t="shared" si="2"/>
        <v>0</v>
      </c>
      <c r="Q6" s="22">
        <v>1.8920748000000001E-5</v>
      </c>
      <c r="R6" s="15"/>
      <c r="S6" s="23" t="s">
        <v>11</v>
      </c>
      <c r="T6" s="24">
        <f>SUM(P4:P53)/$B$1</f>
        <v>87.27659852000005</v>
      </c>
      <c r="V6" s="19" t="s">
        <v>10</v>
      </c>
      <c r="W6" s="20">
        <v>0</v>
      </c>
      <c r="X6" s="21">
        <f t="shared" si="0"/>
        <v>0</v>
      </c>
      <c r="Y6" s="22">
        <v>1.42854E-5</v>
      </c>
      <c r="AA6" s="23" t="s">
        <v>11</v>
      </c>
      <c r="AB6" s="24">
        <f>SUM(X4:X53)/$B$1</f>
        <v>94.790220080000054</v>
      </c>
      <c r="AD6" s="19" t="s">
        <v>10</v>
      </c>
      <c r="AE6" s="20">
        <v>0</v>
      </c>
      <c r="AF6" s="21">
        <f>(AE6-$D6)</f>
        <v>0</v>
      </c>
      <c r="AG6" s="22">
        <v>6.01253E-2</v>
      </c>
      <c r="AI6" s="23" t="s">
        <v>11</v>
      </c>
      <c r="AJ6" s="24">
        <f>SUM(AF4:AF53)/$B$1</f>
        <v>77.377226600000057</v>
      </c>
      <c r="AL6" s="19" t="s">
        <v>10</v>
      </c>
      <c r="AM6" s="20">
        <v>0</v>
      </c>
      <c r="AN6" s="21">
        <f>(AM6-$D6)</f>
        <v>0</v>
      </c>
      <c r="AO6" s="22">
        <v>5.8037199999999997E-2</v>
      </c>
      <c r="AQ6" s="23" t="s">
        <v>11</v>
      </c>
      <c r="AR6" s="24">
        <f>SUM(AN4:AN53)/$B$1</f>
        <v>97.221302000000051</v>
      </c>
      <c r="AT6" s="19" t="s">
        <v>10</v>
      </c>
      <c r="AU6" s="20">
        <v>0</v>
      </c>
      <c r="AV6" s="21">
        <f>(AU6-$D6)</f>
        <v>0</v>
      </c>
      <c r="AW6" s="22">
        <v>6.9070199999999998E-2</v>
      </c>
      <c r="AY6" s="23" t="s">
        <v>11</v>
      </c>
      <c r="AZ6" s="24">
        <f>SUM(AV4:AV53)/$B$1</f>
        <v>29.876160800000051</v>
      </c>
      <c r="BB6" s="19" t="s">
        <v>10</v>
      </c>
      <c r="BC6" s="20">
        <v>0</v>
      </c>
      <c r="BD6" s="21">
        <f>(BC6-$D6)</f>
        <v>0</v>
      </c>
      <c r="BE6" s="22">
        <v>7.3031700000000005E-2</v>
      </c>
      <c r="BG6" s="23" t="s">
        <v>11</v>
      </c>
      <c r="BH6" s="24">
        <f>SUM(BD4:BD53)/$B$1</f>
        <v>42.145252800000051</v>
      </c>
    </row>
    <row r="7" spans="1:60" ht="35" thickBot="1" x14ac:dyDescent="0.25">
      <c r="A7" s="18" t="s">
        <v>12</v>
      </c>
      <c r="B7" s="18">
        <v>25</v>
      </c>
      <c r="C7" s="18">
        <v>2</v>
      </c>
      <c r="D7" s="18">
        <v>0</v>
      </c>
      <c r="E7" s="4"/>
      <c r="F7" s="19" t="s">
        <v>12</v>
      </c>
      <c r="G7" s="20">
        <v>0</v>
      </c>
      <c r="H7" s="21">
        <f t="shared" si="1"/>
        <v>0</v>
      </c>
      <c r="I7" s="22">
        <v>1.1700652E-5</v>
      </c>
      <c r="J7" s="15"/>
      <c r="K7" s="23" t="s">
        <v>13</v>
      </c>
      <c r="L7" s="25">
        <f>SUM(I4:I53)/$B$1</f>
        <v>1.5262892425599998E-3</v>
      </c>
      <c r="N7" s="19" t="s">
        <v>12</v>
      </c>
      <c r="O7" s="20">
        <v>0</v>
      </c>
      <c r="P7" s="21">
        <f t="shared" si="2"/>
        <v>0</v>
      </c>
      <c r="Q7" s="22">
        <v>1.7568695999999999E-5</v>
      </c>
      <c r="R7" s="15"/>
      <c r="S7" s="23" t="s">
        <v>13</v>
      </c>
      <c r="T7" s="25">
        <f>SUM(Q4:Q53)/$B$1</f>
        <v>1.5711522690159997E-2</v>
      </c>
      <c r="V7" s="19" t="s">
        <v>12</v>
      </c>
      <c r="W7" s="20">
        <v>0</v>
      </c>
      <c r="X7" s="21">
        <f t="shared" si="0"/>
        <v>0</v>
      </c>
      <c r="Y7" s="22">
        <v>1.45804E-5</v>
      </c>
      <c r="AA7" s="23" t="s">
        <v>13</v>
      </c>
      <c r="AB7" s="25">
        <f>SUM(Y4:Y53)/$B$1</f>
        <v>1.5571758132000003E-2</v>
      </c>
      <c r="AD7" s="19" t="s">
        <v>12</v>
      </c>
      <c r="AE7" s="20">
        <v>0</v>
      </c>
      <c r="AF7" s="21">
        <f>(AE7-$D7)</f>
        <v>0</v>
      </c>
      <c r="AG7" s="22">
        <v>6.1005499999999997E-2</v>
      </c>
      <c r="AI7" s="23" t="s">
        <v>13</v>
      </c>
      <c r="AJ7" s="25">
        <f>SUM(AG4:AG53)/$B$1</f>
        <v>5.3775699280000007</v>
      </c>
      <c r="AL7" s="19" t="s">
        <v>12</v>
      </c>
      <c r="AM7" s="20">
        <v>0</v>
      </c>
      <c r="AN7" s="21">
        <f>(AM7-$D7)</f>
        <v>0</v>
      </c>
      <c r="AO7" s="22">
        <v>6.4510999999999999E-2</v>
      </c>
      <c r="AQ7" s="23" t="s">
        <v>13</v>
      </c>
      <c r="AR7" s="25">
        <f>SUM(AO4:AO53)/$B$1</f>
        <v>1.1049505740000001</v>
      </c>
      <c r="AT7" s="19" t="s">
        <v>12</v>
      </c>
      <c r="AU7" s="20">
        <v>0</v>
      </c>
      <c r="AV7" s="21">
        <f>(AU7-$D7)</f>
        <v>0</v>
      </c>
      <c r="AW7" s="22">
        <v>6.9793800000000003E-2</v>
      </c>
      <c r="AY7" s="23" t="s">
        <v>13</v>
      </c>
      <c r="AZ7" s="25">
        <f>SUM(AW4:AW53)/$B$1</f>
        <v>8.8108092439999979</v>
      </c>
      <c r="BB7" s="19" t="s">
        <v>12</v>
      </c>
      <c r="BC7" s="20">
        <v>0</v>
      </c>
      <c r="BD7" s="21">
        <f>(BC7-$D7)</f>
        <v>0</v>
      </c>
      <c r="BE7" s="22">
        <v>7.4018399999999998E-2</v>
      </c>
      <c r="BG7" s="23" t="s">
        <v>13</v>
      </c>
      <c r="BH7" s="25">
        <f>SUM(BE4:BE53)/$B$1</f>
        <v>0.95357937200000009</v>
      </c>
    </row>
    <row r="8" spans="1:60" ht="16" customHeight="1" thickBot="1" x14ac:dyDescent="0.25">
      <c r="A8" s="18" t="s">
        <v>14</v>
      </c>
      <c r="B8" s="18">
        <v>25</v>
      </c>
      <c r="C8" s="18">
        <v>2</v>
      </c>
      <c r="D8" s="18">
        <v>0</v>
      </c>
      <c r="E8" s="4"/>
      <c r="F8" s="19" t="s">
        <v>14</v>
      </c>
      <c r="G8" s="20">
        <v>0</v>
      </c>
      <c r="H8" s="21">
        <f t="shared" si="1"/>
        <v>0</v>
      </c>
      <c r="I8" s="22">
        <v>1.1448988000000001E-5</v>
      </c>
      <c r="J8" s="15"/>
      <c r="K8" s="16"/>
      <c r="L8" s="17"/>
      <c r="N8" s="19" t="s">
        <v>14</v>
      </c>
      <c r="O8" s="20">
        <v>0</v>
      </c>
      <c r="P8" s="21">
        <f t="shared" si="2"/>
        <v>0</v>
      </c>
      <c r="Q8" s="22">
        <v>1.7175063999999999E-5</v>
      </c>
      <c r="R8" s="15"/>
      <c r="S8" s="16"/>
      <c r="T8" s="17"/>
      <c r="V8" s="19" t="s">
        <v>14</v>
      </c>
      <c r="W8" s="20">
        <v>0</v>
      </c>
      <c r="X8" s="21">
        <f t="shared" si="0"/>
        <v>0</v>
      </c>
      <c r="Y8" s="22">
        <v>1.42838E-5</v>
      </c>
      <c r="AD8" s="19" t="s">
        <v>14</v>
      </c>
      <c r="AE8" s="20">
        <v>0</v>
      </c>
      <c r="AF8" s="21">
        <f>(AE8-$D8)</f>
        <v>0</v>
      </c>
      <c r="AG8" s="22">
        <v>6.1448700000000002E-2</v>
      </c>
      <c r="AL8" s="19" t="s">
        <v>14</v>
      </c>
      <c r="AM8" s="20">
        <v>0</v>
      </c>
      <c r="AN8" s="21">
        <f>(AM8-$D8)</f>
        <v>0</v>
      </c>
      <c r="AO8" s="22">
        <v>6.2091899999999998E-2</v>
      </c>
      <c r="AT8" s="19" t="s">
        <v>14</v>
      </c>
      <c r="AU8" s="20">
        <v>0</v>
      </c>
      <c r="AV8" s="21">
        <f>(AU8-$D8)</f>
        <v>0</v>
      </c>
      <c r="AW8" s="22">
        <v>6.9232799999999997E-2</v>
      </c>
      <c r="BB8" s="19" t="s">
        <v>14</v>
      </c>
      <c r="BC8" s="20">
        <v>0</v>
      </c>
      <c r="BD8" s="21">
        <f>(BC8-$D8)</f>
        <v>0</v>
      </c>
      <c r="BE8" s="22">
        <v>7.3707599999999998E-2</v>
      </c>
    </row>
    <row r="9" spans="1:60" ht="16" customHeight="1" thickBot="1" x14ac:dyDescent="0.25">
      <c r="A9" s="18" t="s">
        <v>15</v>
      </c>
      <c r="B9" s="18">
        <v>25</v>
      </c>
      <c r="C9" s="18">
        <v>7</v>
      </c>
      <c r="D9" s="18">
        <v>12.7179599999997</v>
      </c>
      <c r="E9" s="4"/>
      <c r="F9" s="19" t="s">
        <v>15</v>
      </c>
      <c r="G9" s="20">
        <v>70.906360000000006</v>
      </c>
      <c r="H9" s="21">
        <f t="shared" si="1"/>
        <v>58.188400000000307</v>
      </c>
      <c r="I9" s="22">
        <v>5.1061443999999999E-5</v>
      </c>
      <c r="J9" s="15"/>
      <c r="K9" s="16"/>
      <c r="L9" s="17"/>
      <c r="N9" s="19" t="s">
        <v>15</v>
      </c>
      <c r="O9" s="20">
        <v>30.573139999999999</v>
      </c>
      <c r="P9" s="21">
        <f t="shared" si="2"/>
        <v>17.855180000000299</v>
      </c>
      <c r="Q9" s="22">
        <v>2.7310216000000001E-4</v>
      </c>
      <c r="R9" s="15"/>
      <c r="S9" s="16"/>
      <c r="T9" s="17"/>
      <c r="V9" s="19" t="s">
        <v>15</v>
      </c>
      <c r="W9" s="20">
        <v>41.014699999999998</v>
      </c>
      <c r="X9" s="21">
        <f t="shared" si="0"/>
        <v>28.296740000000298</v>
      </c>
      <c r="Y9" s="22">
        <v>2.4675400000000002E-4</v>
      </c>
      <c r="AD9" s="19" t="s">
        <v>15</v>
      </c>
      <c r="AE9" s="20">
        <v>13.4793</v>
      </c>
      <c r="AF9" s="21">
        <f>(AE9-$D9)</f>
        <v>0.76134000000030078</v>
      </c>
      <c r="AG9" s="22">
        <v>0.29059200000000002</v>
      </c>
      <c r="AL9" s="19" t="s">
        <v>15</v>
      </c>
      <c r="AM9" s="20">
        <v>13.4793</v>
      </c>
      <c r="AN9" s="21">
        <f>(AM9-$D9)</f>
        <v>0.76134000000030078</v>
      </c>
      <c r="AO9" s="22">
        <v>0.22487699999999999</v>
      </c>
      <c r="AT9" s="19" t="s">
        <v>15</v>
      </c>
      <c r="AU9" s="20">
        <v>27.352</v>
      </c>
      <c r="AV9" s="21">
        <f>(AU9-$D9)</f>
        <v>14.634040000000301</v>
      </c>
      <c r="AW9" s="22">
        <v>0.20604</v>
      </c>
      <c r="BB9" s="19" t="s">
        <v>15</v>
      </c>
      <c r="BC9" s="20">
        <v>38.9437</v>
      </c>
      <c r="BD9" s="21">
        <f>(BC9-$D9)</f>
        <v>26.2257400000003</v>
      </c>
      <c r="BE9" s="22">
        <v>0.20511599999999999</v>
      </c>
    </row>
    <row r="10" spans="1:60" ht="16" customHeight="1" thickBot="1" x14ac:dyDescent="0.25">
      <c r="A10" s="18" t="s">
        <v>16</v>
      </c>
      <c r="B10" s="18">
        <v>25</v>
      </c>
      <c r="C10" s="18">
        <v>7</v>
      </c>
      <c r="D10" s="18">
        <v>14.098749999999701</v>
      </c>
      <c r="E10" s="4"/>
      <c r="F10" s="19" t="s">
        <v>16</v>
      </c>
      <c r="G10" s="20">
        <v>57.033619999999999</v>
      </c>
      <c r="H10" s="21">
        <f t="shared" si="1"/>
        <v>42.934870000000302</v>
      </c>
      <c r="I10" s="22">
        <v>4.7717148000000002E-5</v>
      </c>
      <c r="J10" s="15"/>
      <c r="K10" s="16"/>
      <c r="L10" s="17"/>
      <c r="N10" s="19" t="s">
        <v>16</v>
      </c>
      <c r="O10" s="20">
        <v>27.297419999999999</v>
      </c>
      <c r="P10" s="21">
        <f t="shared" si="2"/>
        <v>13.198670000000298</v>
      </c>
      <c r="Q10" s="22">
        <v>2.1591631999999999E-4</v>
      </c>
      <c r="R10" s="15"/>
      <c r="S10" s="16"/>
      <c r="T10" s="17"/>
      <c r="V10" s="19" t="s">
        <v>16</v>
      </c>
      <c r="W10" s="20">
        <v>31.238040000000002</v>
      </c>
      <c r="X10" s="21">
        <f t="shared" si="0"/>
        <v>17.139290000000301</v>
      </c>
      <c r="Y10" s="22">
        <v>2.0526499999999999E-4</v>
      </c>
      <c r="AD10" s="19" t="s">
        <v>16</v>
      </c>
      <c r="AE10" s="20">
        <v>14.098800000000001</v>
      </c>
      <c r="AF10" s="21">
        <f>(AE10-$D10)</f>
        <v>5.0000000300087777E-5</v>
      </c>
      <c r="AG10" s="22">
        <v>0.28697600000000001</v>
      </c>
      <c r="AL10" s="19" t="s">
        <v>16</v>
      </c>
      <c r="AM10" s="20">
        <v>16.742999999999999</v>
      </c>
      <c r="AN10" s="21">
        <f>(AM10-$D10)</f>
        <v>2.644250000000298</v>
      </c>
      <c r="AO10" s="22">
        <v>0.23469200000000001</v>
      </c>
      <c r="AT10" s="19" t="s">
        <v>16</v>
      </c>
      <c r="AU10" s="20">
        <v>22.354099999999999</v>
      </c>
      <c r="AV10" s="21">
        <f>(AU10-$D10)</f>
        <v>8.2553500000002984</v>
      </c>
      <c r="AW10" s="22">
        <v>0.20652200000000001</v>
      </c>
      <c r="BB10" s="19" t="s">
        <v>16</v>
      </c>
      <c r="BC10" s="20">
        <v>22.264900000000001</v>
      </c>
      <c r="BD10" s="21">
        <f>(BC10-$D10)</f>
        <v>8.1661500000003002</v>
      </c>
      <c r="BE10" s="22">
        <v>0.205261</v>
      </c>
    </row>
    <row r="11" spans="1:60" ht="16" customHeight="1" thickBot="1" x14ac:dyDescent="0.25">
      <c r="A11" s="18" t="s">
        <v>17</v>
      </c>
      <c r="B11" s="18">
        <v>25</v>
      </c>
      <c r="C11" s="18">
        <v>7</v>
      </c>
      <c r="D11" s="18">
        <v>16.7611899999998</v>
      </c>
      <c r="E11" s="4"/>
      <c r="F11" s="19" t="s">
        <v>17</v>
      </c>
      <c r="G11" s="20">
        <v>44.651220000000002</v>
      </c>
      <c r="H11" s="21">
        <f t="shared" si="1"/>
        <v>27.890030000000202</v>
      </c>
      <c r="I11" s="22">
        <v>5.0773084E-5</v>
      </c>
      <c r="J11" s="15"/>
      <c r="K11" s="16"/>
      <c r="L11" s="17"/>
      <c r="N11" s="19" t="s">
        <v>17</v>
      </c>
      <c r="O11" s="20">
        <v>42.268700000000003</v>
      </c>
      <c r="P11" s="21">
        <f t="shared" si="2"/>
        <v>25.507510000000202</v>
      </c>
      <c r="Q11" s="22">
        <v>2.4141205999999999E-4</v>
      </c>
      <c r="R11" s="15"/>
      <c r="S11" s="16"/>
      <c r="T11" s="17"/>
      <c r="V11" s="19" t="s">
        <v>17</v>
      </c>
      <c r="W11" s="20">
        <v>39.730759999999997</v>
      </c>
      <c r="X11" s="21">
        <f t="shared" si="0"/>
        <v>22.969570000000196</v>
      </c>
      <c r="Y11" s="22">
        <v>2.8544900000000001E-4</v>
      </c>
      <c r="AD11" s="19" t="s">
        <v>17</v>
      </c>
      <c r="AE11" s="20">
        <v>16.761199999999999</v>
      </c>
      <c r="AF11" s="21">
        <f>(AE11-$D11)</f>
        <v>1.0000000198573389E-5</v>
      </c>
      <c r="AG11" s="22">
        <v>0.27321000000000001</v>
      </c>
      <c r="AL11" s="19" t="s">
        <v>17</v>
      </c>
      <c r="AM11" s="20">
        <v>21.826499999999999</v>
      </c>
      <c r="AN11" s="21">
        <f>(AM11-$D11)</f>
        <v>5.0653100000001992</v>
      </c>
      <c r="AO11" s="22">
        <v>0.25509300000000001</v>
      </c>
      <c r="AT11" s="19" t="s">
        <v>17</v>
      </c>
      <c r="AU11" s="20">
        <v>21.826499999999999</v>
      </c>
      <c r="AV11" s="21">
        <f>(AU11-$D11)</f>
        <v>5.0653100000001992</v>
      </c>
      <c r="AW11" s="22">
        <v>0.20524800000000001</v>
      </c>
      <c r="BB11" s="19" t="s">
        <v>17</v>
      </c>
      <c r="BC11" s="20">
        <v>29.119399999999999</v>
      </c>
      <c r="BD11" s="21">
        <f>(BC11-$D11)</f>
        <v>12.358210000000199</v>
      </c>
      <c r="BE11" s="22">
        <v>0.205599</v>
      </c>
    </row>
    <row r="12" spans="1:60" ht="16" customHeight="1" thickBot="1" x14ac:dyDescent="0.25">
      <c r="A12" s="18" t="s">
        <v>18</v>
      </c>
      <c r="B12" s="18">
        <v>25</v>
      </c>
      <c r="C12" s="18">
        <v>7</v>
      </c>
      <c r="D12" s="18">
        <v>17.069209999999899</v>
      </c>
      <c r="E12" s="4"/>
      <c r="F12" s="19" t="s">
        <v>18</v>
      </c>
      <c r="G12" s="20">
        <v>57.425179999999997</v>
      </c>
      <c r="H12" s="21">
        <f t="shared" si="1"/>
        <v>40.355970000000099</v>
      </c>
      <c r="I12" s="22">
        <v>5.403354E-5</v>
      </c>
      <c r="J12" s="15"/>
      <c r="K12" s="16"/>
      <c r="L12" s="17"/>
      <c r="N12" s="19" t="s">
        <v>18</v>
      </c>
      <c r="O12" s="20">
        <v>40.267499999999998</v>
      </c>
      <c r="P12" s="21">
        <f t="shared" si="2"/>
        <v>23.1982900000001</v>
      </c>
      <c r="Q12" s="22">
        <v>2.417028E-4</v>
      </c>
      <c r="R12" s="15"/>
      <c r="S12" s="16"/>
      <c r="T12" s="17"/>
      <c r="V12" s="19" t="s">
        <v>18</v>
      </c>
      <c r="W12" s="20">
        <v>31.42446</v>
      </c>
      <c r="X12" s="21">
        <f t="shared" si="0"/>
        <v>14.355250000000101</v>
      </c>
      <c r="Y12" s="22">
        <v>2.3288599999999999E-4</v>
      </c>
      <c r="AD12" s="19" t="s">
        <v>18</v>
      </c>
      <c r="AE12" s="20">
        <v>21.739100000000001</v>
      </c>
      <c r="AF12" s="21">
        <f>(AE12-$D12)</f>
        <v>4.6698900000001018</v>
      </c>
      <c r="AG12" s="22">
        <v>0.27059499999999997</v>
      </c>
      <c r="AL12" s="19" t="s">
        <v>18</v>
      </c>
      <c r="AM12" s="20">
        <v>17.069199999999999</v>
      </c>
      <c r="AN12" s="21">
        <f>(AM12-$D12)</f>
        <v>-9.9999999001454398E-6</v>
      </c>
      <c r="AO12" s="22">
        <v>0.26447900000000002</v>
      </c>
      <c r="AT12" s="19" t="s">
        <v>18</v>
      </c>
      <c r="AU12" s="20">
        <v>17.069199999999999</v>
      </c>
      <c r="AV12" s="21">
        <f>(AU12-$D12)</f>
        <v>-9.9999999001454398E-6</v>
      </c>
      <c r="AW12" s="22">
        <v>0.221641</v>
      </c>
      <c r="BB12" s="19" t="s">
        <v>18</v>
      </c>
      <c r="BC12" s="20">
        <v>17.069199999999999</v>
      </c>
      <c r="BD12" s="21">
        <f>(BC12-$D12)</f>
        <v>-9.9999999001454398E-6</v>
      </c>
      <c r="BE12" s="22">
        <v>0.222576</v>
      </c>
    </row>
    <row r="13" spans="1:60" ht="16" customHeight="1" thickBot="1" x14ac:dyDescent="0.25">
      <c r="A13" s="18" t="s">
        <v>19</v>
      </c>
      <c r="B13" s="18">
        <v>25</v>
      </c>
      <c r="C13" s="18">
        <v>7</v>
      </c>
      <c r="D13" s="18">
        <v>23.265229999999899</v>
      </c>
      <c r="E13" s="4"/>
      <c r="F13" s="19" t="s">
        <v>19</v>
      </c>
      <c r="G13" s="20">
        <v>73.352580000000003</v>
      </c>
      <c r="H13" s="21">
        <f t="shared" si="1"/>
        <v>50.0873500000001</v>
      </c>
      <c r="I13" s="22">
        <v>5.9782331999999999E-5</v>
      </c>
      <c r="J13" s="15"/>
      <c r="K13" s="16"/>
      <c r="L13" s="17"/>
      <c r="N13" s="19" t="s">
        <v>19</v>
      </c>
      <c r="O13" s="20">
        <v>45.794020000000003</v>
      </c>
      <c r="P13" s="21">
        <f t="shared" si="2"/>
        <v>22.528790000000104</v>
      </c>
      <c r="Q13" s="22">
        <v>2.232887E-4</v>
      </c>
      <c r="R13" s="15"/>
      <c r="S13" s="16"/>
      <c r="T13" s="17"/>
      <c r="V13" s="19" t="s">
        <v>19</v>
      </c>
      <c r="W13" s="20">
        <v>41.036580000000001</v>
      </c>
      <c r="X13" s="21">
        <f t="shared" si="0"/>
        <v>17.771350000000101</v>
      </c>
      <c r="Y13" s="22">
        <v>2.00342E-4</v>
      </c>
      <c r="AD13" s="19" t="s">
        <v>19</v>
      </c>
      <c r="AE13" s="20">
        <v>26.238</v>
      </c>
      <c r="AF13" s="21">
        <f>(AE13-$D13)</f>
        <v>2.9727700000001001</v>
      </c>
      <c r="AG13" s="22">
        <v>0.30552200000000002</v>
      </c>
      <c r="AL13" s="19" t="s">
        <v>19</v>
      </c>
      <c r="AM13" s="20">
        <v>26.238</v>
      </c>
      <c r="AN13" s="21">
        <f>(AM13-$D13)</f>
        <v>2.9727700000001001</v>
      </c>
      <c r="AO13" s="22">
        <v>0.24903900000000001</v>
      </c>
      <c r="AT13" s="19" t="s">
        <v>19</v>
      </c>
      <c r="AU13" s="20">
        <v>31.435600000000001</v>
      </c>
      <c r="AV13" s="21">
        <f>(AU13-$D13)</f>
        <v>8.1703700000001014</v>
      </c>
      <c r="AW13" s="22">
        <v>0.227964</v>
      </c>
      <c r="BB13" s="19" t="s">
        <v>19</v>
      </c>
      <c r="BC13" s="20">
        <v>28.128699999999998</v>
      </c>
      <c r="BD13" s="21">
        <f>(BC13-$D13)</f>
        <v>4.863470000000099</v>
      </c>
      <c r="BE13" s="22">
        <v>0.223662</v>
      </c>
    </row>
    <row r="14" spans="1:60" ht="16" customHeight="1" thickBot="1" x14ac:dyDescent="0.25">
      <c r="A14" s="18" t="s">
        <v>20</v>
      </c>
      <c r="B14" s="18">
        <v>50</v>
      </c>
      <c r="C14" s="18">
        <v>5</v>
      </c>
      <c r="D14" s="18">
        <v>1.9261000000000199</v>
      </c>
      <c r="E14" s="4"/>
      <c r="F14" s="19" t="s">
        <v>20</v>
      </c>
      <c r="G14" s="20">
        <v>20.911339999999999</v>
      </c>
      <c r="H14" s="21">
        <f t="shared" si="1"/>
        <v>18.98523999999998</v>
      </c>
      <c r="I14" s="22">
        <v>6.8492535999999994E-5</v>
      </c>
      <c r="J14" s="15"/>
      <c r="K14" s="16"/>
      <c r="L14" s="17"/>
      <c r="N14" s="19" t="s">
        <v>20</v>
      </c>
      <c r="O14" s="20">
        <v>15.519579999999999</v>
      </c>
      <c r="P14" s="21">
        <f t="shared" si="2"/>
        <v>13.59347999999998</v>
      </c>
      <c r="Q14" s="22">
        <v>2.8022779999999997E-4</v>
      </c>
      <c r="R14" s="15"/>
      <c r="S14" s="16"/>
      <c r="T14" s="17"/>
      <c r="V14" s="19" t="s">
        <v>20</v>
      </c>
      <c r="W14" s="20">
        <v>14.549160000000001</v>
      </c>
      <c r="X14" s="21">
        <f t="shared" si="0"/>
        <v>12.623059999999981</v>
      </c>
      <c r="Y14" s="22">
        <v>2.2503200000000001E-4</v>
      </c>
      <c r="AD14" s="19" t="s">
        <v>20</v>
      </c>
      <c r="AE14" s="20">
        <v>1.9260900000000001</v>
      </c>
      <c r="AF14" s="21">
        <f>(AE14-$D14)</f>
        <v>-1.0000000019827482E-5</v>
      </c>
      <c r="AG14" s="22">
        <v>0.20275799999999999</v>
      </c>
      <c r="AL14" s="19" t="s">
        <v>20</v>
      </c>
      <c r="AM14" s="20">
        <v>1.9260900000000001</v>
      </c>
      <c r="AN14" s="21">
        <f>(AM14-$D14)</f>
        <v>-1.0000000019827482E-5</v>
      </c>
      <c r="AO14" s="22">
        <v>0.162693</v>
      </c>
      <c r="AT14" s="19" t="s">
        <v>20</v>
      </c>
      <c r="AU14" s="20">
        <v>11.4673</v>
      </c>
      <c r="AV14" s="21">
        <f>(AU14-$D14)</f>
        <v>9.5411999999999804</v>
      </c>
      <c r="AW14" s="22">
        <v>0.14891299999999999</v>
      </c>
      <c r="BB14" s="19" t="s">
        <v>20</v>
      </c>
      <c r="BC14" s="20">
        <v>11.586</v>
      </c>
      <c r="BD14" s="21">
        <f>(BC14-$D14)</f>
        <v>9.6598999999999808</v>
      </c>
      <c r="BE14" s="22">
        <v>0.150537</v>
      </c>
    </row>
    <row r="15" spans="1:60" ht="16" customHeight="1" thickBot="1" x14ac:dyDescent="0.25">
      <c r="A15" s="18" t="s">
        <v>21</v>
      </c>
      <c r="B15" s="18">
        <v>50</v>
      </c>
      <c r="C15" s="18">
        <v>5</v>
      </c>
      <c r="D15" s="18">
        <v>2.1210400000001099</v>
      </c>
      <c r="E15" s="4"/>
      <c r="F15" s="19" t="s">
        <v>21</v>
      </c>
      <c r="G15" s="20">
        <v>25.056419999999999</v>
      </c>
      <c r="H15" s="21">
        <f t="shared" si="1"/>
        <v>22.935379999999888</v>
      </c>
      <c r="I15" s="22">
        <v>7.7269348E-5</v>
      </c>
      <c r="J15" s="15"/>
      <c r="K15" s="16"/>
      <c r="L15" s="17"/>
      <c r="N15" s="19" t="s">
        <v>21</v>
      </c>
      <c r="O15" s="20">
        <v>11.299986000000001</v>
      </c>
      <c r="P15" s="21">
        <f t="shared" si="2"/>
        <v>9.1789459999998897</v>
      </c>
      <c r="Q15" s="22">
        <v>2.3540835999999999E-4</v>
      </c>
      <c r="R15" s="15"/>
      <c r="S15" s="16"/>
      <c r="T15" s="17"/>
      <c r="V15" s="19" t="s">
        <v>21</v>
      </c>
      <c r="W15" s="20">
        <v>14.527144</v>
      </c>
      <c r="X15" s="21">
        <f t="shared" si="0"/>
        <v>12.406103999999889</v>
      </c>
      <c r="Y15" s="22">
        <v>2.6800700000000001E-4</v>
      </c>
      <c r="AD15" s="19" t="s">
        <v>21</v>
      </c>
      <c r="AE15" s="20">
        <v>2.9138199999999999</v>
      </c>
      <c r="AF15" s="21">
        <f>(AE15-$D15)</f>
        <v>0.79277999999988991</v>
      </c>
      <c r="AG15" s="22">
        <v>0.207368</v>
      </c>
      <c r="AL15" s="19" t="s">
        <v>21</v>
      </c>
      <c r="AM15" s="20">
        <v>6.8786800000000001</v>
      </c>
      <c r="AN15" s="21">
        <f>(AM15-$D15)</f>
        <v>4.7576399999998902</v>
      </c>
      <c r="AO15" s="22">
        <v>0.17338500000000001</v>
      </c>
      <c r="AT15" s="19" t="s">
        <v>21</v>
      </c>
      <c r="AU15" s="20">
        <v>8.2328899999999994</v>
      </c>
      <c r="AV15" s="21">
        <f>(AU15-$D15)</f>
        <v>6.1118499999998894</v>
      </c>
      <c r="AW15" s="22">
        <v>0.147392</v>
      </c>
      <c r="BB15" s="19" t="s">
        <v>21</v>
      </c>
      <c r="BC15" s="20">
        <v>8.52576</v>
      </c>
      <c r="BD15" s="21">
        <f>(BC15-$D15)</f>
        <v>6.4047199999998901</v>
      </c>
      <c r="BE15" s="22">
        <v>0.14832500000000001</v>
      </c>
    </row>
    <row r="16" spans="1:60" ht="16" customHeight="1" thickBot="1" x14ac:dyDescent="0.25">
      <c r="A16" s="18" t="s">
        <v>22</v>
      </c>
      <c r="B16" s="18">
        <v>50</v>
      </c>
      <c r="C16" s="18">
        <v>5</v>
      </c>
      <c r="D16" s="18">
        <v>2.3623099999999799</v>
      </c>
      <c r="E16" s="4"/>
      <c r="F16" s="19" t="s">
        <v>22</v>
      </c>
      <c r="G16" s="20">
        <v>24.85746</v>
      </c>
      <c r="H16" s="21">
        <f t="shared" si="1"/>
        <v>22.49515000000002</v>
      </c>
      <c r="I16" s="22">
        <v>8.3484136000000001E-5</v>
      </c>
      <c r="J16" s="15"/>
      <c r="K16" s="16"/>
      <c r="L16" s="17"/>
      <c r="N16" s="19" t="s">
        <v>22</v>
      </c>
      <c r="O16" s="20">
        <v>13.1555</v>
      </c>
      <c r="P16" s="21">
        <f t="shared" si="2"/>
        <v>10.79319000000002</v>
      </c>
      <c r="Q16" s="22">
        <v>2.8403498E-4</v>
      </c>
      <c r="R16" s="15"/>
      <c r="S16" s="16"/>
      <c r="T16" s="17"/>
      <c r="V16" s="19" t="s">
        <v>22</v>
      </c>
      <c r="W16" s="20">
        <v>16.69294</v>
      </c>
      <c r="X16" s="21">
        <f t="shared" si="0"/>
        <v>14.330630000000021</v>
      </c>
      <c r="Y16" s="22">
        <v>3.06812E-4</v>
      </c>
      <c r="AD16" s="19" t="s">
        <v>22</v>
      </c>
      <c r="AE16" s="20">
        <v>3.4638499999999999</v>
      </c>
      <c r="AF16" s="21">
        <f>(AE16-$D16)</f>
        <v>1.1015400000000199</v>
      </c>
      <c r="AG16" s="22">
        <v>0.202296</v>
      </c>
      <c r="AL16" s="19" t="s">
        <v>22</v>
      </c>
      <c r="AM16" s="20">
        <v>9.7211599999999994</v>
      </c>
      <c r="AN16" s="21">
        <f>(AM16-$D16)</f>
        <v>7.3588500000000199</v>
      </c>
      <c r="AO16" s="22">
        <v>0.159223</v>
      </c>
      <c r="AT16" s="19" t="s">
        <v>22</v>
      </c>
      <c r="AU16" s="20">
        <v>9.5356000000000005</v>
      </c>
      <c r="AV16" s="21">
        <f>(AU16-$D16)</f>
        <v>7.173290000000021</v>
      </c>
      <c r="AW16" s="22">
        <v>0.14518300000000001</v>
      </c>
      <c r="BB16" s="19" t="s">
        <v>22</v>
      </c>
      <c r="BC16" s="20">
        <v>17.350300000000001</v>
      </c>
      <c r="BD16" s="21">
        <f>(BC16-$D16)</f>
        <v>14.987990000000021</v>
      </c>
      <c r="BE16" s="22">
        <v>0.148316</v>
      </c>
    </row>
    <row r="17" spans="1:57" ht="16" customHeight="1" thickBot="1" x14ac:dyDescent="0.25">
      <c r="A17" s="18" t="s">
        <v>23</v>
      </c>
      <c r="B17" s="18">
        <v>50</v>
      </c>
      <c r="C17" s="18">
        <v>5</v>
      </c>
      <c r="D17" s="18">
        <v>1.6631999999999001</v>
      </c>
      <c r="E17" s="4"/>
      <c r="F17" s="19" t="s">
        <v>23</v>
      </c>
      <c r="G17" s="20">
        <v>30.431000000000001</v>
      </c>
      <c r="H17" s="21">
        <f t="shared" si="1"/>
        <v>28.767800000000101</v>
      </c>
      <c r="I17" s="22">
        <v>8.2890136E-5</v>
      </c>
      <c r="J17" s="15"/>
      <c r="K17" s="16"/>
      <c r="L17" s="17"/>
      <c r="N17" s="19" t="s">
        <v>23</v>
      </c>
      <c r="O17" s="20">
        <v>21.088619999999999</v>
      </c>
      <c r="P17" s="21">
        <f t="shared" si="2"/>
        <v>19.425420000000098</v>
      </c>
      <c r="Q17" s="22">
        <v>2.2644236000000001E-4</v>
      </c>
      <c r="R17" s="15"/>
      <c r="S17" s="16"/>
      <c r="T17" s="17"/>
      <c r="V17" s="19" t="s">
        <v>23</v>
      </c>
      <c r="W17" s="20">
        <v>18.170919999999999</v>
      </c>
      <c r="X17" s="21">
        <f t="shared" si="0"/>
        <v>16.507720000000099</v>
      </c>
      <c r="Y17" s="22">
        <v>2.2628399999999999E-4</v>
      </c>
      <c r="AD17" s="19" t="s">
        <v>23</v>
      </c>
      <c r="AE17" s="20">
        <v>5.2236700000000003</v>
      </c>
      <c r="AF17" s="21">
        <f>(AE17-$D17)</f>
        <v>3.5604700000000999</v>
      </c>
      <c r="AG17" s="22">
        <v>0.19924500000000001</v>
      </c>
      <c r="AL17" s="19" t="s">
        <v>23</v>
      </c>
      <c r="AM17" s="20">
        <v>5.2236700000000003</v>
      </c>
      <c r="AN17" s="21">
        <f>(AM17-$D17)</f>
        <v>3.5604700000000999</v>
      </c>
      <c r="AO17" s="22">
        <v>0.22884399999999999</v>
      </c>
      <c r="AT17" s="19" t="s">
        <v>23</v>
      </c>
      <c r="AU17" s="20">
        <v>11.9445</v>
      </c>
      <c r="AV17" s="21">
        <f>(AU17-$D17)</f>
        <v>10.281300000000099</v>
      </c>
      <c r="AW17" s="22">
        <v>0.14855199999999999</v>
      </c>
      <c r="BB17" s="19" t="s">
        <v>23</v>
      </c>
      <c r="BC17" s="20">
        <v>8.1311800000000005</v>
      </c>
      <c r="BD17" s="21">
        <f>(BC17-$D17)</f>
        <v>6.4679800000001002</v>
      </c>
      <c r="BE17" s="22">
        <v>0.14971499999999999</v>
      </c>
    </row>
    <row r="18" spans="1:57" ht="16" customHeight="1" thickBot="1" x14ac:dyDescent="0.25">
      <c r="A18" s="18" t="s">
        <v>24</v>
      </c>
      <c r="B18" s="18">
        <v>50</v>
      </c>
      <c r="C18" s="18">
        <v>5</v>
      </c>
      <c r="D18" s="18">
        <v>2.8531299999999602</v>
      </c>
      <c r="E18" s="4"/>
      <c r="F18" s="19" t="s">
        <v>24</v>
      </c>
      <c r="G18" s="20">
        <v>39.190739999999998</v>
      </c>
      <c r="H18" s="21">
        <f t="shared" si="1"/>
        <v>36.337610000000041</v>
      </c>
      <c r="I18" s="22">
        <v>7.9978587999999994E-5</v>
      </c>
      <c r="J18" s="4"/>
      <c r="K18" s="4"/>
      <c r="L18" s="4"/>
      <c r="N18" s="19" t="s">
        <v>24</v>
      </c>
      <c r="O18" s="20">
        <v>17.244540000000001</v>
      </c>
      <c r="P18" s="21">
        <f t="shared" si="2"/>
        <v>14.39141000000004</v>
      </c>
      <c r="Q18" s="22">
        <v>2.6480589999999999E-4</v>
      </c>
      <c r="R18" s="4"/>
      <c r="S18" s="4"/>
      <c r="T18" s="4"/>
      <c r="V18" s="19" t="s">
        <v>24</v>
      </c>
      <c r="W18" s="20">
        <v>17.69942</v>
      </c>
      <c r="X18" s="21">
        <f t="shared" si="0"/>
        <v>14.846290000000039</v>
      </c>
      <c r="Y18" s="22">
        <v>2.9310799999999999E-4</v>
      </c>
      <c r="AD18" s="19" t="s">
        <v>24</v>
      </c>
      <c r="AE18" s="20">
        <v>4.9414999999999996</v>
      </c>
      <c r="AF18" s="21">
        <f>(AE18-$D18)</f>
        <v>2.0883700000000394</v>
      </c>
      <c r="AG18" s="22">
        <v>0.20553399999999999</v>
      </c>
      <c r="AL18" s="19" t="s">
        <v>24</v>
      </c>
      <c r="AM18" s="20">
        <v>4.9414999999999996</v>
      </c>
      <c r="AN18" s="21">
        <f>(AM18-$D18)</f>
        <v>2.0883700000000394</v>
      </c>
      <c r="AO18" s="22">
        <v>0.183588</v>
      </c>
      <c r="AT18" s="19" t="s">
        <v>24</v>
      </c>
      <c r="AU18" s="20">
        <v>8.8057499999999997</v>
      </c>
      <c r="AV18" s="21">
        <f>(AU18-$D18)</f>
        <v>5.9526200000000395</v>
      </c>
      <c r="AW18" s="22">
        <v>0.149342</v>
      </c>
      <c r="BB18" s="19" t="s">
        <v>24</v>
      </c>
      <c r="BC18" s="20">
        <v>11.2965</v>
      </c>
      <c r="BD18" s="21">
        <f>(BC18-$D18)</f>
        <v>8.4433700000000407</v>
      </c>
      <c r="BE18" s="22">
        <v>0.14816499999999999</v>
      </c>
    </row>
    <row r="19" spans="1:57" ht="16" customHeight="1" thickBot="1" x14ac:dyDescent="0.25">
      <c r="A19" s="18" t="s">
        <v>25</v>
      </c>
      <c r="B19" s="18">
        <v>50</v>
      </c>
      <c r="C19" s="18">
        <v>15</v>
      </c>
      <c r="D19" s="18">
        <v>42.745779999999101</v>
      </c>
      <c r="E19" s="4"/>
      <c r="F19" s="19" t="s">
        <v>25</v>
      </c>
      <c r="G19" s="20">
        <v>158.82220000000001</v>
      </c>
      <c r="H19" s="21">
        <f t="shared" si="1"/>
        <v>116.07642000000091</v>
      </c>
      <c r="I19" s="22">
        <v>4.1013900000000001E-4</v>
      </c>
      <c r="J19" s="26"/>
      <c r="K19" s="26"/>
      <c r="L19" s="26"/>
      <c r="N19" s="19" t="s">
        <v>25</v>
      </c>
      <c r="O19" s="20">
        <v>100.78464</v>
      </c>
      <c r="P19" s="21">
        <f t="shared" si="2"/>
        <v>58.038860000000895</v>
      </c>
      <c r="Q19" s="22">
        <v>2.9879904E-3</v>
      </c>
      <c r="R19" s="26"/>
      <c r="S19" s="26"/>
      <c r="T19" s="26"/>
      <c r="V19" s="19" t="s">
        <v>25</v>
      </c>
      <c r="W19" s="20">
        <v>133.726</v>
      </c>
      <c r="X19" s="21">
        <f t="shared" si="0"/>
        <v>90.980220000000898</v>
      </c>
      <c r="Y19" s="22">
        <v>2.2781400000000001E-3</v>
      </c>
      <c r="AD19" s="19" t="s">
        <v>25</v>
      </c>
      <c r="AE19" s="20">
        <v>72.374399999999994</v>
      </c>
      <c r="AF19" s="21">
        <f>(AE19-$D19)</f>
        <v>29.628620000000893</v>
      </c>
      <c r="AG19" s="22">
        <v>1.35839</v>
      </c>
      <c r="AL19" s="19" t="s">
        <v>25</v>
      </c>
      <c r="AM19" s="20">
        <v>42.745800000000003</v>
      </c>
      <c r="AN19" s="21">
        <f>(AM19-$D19)</f>
        <v>2.000000090163212E-5</v>
      </c>
      <c r="AO19" s="22">
        <v>0.76120500000000002</v>
      </c>
      <c r="AT19" s="19" t="s">
        <v>25</v>
      </c>
      <c r="AU19" s="20">
        <v>42.745800000000003</v>
      </c>
      <c r="AV19" s="21">
        <f>(AU19-$D19)</f>
        <v>2.000000090163212E-5</v>
      </c>
      <c r="AW19" s="22">
        <v>0.59130300000000002</v>
      </c>
      <c r="BB19" s="19" t="s">
        <v>25</v>
      </c>
      <c r="BC19" s="20">
        <v>78.565399999999997</v>
      </c>
      <c r="BD19" s="21">
        <f>(BC19-$D19)</f>
        <v>35.819620000000896</v>
      </c>
      <c r="BE19" s="22">
        <v>0.538628</v>
      </c>
    </row>
    <row r="20" spans="1:57" ht="17" customHeight="1" thickBot="1" x14ac:dyDescent="0.25">
      <c r="A20" s="18" t="s">
        <v>26</v>
      </c>
      <c r="B20" s="18">
        <v>50</v>
      </c>
      <c r="C20" s="18">
        <v>15</v>
      </c>
      <c r="D20" s="18">
        <v>48.107609999999603</v>
      </c>
      <c r="E20" s="4"/>
      <c r="F20" s="19" t="s">
        <v>26</v>
      </c>
      <c r="G20" s="20">
        <v>150.39599999999999</v>
      </c>
      <c r="H20" s="21">
        <f t="shared" si="1"/>
        <v>102.28839000000039</v>
      </c>
      <c r="I20" s="22">
        <v>4.1123180000000002E-4</v>
      </c>
      <c r="J20" s="23"/>
      <c r="K20" s="23"/>
      <c r="L20" s="27"/>
      <c r="N20" s="19" t="s">
        <v>26</v>
      </c>
      <c r="O20" s="20">
        <v>115.86014</v>
      </c>
      <c r="P20" s="21">
        <f t="shared" si="2"/>
        <v>67.752530000000405</v>
      </c>
      <c r="Q20" s="22">
        <v>3.0428581999999999E-3</v>
      </c>
      <c r="R20" s="23"/>
      <c r="S20" s="23"/>
      <c r="T20" s="27"/>
      <c r="V20" s="19" t="s">
        <v>26</v>
      </c>
      <c r="W20" s="20">
        <v>94.684619999999995</v>
      </c>
      <c r="X20" s="21">
        <f t="shared" si="0"/>
        <v>46.577010000000392</v>
      </c>
      <c r="Y20" s="22">
        <v>2.5173299999999999E-3</v>
      </c>
      <c r="AD20" s="19" t="s">
        <v>26</v>
      </c>
      <c r="AE20" s="20">
        <v>59.486800000000002</v>
      </c>
      <c r="AF20" s="21">
        <f>(AE20-$D20)</f>
        <v>11.379190000000399</v>
      </c>
      <c r="AG20" s="22">
        <v>1.3980999999999999</v>
      </c>
      <c r="AL20" s="19" t="s">
        <v>26</v>
      </c>
      <c r="AM20" s="20">
        <v>84.571899999999999</v>
      </c>
      <c r="AN20" s="21">
        <f>(AM20-$D20)</f>
        <v>36.464290000000396</v>
      </c>
      <c r="AO20" s="22">
        <v>0.73078399999999999</v>
      </c>
      <c r="AT20" s="19" t="s">
        <v>26</v>
      </c>
      <c r="AU20" s="20">
        <v>84.408699999999996</v>
      </c>
      <c r="AV20" s="21">
        <f>(AU20-$D20)</f>
        <v>36.301090000000393</v>
      </c>
      <c r="AW20" s="22">
        <v>0.58935800000000005</v>
      </c>
      <c r="BB20" s="19" t="s">
        <v>26</v>
      </c>
      <c r="BC20" s="20">
        <v>88.621300000000005</v>
      </c>
      <c r="BD20" s="21">
        <f>(BC20-$D20)</f>
        <v>40.513690000000402</v>
      </c>
      <c r="BE20" s="22">
        <v>0.53232500000000005</v>
      </c>
    </row>
    <row r="21" spans="1:57" ht="17" customHeight="1" thickBot="1" x14ac:dyDescent="0.25">
      <c r="A21" s="18" t="s">
        <v>27</v>
      </c>
      <c r="B21" s="18">
        <v>50</v>
      </c>
      <c r="C21" s="18">
        <v>15</v>
      </c>
      <c r="D21" s="18">
        <v>43.1960899999997</v>
      </c>
      <c r="E21" s="4"/>
      <c r="F21" s="19" t="s">
        <v>27</v>
      </c>
      <c r="G21" s="20">
        <v>156.88300000000001</v>
      </c>
      <c r="H21" s="21">
        <f t="shared" si="1"/>
        <v>113.68691000000031</v>
      </c>
      <c r="I21" s="22">
        <v>4.3218223999999999E-4</v>
      </c>
      <c r="J21" s="23"/>
      <c r="K21" s="23"/>
      <c r="L21" s="27"/>
      <c r="N21" s="19" t="s">
        <v>27</v>
      </c>
      <c r="O21" s="20">
        <v>87.714100000000002</v>
      </c>
      <c r="P21" s="21">
        <f t="shared" si="2"/>
        <v>44.518010000000302</v>
      </c>
      <c r="Q21" s="22">
        <v>2.1791692E-3</v>
      </c>
      <c r="R21" s="23"/>
      <c r="S21" s="23"/>
      <c r="T21" s="27"/>
      <c r="V21" s="19" t="s">
        <v>27</v>
      </c>
      <c r="W21" s="20">
        <v>87.754760000000005</v>
      </c>
      <c r="X21" s="21">
        <f t="shared" si="0"/>
        <v>44.558670000000305</v>
      </c>
      <c r="Y21" s="22">
        <v>2.5834400000000002E-3</v>
      </c>
      <c r="AD21" s="19" t="s">
        <v>27</v>
      </c>
      <c r="AE21" s="20">
        <v>53.575899999999997</v>
      </c>
      <c r="AF21" s="21">
        <f>(AE21-$D21)</f>
        <v>10.379810000000298</v>
      </c>
      <c r="AG21" s="22">
        <v>1.5136799999999999</v>
      </c>
      <c r="AL21" s="19" t="s">
        <v>27</v>
      </c>
      <c r="AM21" s="20">
        <v>66.146799999999999</v>
      </c>
      <c r="AN21" s="21">
        <f>(AM21-$D21)</f>
        <v>22.950710000000299</v>
      </c>
      <c r="AO21" s="22">
        <v>0.67774800000000002</v>
      </c>
      <c r="AT21" s="19" t="s">
        <v>27</v>
      </c>
      <c r="AU21" s="20">
        <v>56.945300000000003</v>
      </c>
      <c r="AV21" s="21">
        <f>(AU21-$D21)</f>
        <v>13.749210000000303</v>
      </c>
      <c r="AW21" s="22">
        <v>0.57465500000000003</v>
      </c>
      <c r="BB21" s="19" t="s">
        <v>27</v>
      </c>
      <c r="BC21" s="20">
        <v>43.196100000000001</v>
      </c>
      <c r="BD21" s="21">
        <f>(BC21-$D21)</f>
        <v>1.0000000301602086E-5</v>
      </c>
      <c r="BE21" s="22">
        <v>0.53485000000000005</v>
      </c>
    </row>
    <row r="22" spans="1:57" ht="17" customHeight="1" thickBot="1" x14ac:dyDescent="0.25">
      <c r="A22" s="18" t="s">
        <v>28</v>
      </c>
      <c r="B22" s="18">
        <v>50</v>
      </c>
      <c r="C22" s="18">
        <v>15</v>
      </c>
      <c r="D22" s="18">
        <v>46.412449999999403</v>
      </c>
      <c r="E22" s="4"/>
      <c r="F22" s="19" t="s">
        <v>28</v>
      </c>
      <c r="G22" s="20">
        <v>151.8338</v>
      </c>
      <c r="H22" s="21">
        <f t="shared" si="1"/>
        <v>105.42135000000059</v>
      </c>
      <c r="I22" s="22">
        <v>3.9642319999999998E-4</v>
      </c>
      <c r="J22" s="28"/>
      <c r="K22" s="28"/>
      <c r="L22" s="29"/>
      <c r="N22" s="19" t="s">
        <v>28</v>
      </c>
      <c r="O22" s="20">
        <v>110.8314</v>
      </c>
      <c r="P22" s="21">
        <f t="shared" si="2"/>
        <v>64.418950000000592</v>
      </c>
      <c r="Q22" s="22">
        <v>2.2619946E-3</v>
      </c>
      <c r="R22" s="28"/>
      <c r="S22" s="28"/>
      <c r="T22" s="29"/>
      <c r="V22" s="19" t="s">
        <v>28</v>
      </c>
      <c r="W22" s="20">
        <v>147.96979999999999</v>
      </c>
      <c r="X22" s="21">
        <f t="shared" si="0"/>
        <v>101.55735000000058</v>
      </c>
      <c r="Y22" s="22">
        <v>2.4315500000000002E-3</v>
      </c>
      <c r="AD22" s="19" t="s">
        <v>28</v>
      </c>
      <c r="AE22" s="20">
        <v>59.2819</v>
      </c>
      <c r="AF22" s="21">
        <f>(AE22-$D22)</f>
        <v>12.869450000000597</v>
      </c>
      <c r="AG22" s="22">
        <v>1.4336100000000001</v>
      </c>
      <c r="AL22" s="19" t="s">
        <v>28</v>
      </c>
      <c r="AM22" s="20">
        <v>53.8508</v>
      </c>
      <c r="AN22" s="21">
        <f>(AM22-$D22)</f>
        <v>7.4383500000005967</v>
      </c>
      <c r="AO22" s="22">
        <v>0.71797299999999997</v>
      </c>
      <c r="AT22" s="19" t="s">
        <v>28</v>
      </c>
      <c r="AU22" s="20">
        <v>63.693399999999997</v>
      </c>
      <c r="AV22" s="21">
        <f>(AU22-$D22)</f>
        <v>17.280950000000594</v>
      </c>
      <c r="AW22" s="22">
        <v>0.62547799999999998</v>
      </c>
      <c r="BB22" s="19" t="s">
        <v>28</v>
      </c>
      <c r="BC22" s="20">
        <v>71.637200000000007</v>
      </c>
      <c r="BD22" s="21">
        <f>(BC22-$D22)</f>
        <v>25.224750000000604</v>
      </c>
      <c r="BE22" s="22">
        <v>0.53361599999999998</v>
      </c>
    </row>
    <row r="23" spans="1:57" ht="17" customHeight="1" thickBot="1" x14ac:dyDescent="0.25">
      <c r="A23" s="18" t="s">
        <v>29</v>
      </c>
      <c r="B23" s="18">
        <v>50</v>
      </c>
      <c r="C23" s="18">
        <v>15</v>
      </c>
      <c r="D23" s="18">
        <v>47.715109999999598</v>
      </c>
      <c r="E23" s="4"/>
      <c r="F23" s="19" t="s">
        <v>29</v>
      </c>
      <c r="G23" s="20">
        <v>145.6224</v>
      </c>
      <c r="H23" s="21">
        <f t="shared" si="1"/>
        <v>97.907290000000401</v>
      </c>
      <c r="I23" s="22">
        <v>3.4812767999999999E-4</v>
      </c>
      <c r="J23" s="28"/>
      <c r="K23" s="28"/>
      <c r="L23" s="29"/>
      <c r="N23" s="19" t="s">
        <v>29</v>
      </c>
      <c r="O23" s="20">
        <v>112.72441999999999</v>
      </c>
      <c r="P23" s="21">
        <f t="shared" si="2"/>
        <v>65.009310000000397</v>
      </c>
      <c r="Q23" s="22">
        <v>2.8433745999999998E-3</v>
      </c>
      <c r="R23" s="28"/>
      <c r="S23" s="28"/>
      <c r="T23" s="29"/>
      <c r="V23" s="19" t="s">
        <v>29</v>
      </c>
      <c r="W23" s="20">
        <v>131.29733999999999</v>
      </c>
      <c r="X23" s="21">
        <f t="shared" si="0"/>
        <v>83.582230000000393</v>
      </c>
      <c r="Y23" s="22">
        <v>2.0147099999999999E-3</v>
      </c>
      <c r="AD23" s="19" t="s">
        <v>29</v>
      </c>
      <c r="AE23" s="20">
        <v>47.7151</v>
      </c>
      <c r="AF23" s="21">
        <f>(AE23-$D23)</f>
        <v>-9.9999995981647771E-6</v>
      </c>
      <c r="AG23" s="22">
        <v>1.3048299999999999</v>
      </c>
      <c r="AL23" s="19" t="s">
        <v>29</v>
      </c>
      <c r="AM23" s="20">
        <v>88.512200000000007</v>
      </c>
      <c r="AN23" s="21">
        <f>(AM23-$D23)</f>
        <v>40.797090000000409</v>
      </c>
      <c r="AO23" s="22">
        <v>0.73074300000000003</v>
      </c>
      <c r="AT23" s="19" t="s">
        <v>29</v>
      </c>
      <c r="AU23" s="20">
        <v>58.883400000000002</v>
      </c>
      <c r="AV23" s="21">
        <f>(AU23-$D23)</f>
        <v>11.168290000000404</v>
      </c>
      <c r="AW23" s="22">
        <v>0.59067000000000003</v>
      </c>
      <c r="BB23" s="19" t="s">
        <v>29</v>
      </c>
      <c r="BC23" s="20">
        <v>74.425399999999996</v>
      </c>
      <c r="BD23" s="21">
        <f>(BC23-$D23)</f>
        <v>26.710290000000398</v>
      </c>
      <c r="BE23" s="22">
        <v>0.53663799999999995</v>
      </c>
    </row>
    <row r="24" spans="1:57" ht="17" customHeight="1" thickBot="1" x14ac:dyDescent="0.25">
      <c r="A24" s="18" t="s">
        <v>30</v>
      </c>
      <c r="B24" s="18">
        <v>100</v>
      </c>
      <c r="C24" s="18">
        <v>10</v>
      </c>
      <c r="D24" s="18">
        <v>13.832019999999901</v>
      </c>
      <c r="E24" s="4"/>
      <c r="F24" s="19" t="s">
        <v>30</v>
      </c>
      <c r="G24" s="20">
        <v>78.018280000000004</v>
      </c>
      <c r="H24" s="21">
        <f t="shared" si="1"/>
        <v>64.186260000000104</v>
      </c>
      <c r="I24" s="22">
        <v>3.7902930000000001E-4</v>
      </c>
      <c r="J24" s="28"/>
      <c r="K24" s="28"/>
      <c r="L24" s="29"/>
      <c r="N24" s="19" t="s">
        <v>30</v>
      </c>
      <c r="O24" s="20">
        <v>33.807279999999999</v>
      </c>
      <c r="P24" s="21">
        <f t="shared" si="2"/>
        <v>19.975260000000098</v>
      </c>
      <c r="Q24" s="22">
        <v>2.0899782000000002E-3</v>
      </c>
      <c r="R24" s="28"/>
      <c r="S24" s="28"/>
      <c r="T24" s="29"/>
      <c r="V24" s="19" t="s">
        <v>30</v>
      </c>
      <c r="W24" s="20">
        <v>34.172780000000003</v>
      </c>
      <c r="X24" s="21">
        <f t="shared" si="0"/>
        <v>20.340760000000103</v>
      </c>
      <c r="Y24" s="22">
        <v>2.3437699999999998E-3</v>
      </c>
      <c r="AD24" s="19" t="s">
        <v>30</v>
      </c>
      <c r="AE24" s="20">
        <v>30.020199999999999</v>
      </c>
      <c r="AF24" s="21">
        <f>(AE24-$D24)</f>
        <v>16.188180000000099</v>
      </c>
      <c r="AG24" s="22">
        <v>1.2236800000000001</v>
      </c>
      <c r="AL24" s="19" t="s">
        <v>30</v>
      </c>
      <c r="AM24" s="20">
        <v>29.296399999999998</v>
      </c>
      <c r="AN24" s="21">
        <f>(AM24-$D24)</f>
        <v>15.464380000000098</v>
      </c>
      <c r="AO24" s="22">
        <v>0.42435899999999999</v>
      </c>
      <c r="AT24" s="19" t="s">
        <v>30</v>
      </c>
      <c r="AU24" s="20">
        <v>30.188700000000001</v>
      </c>
      <c r="AV24" s="21">
        <f>(AU24-$D24)</f>
        <v>16.3566800000001</v>
      </c>
      <c r="AW24" s="22">
        <v>0.34496199999999999</v>
      </c>
      <c r="BB24" s="19" t="s">
        <v>30</v>
      </c>
      <c r="BC24" s="20">
        <v>26.769300000000001</v>
      </c>
      <c r="BD24" s="21">
        <f>(BC24-$D24)</f>
        <v>12.937280000000101</v>
      </c>
      <c r="BE24" s="22">
        <v>0.31827899999999998</v>
      </c>
    </row>
    <row r="25" spans="1:57" ht="16" customHeight="1" thickBot="1" x14ac:dyDescent="0.25">
      <c r="A25" s="18" t="s">
        <v>31</v>
      </c>
      <c r="B25" s="18">
        <v>100</v>
      </c>
      <c r="C25" s="18">
        <v>10</v>
      </c>
      <c r="D25" s="18">
        <v>13.664340000000299</v>
      </c>
      <c r="E25" s="30"/>
      <c r="F25" s="19" t="s">
        <v>31</v>
      </c>
      <c r="G25" s="20">
        <v>76.907640000000001</v>
      </c>
      <c r="H25" s="21">
        <f t="shared" si="1"/>
        <v>63.243299999999699</v>
      </c>
      <c r="I25" s="22">
        <v>3.5008807999999998E-4</v>
      </c>
      <c r="N25" s="19" t="s">
        <v>31</v>
      </c>
      <c r="O25" s="20">
        <v>47.36936</v>
      </c>
      <c r="P25" s="21">
        <f t="shared" si="2"/>
        <v>33.705019999999699</v>
      </c>
      <c r="Q25" s="22">
        <v>1.7583664000000001E-3</v>
      </c>
      <c r="V25" s="19" t="s">
        <v>31</v>
      </c>
      <c r="W25" s="20">
        <v>47.174819999999997</v>
      </c>
      <c r="X25" s="21">
        <f t="shared" si="0"/>
        <v>33.510479999999696</v>
      </c>
      <c r="Y25" s="22">
        <v>2.0449600000000002E-3</v>
      </c>
      <c r="AD25" s="19" t="s">
        <v>31</v>
      </c>
      <c r="AE25" s="20">
        <v>23.1114</v>
      </c>
      <c r="AF25" s="21">
        <f>(AE25-$D25)</f>
        <v>9.4470599999997003</v>
      </c>
      <c r="AG25" s="22">
        <v>0.82628100000000004</v>
      </c>
      <c r="AL25" s="19" t="s">
        <v>31</v>
      </c>
      <c r="AM25" s="20">
        <v>32.048099999999998</v>
      </c>
      <c r="AN25" s="21">
        <f>(AM25-$D25)</f>
        <v>18.383759999999697</v>
      </c>
      <c r="AO25" s="22">
        <v>0.39522000000000002</v>
      </c>
      <c r="AT25" s="19" t="s">
        <v>31</v>
      </c>
      <c r="AU25" s="20">
        <v>31.646999999999998</v>
      </c>
      <c r="AV25" s="21">
        <f>(AU25-$D25)</f>
        <v>17.982659999999697</v>
      </c>
      <c r="AW25" s="22">
        <v>0.330154</v>
      </c>
      <c r="BB25" s="19" t="s">
        <v>31</v>
      </c>
      <c r="BC25" s="20">
        <v>37.0349</v>
      </c>
      <c r="BD25" s="21">
        <f>(BC25-$D25)</f>
        <v>23.370559999999699</v>
      </c>
      <c r="BE25" s="22">
        <v>0.31646999999999997</v>
      </c>
    </row>
    <row r="26" spans="1:57" ht="16" customHeight="1" thickBot="1" x14ac:dyDescent="0.25">
      <c r="A26" s="18" t="s">
        <v>32</v>
      </c>
      <c r="B26" s="18">
        <v>100</v>
      </c>
      <c r="C26" s="18">
        <v>10</v>
      </c>
      <c r="D26" s="18">
        <v>15.3453799999998</v>
      </c>
      <c r="E26" s="30"/>
      <c r="F26" s="19" t="s">
        <v>32</v>
      </c>
      <c r="G26" s="20">
        <v>81.371080000000006</v>
      </c>
      <c r="H26" s="21">
        <f t="shared" si="1"/>
        <v>66.025700000000199</v>
      </c>
      <c r="I26" s="22">
        <v>3.4401452E-4</v>
      </c>
      <c r="N26" s="19" t="s">
        <v>32</v>
      </c>
      <c r="O26" s="20">
        <v>38.730879999999999</v>
      </c>
      <c r="P26" s="21">
        <f t="shared" si="2"/>
        <v>23.385500000000199</v>
      </c>
      <c r="Q26" s="22">
        <v>1.9360534E-3</v>
      </c>
      <c r="V26" s="19" t="s">
        <v>32</v>
      </c>
      <c r="W26" s="20">
        <v>44.085799999999999</v>
      </c>
      <c r="X26" s="21">
        <f t="shared" si="0"/>
        <v>28.740420000000199</v>
      </c>
      <c r="Y26" s="22">
        <v>2.2048900000000001E-3</v>
      </c>
      <c r="AD26" s="19" t="s">
        <v>32</v>
      </c>
      <c r="AE26" s="20">
        <v>20.6145</v>
      </c>
      <c r="AF26" s="21">
        <f>(AE26-$D26)</f>
        <v>5.2691200000001999</v>
      </c>
      <c r="AG26" s="22">
        <v>0.750946</v>
      </c>
      <c r="AL26" s="19" t="s">
        <v>32</v>
      </c>
      <c r="AM26" s="20">
        <v>37.847700000000003</v>
      </c>
      <c r="AN26" s="21">
        <f>(AM26-$D26)</f>
        <v>22.502320000000203</v>
      </c>
      <c r="AO26" s="22">
        <v>0.37772699999999998</v>
      </c>
      <c r="AT26" s="19" t="s">
        <v>32</v>
      </c>
      <c r="AU26" s="20">
        <v>16.451699999999999</v>
      </c>
      <c r="AV26" s="21">
        <f>(AU26-$D26)</f>
        <v>1.1063200000001991</v>
      </c>
      <c r="AW26" s="22">
        <v>0.33670499999999998</v>
      </c>
      <c r="BB26" s="19" t="s">
        <v>32</v>
      </c>
      <c r="BC26" s="20">
        <v>23.909500000000001</v>
      </c>
      <c r="BD26" s="21">
        <f>(BC26-$D26)</f>
        <v>8.5641200000002016</v>
      </c>
      <c r="BE26" s="22">
        <v>0.31766800000000001</v>
      </c>
    </row>
    <row r="27" spans="1:57" ht="16" customHeight="1" thickBot="1" x14ac:dyDescent="0.25">
      <c r="A27" s="18" t="s">
        <v>33</v>
      </c>
      <c r="B27" s="18">
        <v>100</v>
      </c>
      <c r="C27" s="18">
        <v>10</v>
      </c>
      <c r="D27" s="18">
        <v>8.6406399999993901</v>
      </c>
      <c r="E27" s="30"/>
      <c r="F27" s="19" t="s">
        <v>33</v>
      </c>
      <c r="G27" s="20">
        <v>79.656959999999998</v>
      </c>
      <c r="H27" s="21">
        <f t="shared" si="1"/>
        <v>71.016320000000604</v>
      </c>
      <c r="I27" s="22">
        <v>3.6845656000000001E-4</v>
      </c>
      <c r="N27" s="19" t="s">
        <v>33</v>
      </c>
      <c r="O27" s="20">
        <v>37.874659999999999</v>
      </c>
      <c r="P27" s="21">
        <f t="shared" si="2"/>
        <v>29.234020000000609</v>
      </c>
      <c r="Q27" s="22">
        <v>2.019678E-3</v>
      </c>
      <c r="V27" s="19" t="s">
        <v>33</v>
      </c>
      <c r="W27" s="20">
        <v>39.679040000000001</v>
      </c>
      <c r="X27" s="21">
        <f t="shared" si="0"/>
        <v>31.03840000000061</v>
      </c>
      <c r="Y27" s="22">
        <v>2.3582799999999999E-3</v>
      </c>
      <c r="AD27" s="19" t="s">
        <v>33</v>
      </c>
      <c r="AE27" s="20">
        <v>22.187999999999999</v>
      </c>
      <c r="AF27" s="21">
        <f>(AE27-$D27)</f>
        <v>13.547360000000609</v>
      </c>
      <c r="AG27" s="22">
        <v>0.85583299999999995</v>
      </c>
      <c r="AL27" s="19" t="s">
        <v>33</v>
      </c>
      <c r="AM27" s="20">
        <v>31.458200000000001</v>
      </c>
      <c r="AN27" s="21">
        <f>(AM27-$D27)</f>
        <v>22.817560000000611</v>
      </c>
      <c r="AO27" s="22">
        <v>0.39744000000000002</v>
      </c>
      <c r="AT27" s="19" t="s">
        <v>33</v>
      </c>
      <c r="AU27" s="20">
        <v>32.114899999999999</v>
      </c>
      <c r="AV27" s="21">
        <f>(AU27-$D27)</f>
        <v>23.474260000000609</v>
      </c>
      <c r="AW27" s="22">
        <v>0.33551799999999998</v>
      </c>
      <c r="BB27" s="19" t="s">
        <v>33</v>
      </c>
      <c r="BC27" s="20">
        <v>36.4542</v>
      </c>
      <c r="BD27" s="21">
        <f>(BC27-$D27)</f>
        <v>27.81356000000061</v>
      </c>
      <c r="BE27" s="22">
        <v>0.31965900000000003</v>
      </c>
    </row>
    <row r="28" spans="1:57" ht="16" customHeight="1" thickBot="1" x14ac:dyDescent="0.25">
      <c r="A28" s="18" t="s">
        <v>34</v>
      </c>
      <c r="B28" s="18">
        <v>100</v>
      </c>
      <c r="C28" s="18">
        <v>10</v>
      </c>
      <c r="D28" s="18">
        <v>17.200509999999898</v>
      </c>
      <c r="E28" s="30"/>
      <c r="F28" s="19" t="s">
        <v>34</v>
      </c>
      <c r="G28" s="20">
        <v>56.646039999999999</v>
      </c>
      <c r="H28" s="21">
        <f t="shared" si="1"/>
        <v>39.445530000000105</v>
      </c>
      <c r="I28" s="22">
        <v>3.4289876000000001E-4</v>
      </c>
      <c r="N28" s="19" t="s">
        <v>34</v>
      </c>
      <c r="O28" s="20">
        <v>36.564860000000003</v>
      </c>
      <c r="P28" s="21">
        <f t="shared" si="2"/>
        <v>19.364350000000105</v>
      </c>
      <c r="Q28" s="22">
        <v>1.9631446000000002E-3</v>
      </c>
      <c r="V28" s="19" t="s">
        <v>34</v>
      </c>
      <c r="W28" s="20">
        <v>40.9679</v>
      </c>
      <c r="X28" s="21">
        <f t="shared" si="0"/>
        <v>23.767390000000102</v>
      </c>
      <c r="Y28" s="22">
        <v>2.1693099999999998E-3</v>
      </c>
      <c r="AD28" s="19" t="s">
        <v>34</v>
      </c>
      <c r="AE28" s="20">
        <v>21.111000000000001</v>
      </c>
      <c r="AF28" s="21">
        <f>(AE28-$D28)</f>
        <v>3.9104900000001024</v>
      </c>
      <c r="AG28" s="22">
        <v>0.82885900000000001</v>
      </c>
      <c r="AL28" s="19" t="s">
        <v>34</v>
      </c>
      <c r="AM28" s="20">
        <v>27.530200000000001</v>
      </c>
      <c r="AN28" s="21">
        <f>(AM28-$D28)</f>
        <v>10.329690000000102</v>
      </c>
      <c r="AO28" s="22">
        <v>0.38570300000000002</v>
      </c>
      <c r="AT28" s="19" t="s">
        <v>34</v>
      </c>
      <c r="AU28" s="20">
        <v>22.794599999999999</v>
      </c>
      <c r="AV28" s="21">
        <f>(AU28-$D28)</f>
        <v>5.5940900000001008</v>
      </c>
      <c r="AW28" s="22">
        <v>0.34825099999999998</v>
      </c>
      <c r="BB28" s="19" t="s">
        <v>34</v>
      </c>
      <c r="BC28" s="20">
        <v>22.216799999999999</v>
      </c>
      <c r="BD28" s="21">
        <f>(BC28-$D28)</f>
        <v>5.0162900000001009</v>
      </c>
      <c r="BE28" s="22">
        <v>0.31817899999999999</v>
      </c>
    </row>
    <row r="29" spans="1:57" ht="16" customHeight="1" thickBot="1" x14ac:dyDescent="0.25">
      <c r="A29" s="18" t="s">
        <v>35</v>
      </c>
      <c r="B29" s="18">
        <v>100</v>
      </c>
      <c r="C29" s="18">
        <v>30</v>
      </c>
      <c r="D29" s="18">
        <v>168.729590000001</v>
      </c>
      <c r="E29" s="30"/>
      <c r="F29" s="19" t="s">
        <v>35</v>
      </c>
      <c r="G29" s="20">
        <v>377.48360000000002</v>
      </c>
      <c r="H29" s="21">
        <f t="shared" si="1"/>
        <v>208.75400999999903</v>
      </c>
      <c r="I29" s="22">
        <v>1.9754676000000001E-3</v>
      </c>
      <c r="N29" s="19" t="s">
        <v>35</v>
      </c>
      <c r="O29" s="20">
        <v>383.07960000000003</v>
      </c>
      <c r="P29" s="21">
        <f t="shared" si="2"/>
        <v>214.35000999999903</v>
      </c>
      <c r="Q29" s="22">
        <v>1.4041980000000001E-2</v>
      </c>
      <c r="V29" s="19" t="s">
        <v>35</v>
      </c>
      <c r="W29" s="20">
        <v>289.2192</v>
      </c>
      <c r="X29" s="21">
        <f t="shared" si="0"/>
        <v>120.489609999999</v>
      </c>
      <c r="Y29" s="22">
        <v>2.1916999999999999E-2</v>
      </c>
      <c r="AD29" s="19" t="s">
        <v>35</v>
      </c>
      <c r="AE29" s="20">
        <v>298.858</v>
      </c>
      <c r="AF29" s="21">
        <f>(AE29-$D29)</f>
        <v>130.12840999999901</v>
      </c>
      <c r="AG29" s="22">
        <v>7.8428699999999996</v>
      </c>
      <c r="AL29" s="19" t="s">
        <v>35</v>
      </c>
      <c r="AM29" s="20">
        <v>406.09800000000001</v>
      </c>
      <c r="AN29" s="21">
        <f>(AM29-$D29)</f>
        <v>237.36840999999902</v>
      </c>
      <c r="AO29" s="22">
        <v>1.89777</v>
      </c>
      <c r="AT29" s="19" t="s">
        <v>35</v>
      </c>
      <c r="AU29" s="20">
        <v>203.94</v>
      </c>
      <c r="AV29" s="21">
        <f>(AU29-$D29)</f>
        <v>35.210409999999001</v>
      </c>
      <c r="AW29" s="22">
        <v>10.0877</v>
      </c>
      <c r="BB29" s="19" t="s">
        <v>35</v>
      </c>
      <c r="BC29" s="20">
        <v>179.221</v>
      </c>
      <c r="BD29" s="21">
        <f>(BC29-$D29)</f>
        <v>10.491409999999007</v>
      </c>
      <c r="BE29" s="22">
        <v>1.5713999999999999</v>
      </c>
    </row>
    <row r="30" spans="1:57" ht="17" customHeight="1" thickBot="1" x14ac:dyDescent="0.25">
      <c r="A30" s="18" t="s">
        <v>36</v>
      </c>
      <c r="B30" s="18">
        <v>100</v>
      </c>
      <c r="C30" s="18">
        <v>30</v>
      </c>
      <c r="D30" s="18">
        <v>127.09726000000001</v>
      </c>
      <c r="E30" s="4"/>
      <c r="F30" s="19" t="s">
        <v>36</v>
      </c>
      <c r="G30" s="20">
        <v>446.33679999999998</v>
      </c>
      <c r="H30" s="21">
        <f t="shared" si="1"/>
        <v>319.23953999999998</v>
      </c>
      <c r="I30" s="22">
        <v>2.0761546E-3</v>
      </c>
      <c r="J30" s="28"/>
      <c r="K30" s="28"/>
      <c r="L30" s="29"/>
      <c r="N30" s="19" t="s">
        <v>36</v>
      </c>
      <c r="O30" s="20">
        <v>319.32240000000002</v>
      </c>
      <c r="P30" s="21">
        <f t="shared" si="2"/>
        <v>192.22514000000001</v>
      </c>
      <c r="Q30" s="22">
        <v>2.0994334E-2</v>
      </c>
      <c r="R30" s="28"/>
      <c r="S30" s="28"/>
      <c r="T30" s="29"/>
      <c r="V30" s="19" t="s">
        <v>36</v>
      </c>
      <c r="W30" s="20">
        <v>240.08519999999999</v>
      </c>
      <c r="X30" s="21">
        <f t="shared" si="0"/>
        <v>112.98793999999998</v>
      </c>
      <c r="Y30" s="22">
        <v>1.7515200000000002E-2</v>
      </c>
      <c r="AD30" s="19" t="s">
        <v>36</v>
      </c>
      <c r="AE30" s="20">
        <v>270.04899999999998</v>
      </c>
      <c r="AF30" s="21">
        <f>(AE30-$D30)</f>
        <v>142.95173999999997</v>
      </c>
      <c r="AG30" s="22">
        <v>8.0890000000000004</v>
      </c>
      <c r="AL30" s="19" t="s">
        <v>36</v>
      </c>
      <c r="AM30" s="20">
        <v>334.90699999999998</v>
      </c>
      <c r="AN30" s="21">
        <f>(AM30-$D30)</f>
        <v>207.80973999999998</v>
      </c>
      <c r="AO30" s="22">
        <v>1.91974</v>
      </c>
      <c r="AT30" s="19" t="s">
        <v>36</v>
      </c>
      <c r="AU30" s="20">
        <v>150.24799999999999</v>
      </c>
      <c r="AV30" s="21">
        <f>(AU30-$D30)</f>
        <v>23.150739999999985</v>
      </c>
      <c r="AW30" s="22">
        <v>10.4054</v>
      </c>
      <c r="BB30" s="19" t="s">
        <v>36</v>
      </c>
      <c r="BC30" s="20">
        <v>182.93700000000001</v>
      </c>
      <c r="BD30" s="21">
        <f>(BC30-$D30)</f>
        <v>55.839740000000006</v>
      </c>
      <c r="BE30" s="22">
        <v>1.5587500000000001</v>
      </c>
    </row>
    <row r="31" spans="1:57" ht="16" customHeight="1" thickBot="1" x14ac:dyDescent="0.25">
      <c r="A31" s="18" t="s">
        <v>37</v>
      </c>
      <c r="B31" s="18">
        <v>100</v>
      </c>
      <c r="C31" s="18">
        <v>30</v>
      </c>
      <c r="D31" s="18">
        <v>106.379189999999</v>
      </c>
      <c r="E31" s="30"/>
      <c r="F31" s="19" t="s">
        <v>37</v>
      </c>
      <c r="G31" s="20">
        <v>384.7054</v>
      </c>
      <c r="H31" s="21">
        <f t="shared" si="1"/>
        <v>278.32621000000097</v>
      </c>
      <c r="I31" s="22">
        <v>2.0070926E-3</v>
      </c>
      <c r="N31" s="19" t="s">
        <v>37</v>
      </c>
      <c r="O31" s="20">
        <v>259.78179999999998</v>
      </c>
      <c r="P31" s="21">
        <f t="shared" si="2"/>
        <v>153.40261000000098</v>
      </c>
      <c r="Q31" s="22">
        <v>2.3774018000000001E-2</v>
      </c>
      <c r="V31" s="19" t="s">
        <v>37</v>
      </c>
      <c r="W31" s="20">
        <v>298.68119999999999</v>
      </c>
      <c r="X31" s="21">
        <f t="shared" si="0"/>
        <v>192.30201000000099</v>
      </c>
      <c r="Y31" s="22">
        <v>1.76299E-2</v>
      </c>
      <c r="AD31" s="19" t="s">
        <v>37</v>
      </c>
      <c r="AE31" s="20">
        <v>266.375</v>
      </c>
      <c r="AF31" s="21">
        <f>(AE31-$D31)</f>
        <v>159.995810000001</v>
      </c>
      <c r="AG31" s="22">
        <v>7.9219999999999997</v>
      </c>
      <c r="AL31" s="19" t="s">
        <v>37</v>
      </c>
      <c r="AM31" s="20">
        <v>372.85300000000001</v>
      </c>
      <c r="AN31" s="21">
        <f>(AM31-$D31)</f>
        <v>266.47381000000098</v>
      </c>
      <c r="AO31" s="22">
        <v>1.95974</v>
      </c>
      <c r="AT31" s="19" t="s">
        <v>37</v>
      </c>
      <c r="AU31" s="20">
        <v>164.85300000000001</v>
      </c>
      <c r="AV31" s="21">
        <f>(AU31-$D31)</f>
        <v>58.473810000001009</v>
      </c>
      <c r="AW31" s="22">
        <v>8.7870699999999999</v>
      </c>
      <c r="BB31" s="19" t="s">
        <v>37</v>
      </c>
      <c r="BC31" s="20">
        <v>231.56399999999999</v>
      </c>
      <c r="BD31" s="21">
        <f>(BC31-$D31)</f>
        <v>125.18481000000099</v>
      </c>
      <c r="BE31" s="22">
        <v>1.5217000000000001</v>
      </c>
    </row>
    <row r="32" spans="1:57" ht="16" customHeight="1" thickBot="1" x14ac:dyDescent="0.25">
      <c r="A32" s="18" t="s">
        <v>38</v>
      </c>
      <c r="B32" s="18">
        <v>100</v>
      </c>
      <c r="C32" s="18">
        <v>30</v>
      </c>
      <c r="D32" s="18">
        <v>137.453159999999</v>
      </c>
      <c r="E32" s="30"/>
      <c r="F32" s="19" t="s">
        <v>38</v>
      </c>
      <c r="G32" s="20">
        <v>273.40499999999997</v>
      </c>
      <c r="H32" s="21">
        <f t="shared" si="1"/>
        <v>135.95184000000097</v>
      </c>
      <c r="I32" s="22">
        <v>1.9822834000000002E-3</v>
      </c>
      <c r="N32" s="19" t="s">
        <v>38</v>
      </c>
      <c r="O32" s="20">
        <v>290.5872</v>
      </c>
      <c r="P32" s="21">
        <f t="shared" si="2"/>
        <v>153.13404000000099</v>
      </c>
      <c r="Q32" s="22">
        <v>2.0926096000000002E-2</v>
      </c>
      <c r="V32" s="19" t="s">
        <v>38</v>
      </c>
      <c r="W32" s="20">
        <v>349.26080000000002</v>
      </c>
      <c r="X32" s="21">
        <f t="shared" si="0"/>
        <v>211.80764000000102</v>
      </c>
      <c r="Y32" s="22">
        <v>2.5472000000000002E-2</v>
      </c>
      <c r="AD32" s="19" t="s">
        <v>38</v>
      </c>
      <c r="AE32" s="20">
        <v>224.208</v>
      </c>
      <c r="AF32" s="21">
        <f>(AE32-$D32)</f>
        <v>86.754840000000996</v>
      </c>
      <c r="AG32" s="22">
        <v>7.9828799999999998</v>
      </c>
      <c r="AL32" s="19" t="s">
        <v>38</v>
      </c>
      <c r="AM32" s="20">
        <v>345.31400000000002</v>
      </c>
      <c r="AN32" s="21">
        <f>(AM32-$D32)</f>
        <v>207.86084000000102</v>
      </c>
      <c r="AO32" s="22">
        <v>1.9214800000000001</v>
      </c>
      <c r="AT32" s="19" t="s">
        <v>38</v>
      </c>
      <c r="AU32" s="20">
        <v>153.011</v>
      </c>
      <c r="AV32" s="21">
        <f>(AU32-$D32)</f>
        <v>15.557840000000994</v>
      </c>
      <c r="AW32" s="22">
        <v>10.1335</v>
      </c>
      <c r="BB32" s="19" t="s">
        <v>38</v>
      </c>
      <c r="BC32" s="20">
        <v>211.239</v>
      </c>
      <c r="BD32" s="21">
        <f>(BC32-$D32)</f>
        <v>73.785840000001002</v>
      </c>
      <c r="BE32" s="22">
        <v>1.51004</v>
      </c>
    </row>
    <row r="33" spans="1:57" ht="16" customHeight="1" thickBot="1" x14ac:dyDescent="0.25">
      <c r="A33" s="18" t="s">
        <v>39</v>
      </c>
      <c r="B33" s="18">
        <v>100</v>
      </c>
      <c r="C33" s="18">
        <v>30</v>
      </c>
      <c r="D33" s="18">
        <v>127.479740000001</v>
      </c>
      <c r="E33" s="30"/>
      <c r="F33" s="19" t="s">
        <v>39</v>
      </c>
      <c r="G33" s="20">
        <v>393.15879999999999</v>
      </c>
      <c r="H33" s="21">
        <f t="shared" si="1"/>
        <v>265.67905999999897</v>
      </c>
      <c r="I33" s="22">
        <v>2.0781856E-3</v>
      </c>
      <c r="N33" s="19" t="s">
        <v>39</v>
      </c>
      <c r="O33" s="20">
        <v>303.79360000000003</v>
      </c>
      <c r="P33" s="21">
        <f t="shared" si="2"/>
        <v>176.31385999999901</v>
      </c>
      <c r="Q33" s="22">
        <v>1.95088E-2</v>
      </c>
      <c r="V33" s="19" t="s">
        <v>39</v>
      </c>
      <c r="W33" s="20">
        <v>360.51679999999999</v>
      </c>
      <c r="X33" s="21">
        <f t="shared" si="0"/>
        <v>233.03705999999897</v>
      </c>
      <c r="Y33" s="22">
        <v>1.8075600000000001E-2</v>
      </c>
      <c r="AD33" s="19" t="s">
        <v>39</v>
      </c>
      <c r="AE33" s="20">
        <v>245.881</v>
      </c>
      <c r="AF33" s="21">
        <f>(AE33-$D33)</f>
        <v>118.401259999999</v>
      </c>
      <c r="AG33" s="22">
        <v>7.9211200000000002</v>
      </c>
      <c r="AL33" s="19" t="s">
        <v>39</v>
      </c>
      <c r="AM33" s="20">
        <v>321.93900000000002</v>
      </c>
      <c r="AN33" s="21">
        <f>(AM33-$D33)</f>
        <v>194.45925999999901</v>
      </c>
      <c r="AO33" s="22">
        <v>1.93292</v>
      </c>
      <c r="AT33" s="19" t="s">
        <v>39</v>
      </c>
      <c r="AU33" s="20">
        <v>151.43899999999999</v>
      </c>
      <c r="AV33" s="21">
        <f>(AU33-$D33)</f>
        <v>23.959259999998991</v>
      </c>
      <c r="AW33" s="22">
        <v>9.0530200000000001</v>
      </c>
      <c r="BB33" s="19" t="s">
        <v>39</v>
      </c>
      <c r="BC33" s="20">
        <v>221.36799999999999</v>
      </c>
      <c r="BD33" s="21">
        <f>(BC33-$D33)</f>
        <v>93.888259999998994</v>
      </c>
      <c r="BE33" s="22">
        <v>1.64838</v>
      </c>
    </row>
    <row r="34" spans="1:57" ht="16" customHeight="1" thickBot="1" x14ac:dyDescent="0.25">
      <c r="A34" s="18" t="s">
        <v>40</v>
      </c>
      <c r="B34" s="18">
        <v>125</v>
      </c>
      <c r="C34" s="18">
        <v>12</v>
      </c>
      <c r="D34" s="18">
        <v>11.7451399999999</v>
      </c>
      <c r="E34" s="30"/>
      <c r="F34" s="19" t="s">
        <v>40</v>
      </c>
      <c r="G34" s="20">
        <v>70.109899999999996</v>
      </c>
      <c r="H34" s="21">
        <f t="shared" si="1"/>
        <v>58.364760000000096</v>
      </c>
      <c r="I34" s="22">
        <v>5.4562947999999998E-4</v>
      </c>
      <c r="N34" s="19" t="s">
        <v>40</v>
      </c>
      <c r="O34" s="20">
        <v>48.156880000000001</v>
      </c>
      <c r="P34" s="21">
        <f t="shared" si="2"/>
        <v>36.411740000000101</v>
      </c>
      <c r="Q34" s="22">
        <v>3.3440767999999999E-3</v>
      </c>
      <c r="V34" s="19" t="s">
        <v>40</v>
      </c>
      <c r="W34" s="20">
        <v>53.027560000000001</v>
      </c>
      <c r="X34" s="21">
        <f t="shared" si="0"/>
        <v>41.282420000000101</v>
      </c>
      <c r="Y34" s="22">
        <v>5.3389500000000003E-3</v>
      </c>
      <c r="AD34" s="19" t="s">
        <v>40</v>
      </c>
      <c r="AE34" s="20">
        <v>38.359099999999998</v>
      </c>
      <c r="AF34" s="21">
        <f>(AE34-$D34)</f>
        <v>26.613960000000098</v>
      </c>
      <c r="AG34" s="22">
        <v>1.19129</v>
      </c>
      <c r="AL34" s="19" t="s">
        <v>40</v>
      </c>
      <c r="AM34" s="20">
        <v>35.745600000000003</v>
      </c>
      <c r="AN34" s="21">
        <f>(AM34-$D34)</f>
        <v>24.000460000000103</v>
      </c>
      <c r="AO34" s="22">
        <v>0.51712599999999997</v>
      </c>
      <c r="AT34" s="19" t="s">
        <v>40</v>
      </c>
      <c r="AU34" s="20">
        <v>42.117199999999997</v>
      </c>
      <c r="AV34" s="21">
        <f>(AU34-$D34)</f>
        <v>30.372060000000097</v>
      </c>
      <c r="AW34" s="22">
        <v>0.43601400000000001</v>
      </c>
      <c r="BB34" s="19" t="s">
        <v>40</v>
      </c>
      <c r="BC34" s="20">
        <v>43.256999999999998</v>
      </c>
      <c r="BD34" s="21">
        <f>(BC34-$D34)</f>
        <v>31.511860000000098</v>
      </c>
      <c r="BE34" s="22">
        <v>0.39006400000000002</v>
      </c>
    </row>
    <row r="35" spans="1:57" ht="16" customHeight="1" thickBot="1" x14ac:dyDescent="0.25">
      <c r="A35" s="18" t="s">
        <v>41</v>
      </c>
      <c r="B35" s="18">
        <v>125</v>
      </c>
      <c r="C35" s="18">
        <v>12</v>
      </c>
      <c r="D35" s="18">
        <v>18.788929999999699</v>
      </c>
      <c r="E35" s="30"/>
      <c r="F35" s="19" t="s">
        <v>41</v>
      </c>
      <c r="G35" s="20">
        <v>89.537220000000005</v>
      </c>
      <c r="H35" s="21">
        <f t="shared" si="1"/>
        <v>70.74829000000031</v>
      </c>
      <c r="I35" s="22">
        <v>5.5614893999999995E-4</v>
      </c>
      <c r="N35" s="19" t="s">
        <v>41</v>
      </c>
      <c r="O35" s="20">
        <v>47.237160000000003</v>
      </c>
      <c r="P35" s="21">
        <f t="shared" si="2"/>
        <v>28.448230000000304</v>
      </c>
      <c r="Q35" s="22">
        <v>3.2954322000000001E-3</v>
      </c>
      <c r="V35" s="19" t="s">
        <v>41</v>
      </c>
      <c r="W35" s="20">
        <v>53.392780000000002</v>
      </c>
      <c r="X35" s="21">
        <f t="shared" si="0"/>
        <v>34.603850000000307</v>
      </c>
      <c r="Y35" s="22">
        <v>4.1190200000000001E-3</v>
      </c>
      <c r="AD35" s="19" t="s">
        <v>41</v>
      </c>
      <c r="AE35" s="20">
        <v>27.086200000000002</v>
      </c>
      <c r="AF35" s="21">
        <f>(AE35-$D35)</f>
        <v>8.297270000000303</v>
      </c>
      <c r="AG35" s="22">
        <v>1.22506</v>
      </c>
      <c r="AL35" s="19" t="s">
        <v>41</v>
      </c>
      <c r="AM35" s="20">
        <v>30.793900000000001</v>
      </c>
      <c r="AN35" s="21">
        <f>(AM35-$D35)</f>
        <v>12.004970000000302</v>
      </c>
      <c r="AO35" s="22">
        <v>0.49638900000000002</v>
      </c>
      <c r="AT35" s="19" t="s">
        <v>41</v>
      </c>
      <c r="AU35" s="20">
        <v>41.699399999999997</v>
      </c>
      <c r="AV35" s="21">
        <f>(AU35-$D35)</f>
        <v>22.910470000000299</v>
      </c>
      <c r="AW35" s="22">
        <v>0.43721199999999999</v>
      </c>
      <c r="BB35" s="19" t="s">
        <v>41</v>
      </c>
      <c r="BC35" s="20">
        <v>38.170299999999997</v>
      </c>
      <c r="BD35" s="21">
        <f>(BC35-$D35)</f>
        <v>19.381370000000299</v>
      </c>
      <c r="BE35" s="22">
        <v>0.385828</v>
      </c>
    </row>
    <row r="36" spans="1:57" ht="17" customHeight="1" thickBot="1" x14ac:dyDescent="0.25">
      <c r="A36" s="18" t="s">
        <v>42</v>
      </c>
      <c r="B36" s="18">
        <v>125</v>
      </c>
      <c r="C36" s="18">
        <v>12</v>
      </c>
      <c r="D36" s="18">
        <v>18.531599999999798</v>
      </c>
      <c r="E36" s="4"/>
      <c r="F36" s="19" t="s">
        <v>42</v>
      </c>
      <c r="G36" s="20">
        <v>88.044479999999993</v>
      </c>
      <c r="H36" s="21">
        <f t="shared" si="1"/>
        <v>69.512880000000195</v>
      </c>
      <c r="I36" s="22">
        <v>5.5244908E-4</v>
      </c>
      <c r="J36" s="28"/>
      <c r="K36" s="28"/>
      <c r="L36" s="29"/>
      <c r="N36" s="19" t="s">
        <v>42</v>
      </c>
      <c r="O36" s="20">
        <v>43.268540000000002</v>
      </c>
      <c r="P36" s="21">
        <f t="shared" si="2"/>
        <v>24.736940000000203</v>
      </c>
      <c r="Q36" s="22">
        <v>3.6839044000000001E-3</v>
      </c>
      <c r="R36" s="28"/>
      <c r="S36" s="28"/>
      <c r="T36" s="29"/>
      <c r="V36" s="19" t="s">
        <v>42</v>
      </c>
      <c r="W36" s="20">
        <v>70.190399999999997</v>
      </c>
      <c r="X36" s="21">
        <f t="shared" ref="X36:X53" si="3">(W36-$D36)</f>
        <v>51.658800000000198</v>
      </c>
      <c r="Y36" s="22">
        <v>4.3060399999999997E-3</v>
      </c>
      <c r="AD36" s="19" t="s">
        <v>42</v>
      </c>
      <c r="AE36" s="20">
        <v>22.4956</v>
      </c>
      <c r="AF36" s="21">
        <f>(AE36-$D36)</f>
        <v>3.9640000000002011</v>
      </c>
      <c r="AG36" s="22">
        <v>1.2315100000000001</v>
      </c>
      <c r="AL36" s="19" t="s">
        <v>42</v>
      </c>
      <c r="AM36" s="20">
        <v>29.9572</v>
      </c>
      <c r="AN36" s="21">
        <f>(AM36-$D36)</f>
        <v>11.425600000000202</v>
      </c>
      <c r="AO36" s="22">
        <v>0.515513</v>
      </c>
      <c r="AT36" s="19" t="s">
        <v>42</v>
      </c>
      <c r="AU36" s="20">
        <v>25.5398</v>
      </c>
      <c r="AV36" s="21">
        <f>(AU36-$D36)</f>
        <v>7.0082000000002012</v>
      </c>
      <c r="AW36" s="22">
        <v>0.44154500000000002</v>
      </c>
      <c r="BB36" s="19" t="s">
        <v>42</v>
      </c>
      <c r="BC36" s="20">
        <v>42.520099999999999</v>
      </c>
      <c r="BD36" s="21">
        <f>(BC36-$D36)</f>
        <v>23.988500000000201</v>
      </c>
      <c r="BE36" s="22">
        <v>0.38494600000000001</v>
      </c>
    </row>
    <row r="37" spans="1:57" ht="16" customHeight="1" thickBot="1" x14ac:dyDescent="0.25">
      <c r="A37" s="18" t="s">
        <v>43</v>
      </c>
      <c r="B37" s="18">
        <v>125</v>
      </c>
      <c r="C37" s="18">
        <v>12</v>
      </c>
      <c r="D37" s="18">
        <v>19.488330000000101</v>
      </c>
      <c r="F37" s="19" t="s">
        <v>43</v>
      </c>
      <c r="G37" s="20">
        <v>73.344639999999998</v>
      </c>
      <c r="H37" s="21">
        <f t="shared" si="1"/>
        <v>53.856309999999894</v>
      </c>
      <c r="I37" s="22">
        <v>6.3561067999999999E-4</v>
      </c>
      <c r="N37" s="19" t="s">
        <v>43</v>
      </c>
      <c r="O37" s="20">
        <v>48.452179999999998</v>
      </c>
      <c r="P37" s="21">
        <f t="shared" si="2"/>
        <v>28.963849999999898</v>
      </c>
      <c r="Q37" s="22">
        <v>3.7714032000000001E-3</v>
      </c>
      <c r="V37" s="19" t="s">
        <v>43</v>
      </c>
      <c r="W37" s="20">
        <v>42.818719999999999</v>
      </c>
      <c r="X37" s="21">
        <f t="shared" si="3"/>
        <v>23.330389999999898</v>
      </c>
      <c r="Y37" s="22">
        <v>4.0950800000000001E-3</v>
      </c>
      <c r="AD37" s="19" t="s">
        <v>43</v>
      </c>
      <c r="AE37" s="20">
        <v>35.639400000000002</v>
      </c>
      <c r="AF37" s="21">
        <f>(AE37-$D37)</f>
        <v>16.151069999999901</v>
      </c>
      <c r="AG37" s="22">
        <v>1.2012700000000001</v>
      </c>
      <c r="AL37" s="19" t="s">
        <v>43</v>
      </c>
      <c r="AM37" s="20">
        <v>37.859200000000001</v>
      </c>
      <c r="AN37" s="21">
        <f>(AM37-$D37)</f>
        <v>18.370869999999901</v>
      </c>
      <c r="AO37" s="22">
        <v>0.52687300000000004</v>
      </c>
      <c r="AT37" s="19" t="s">
        <v>43</v>
      </c>
      <c r="AU37" s="20">
        <v>28.215299999999999</v>
      </c>
      <c r="AV37" s="21">
        <f>(AU37-$D37)</f>
        <v>8.7269699999998984</v>
      </c>
      <c r="AW37" s="22">
        <v>0.47076499999999999</v>
      </c>
      <c r="BB37" s="19" t="s">
        <v>43</v>
      </c>
      <c r="BC37" s="20">
        <v>29.6037</v>
      </c>
      <c r="BD37" s="21">
        <f>(BC37-$D37)</f>
        <v>10.115369999999899</v>
      </c>
      <c r="BE37" s="22">
        <v>0.38878299999999999</v>
      </c>
    </row>
    <row r="38" spans="1:57" ht="16" customHeight="1" thickBot="1" x14ac:dyDescent="0.25">
      <c r="A38" s="18" t="s">
        <v>44</v>
      </c>
      <c r="B38" s="18">
        <v>125</v>
      </c>
      <c r="C38" s="18">
        <v>12</v>
      </c>
      <c r="D38" s="18">
        <v>18.112419999999801</v>
      </c>
      <c r="F38" s="19" t="s">
        <v>44</v>
      </c>
      <c r="G38" s="20">
        <v>95.307360000000003</v>
      </c>
      <c r="H38" s="21">
        <f t="shared" si="1"/>
        <v>77.194940000000202</v>
      </c>
      <c r="I38" s="22">
        <v>6.4458197999999996E-4</v>
      </c>
      <c r="N38" s="19" t="s">
        <v>44</v>
      </c>
      <c r="O38" s="20">
        <v>57.8748</v>
      </c>
      <c r="P38" s="21">
        <f t="shared" si="2"/>
        <v>39.762380000000199</v>
      </c>
      <c r="Q38" s="22">
        <v>3.1935124E-3</v>
      </c>
      <c r="V38" s="19" t="s">
        <v>44</v>
      </c>
      <c r="W38" s="20">
        <v>58.910760000000003</v>
      </c>
      <c r="X38" s="21">
        <f t="shared" si="3"/>
        <v>40.798340000000202</v>
      </c>
      <c r="Y38" s="22">
        <v>4.5113799999999997E-3</v>
      </c>
      <c r="AD38" s="19" t="s">
        <v>44</v>
      </c>
      <c r="AE38" s="20">
        <v>31.1067</v>
      </c>
      <c r="AF38" s="21">
        <f>(AE38-$D38)</f>
        <v>12.994280000000199</v>
      </c>
      <c r="AG38" s="22">
        <v>1.2196400000000001</v>
      </c>
      <c r="AL38" s="19" t="s">
        <v>44</v>
      </c>
      <c r="AM38" s="20">
        <v>40.652099999999997</v>
      </c>
      <c r="AN38" s="21">
        <f>(AM38-$D38)</f>
        <v>22.539680000000196</v>
      </c>
      <c r="AO38" s="22">
        <v>0.51843799999999995</v>
      </c>
      <c r="AT38" s="19" t="s">
        <v>44</v>
      </c>
      <c r="AU38" s="20">
        <v>29.9754</v>
      </c>
      <c r="AV38" s="21">
        <f>(AU38-$D38)</f>
        <v>11.862980000000199</v>
      </c>
      <c r="AW38" s="22">
        <v>0.43558799999999998</v>
      </c>
      <c r="BB38" s="19" t="s">
        <v>44</v>
      </c>
      <c r="BC38" s="20">
        <v>25.328299999999999</v>
      </c>
      <c r="BD38" s="21">
        <f>(BC38-$D38)</f>
        <v>7.2158800000001975</v>
      </c>
      <c r="BE38" s="22">
        <v>0.38973099999999999</v>
      </c>
    </row>
    <row r="39" spans="1:57" ht="16" customHeight="1" thickBot="1" x14ac:dyDescent="0.25">
      <c r="A39" s="18" t="s">
        <v>45</v>
      </c>
      <c r="B39" s="18">
        <v>125</v>
      </c>
      <c r="C39" s="18">
        <v>37</v>
      </c>
      <c r="D39" s="18">
        <v>155.434770000002</v>
      </c>
      <c r="F39" s="19" t="s">
        <v>45</v>
      </c>
      <c r="G39" s="20">
        <v>468.04919999999998</v>
      </c>
      <c r="H39" s="21">
        <f t="shared" si="1"/>
        <v>312.61442999999798</v>
      </c>
      <c r="I39" s="22">
        <v>3.971891E-3</v>
      </c>
      <c r="N39" s="19" t="s">
        <v>45</v>
      </c>
      <c r="O39" s="20">
        <v>341.01659999999998</v>
      </c>
      <c r="P39" s="21">
        <f t="shared" si="2"/>
        <v>185.58182999999798</v>
      </c>
      <c r="Q39" s="22">
        <v>4.3585355999999999E-2</v>
      </c>
      <c r="V39" s="19" t="s">
        <v>45</v>
      </c>
      <c r="W39" s="20">
        <v>377.0292</v>
      </c>
      <c r="X39" s="21">
        <f t="shared" si="3"/>
        <v>221.594429999998</v>
      </c>
      <c r="Y39" s="22">
        <v>4.2894399999999999E-2</v>
      </c>
      <c r="AD39" s="19" t="s">
        <v>45</v>
      </c>
      <c r="AE39" s="20">
        <v>354.779</v>
      </c>
      <c r="AF39" s="21">
        <f>(AE39-$D39)</f>
        <v>199.34422999999799</v>
      </c>
      <c r="AG39" s="22">
        <v>14.5411</v>
      </c>
      <c r="AL39" s="19" t="s">
        <v>45</v>
      </c>
      <c r="AM39" s="20">
        <v>405.815</v>
      </c>
      <c r="AN39" s="21">
        <f>(AM39-$D39)</f>
        <v>250.38022999999799</v>
      </c>
      <c r="AO39" s="22">
        <v>2.9821900000000001</v>
      </c>
      <c r="AT39" s="19" t="s">
        <v>45</v>
      </c>
      <c r="AU39" s="20">
        <v>210.54599999999999</v>
      </c>
      <c r="AV39" s="21">
        <f>(AU39-$D39)</f>
        <v>55.111229999997988</v>
      </c>
      <c r="AW39" s="22">
        <v>23.977499999999999</v>
      </c>
      <c r="BB39" s="19" t="s">
        <v>45</v>
      </c>
      <c r="BC39" s="20">
        <v>198.78100000000001</v>
      </c>
      <c r="BD39" s="21">
        <f>(BC39-$D39)</f>
        <v>43.346229999998002</v>
      </c>
      <c r="BE39" s="22">
        <v>2.39886</v>
      </c>
    </row>
    <row r="40" spans="1:57" ht="16" customHeight="1" thickBot="1" x14ac:dyDescent="0.25">
      <c r="A40" s="18" t="s">
        <v>46</v>
      </c>
      <c r="B40" s="18">
        <v>125</v>
      </c>
      <c r="C40" s="18">
        <v>37</v>
      </c>
      <c r="D40" s="18">
        <v>198.89461999999901</v>
      </c>
      <c r="F40" s="19" t="s">
        <v>46</v>
      </c>
      <c r="G40" s="20">
        <v>500.53339999999997</v>
      </c>
      <c r="H40" s="21">
        <f t="shared" si="1"/>
        <v>301.63878000000096</v>
      </c>
      <c r="I40" s="22">
        <v>4.2666372000000003E-3</v>
      </c>
      <c r="N40" s="19" t="s">
        <v>46</v>
      </c>
      <c r="O40" s="20">
        <v>524.93859999999995</v>
      </c>
      <c r="P40" s="21">
        <f t="shared" si="2"/>
        <v>326.04398000000094</v>
      </c>
      <c r="Q40" s="22">
        <v>4.9276797999999997E-2</v>
      </c>
      <c r="V40" s="19" t="s">
        <v>46</v>
      </c>
      <c r="W40" s="20">
        <v>388.94560000000001</v>
      </c>
      <c r="X40" s="21">
        <f t="shared" si="3"/>
        <v>190.050980000001</v>
      </c>
      <c r="Y40" s="22">
        <v>4.0776800000000002E-2</v>
      </c>
      <c r="AD40" s="19" t="s">
        <v>46</v>
      </c>
      <c r="AE40" s="20">
        <v>484.375</v>
      </c>
      <c r="AF40" s="21">
        <f>(AE40-$D40)</f>
        <v>285.48038000000099</v>
      </c>
      <c r="AG40" s="22">
        <v>14.8467</v>
      </c>
      <c r="AL40" s="19" t="s">
        <v>46</v>
      </c>
      <c r="AM40" s="20">
        <v>468.75799999999998</v>
      </c>
      <c r="AN40" s="21">
        <f>(AM40-$D40)</f>
        <v>269.86338000000097</v>
      </c>
      <c r="AO40" s="22">
        <v>2.6215000000000002</v>
      </c>
      <c r="AT40" s="19" t="s">
        <v>46</v>
      </c>
      <c r="AU40" s="20">
        <v>273.00799999999998</v>
      </c>
      <c r="AV40" s="21">
        <f>(AU40-$D40)</f>
        <v>74.113380000000973</v>
      </c>
      <c r="AW40" s="22">
        <v>27.215499999999999</v>
      </c>
      <c r="BB40" s="19" t="s">
        <v>46</v>
      </c>
      <c r="BC40" s="20">
        <v>307.50099999999998</v>
      </c>
      <c r="BD40" s="21">
        <f>(BC40-$D40)</f>
        <v>108.60638000000097</v>
      </c>
      <c r="BE40" s="22">
        <v>2.1698400000000002</v>
      </c>
    </row>
    <row r="41" spans="1:57" ht="16" customHeight="1" thickBot="1" x14ac:dyDescent="0.25">
      <c r="A41" s="18" t="s">
        <v>47</v>
      </c>
      <c r="B41" s="18">
        <v>125</v>
      </c>
      <c r="C41" s="18">
        <v>37</v>
      </c>
      <c r="D41" s="18">
        <v>187.96702999999999</v>
      </c>
      <c r="F41" s="19" t="s">
        <v>47</v>
      </c>
      <c r="G41" s="20">
        <v>553.38639999999998</v>
      </c>
      <c r="H41" s="21">
        <f t="shared" si="1"/>
        <v>365.41936999999996</v>
      </c>
      <c r="I41" s="22">
        <v>4.1669291999999998E-3</v>
      </c>
      <c r="N41" s="19" t="s">
        <v>47</v>
      </c>
      <c r="O41" s="20">
        <v>514.51179999999999</v>
      </c>
      <c r="P41" s="21">
        <f t="shared" si="2"/>
        <v>326.54476999999997</v>
      </c>
      <c r="Q41" s="22">
        <v>4.9306254000000001E-2</v>
      </c>
      <c r="V41" s="19" t="s">
        <v>47</v>
      </c>
      <c r="W41" s="20">
        <v>479.38339999999999</v>
      </c>
      <c r="X41" s="21">
        <f t="shared" si="3"/>
        <v>291.41637000000003</v>
      </c>
      <c r="Y41" s="22">
        <v>4.4387799999999998E-2</v>
      </c>
      <c r="AD41" s="19" t="s">
        <v>47</v>
      </c>
      <c r="AE41" s="20">
        <v>416.108</v>
      </c>
      <c r="AF41" s="21">
        <f>(AE41-$D41)</f>
        <v>228.14097000000001</v>
      </c>
      <c r="AG41" s="22">
        <v>14.4475</v>
      </c>
      <c r="AL41" s="19" t="s">
        <v>47</v>
      </c>
      <c r="AM41" s="20">
        <v>517.21799999999996</v>
      </c>
      <c r="AN41" s="21">
        <f>(AM41-$D41)</f>
        <v>329.25096999999994</v>
      </c>
      <c r="AO41" s="22">
        <v>2.60684</v>
      </c>
      <c r="AT41" s="19" t="s">
        <v>47</v>
      </c>
      <c r="AU41" s="20">
        <v>271.262</v>
      </c>
      <c r="AV41" s="21">
        <f>(AU41-$D41)</f>
        <v>83.294970000000006</v>
      </c>
      <c r="AW41" s="22">
        <v>29.023299999999999</v>
      </c>
      <c r="BB41" s="19" t="s">
        <v>47</v>
      </c>
      <c r="BC41" s="20">
        <v>310.14600000000002</v>
      </c>
      <c r="BD41" s="21">
        <f>(BC41-$D41)</f>
        <v>122.17897000000002</v>
      </c>
      <c r="BE41" s="22">
        <v>2.3606500000000001</v>
      </c>
    </row>
    <row r="42" spans="1:57" ht="17" customHeight="1" thickBot="1" x14ac:dyDescent="0.25">
      <c r="A42" s="18" t="s">
        <v>48</v>
      </c>
      <c r="B42" s="18">
        <v>125</v>
      </c>
      <c r="C42" s="18">
        <v>37</v>
      </c>
      <c r="D42" s="18">
        <v>168.590200000001</v>
      </c>
      <c r="E42" s="4"/>
      <c r="F42" s="19" t="s">
        <v>48</v>
      </c>
      <c r="G42" s="20">
        <v>479.30439999999999</v>
      </c>
      <c r="H42" s="21">
        <f t="shared" si="1"/>
        <v>310.71419999999898</v>
      </c>
      <c r="I42" s="22">
        <v>4.3665125999999997E-3</v>
      </c>
      <c r="J42" s="28"/>
      <c r="K42" s="28"/>
      <c r="L42" s="29"/>
      <c r="N42" s="19" t="s">
        <v>48</v>
      </c>
      <c r="O42" s="20">
        <v>352.47359999999998</v>
      </c>
      <c r="P42" s="21">
        <f t="shared" si="2"/>
        <v>183.88339999999897</v>
      </c>
      <c r="Q42" s="22">
        <v>2.8968781999999998E-2</v>
      </c>
      <c r="R42" s="28"/>
      <c r="S42" s="28"/>
      <c r="T42" s="29"/>
      <c r="V42" s="19" t="s">
        <v>48</v>
      </c>
      <c r="W42" s="20">
        <v>412.7346</v>
      </c>
      <c r="X42" s="21">
        <f t="shared" si="3"/>
        <v>244.144399999999</v>
      </c>
      <c r="Y42" s="22">
        <v>4.3107399999999997E-2</v>
      </c>
      <c r="AD42" s="19" t="s">
        <v>48</v>
      </c>
      <c r="AE42" s="20">
        <v>359.15</v>
      </c>
      <c r="AF42" s="21">
        <f>(AE42-$D42)</f>
        <v>190.55979999999897</v>
      </c>
      <c r="AG42" s="22">
        <v>14.3384</v>
      </c>
      <c r="AL42" s="19" t="s">
        <v>48</v>
      </c>
      <c r="AM42" s="20">
        <v>452.29399999999998</v>
      </c>
      <c r="AN42" s="21">
        <f>(AM42-$D42)</f>
        <v>283.70379999999898</v>
      </c>
      <c r="AO42" s="22">
        <v>2.5411700000000002</v>
      </c>
      <c r="AT42" s="19" t="s">
        <v>48</v>
      </c>
      <c r="AU42" s="20">
        <v>226.107</v>
      </c>
      <c r="AV42" s="21">
        <f>(AU42-$D42)</f>
        <v>57.516799999998995</v>
      </c>
      <c r="AW42" s="22">
        <v>26.388300000000001</v>
      </c>
      <c r="BB42" s="19" t="s">
        <v>48</v>
      </c>
      <c r="BC42" s="20">
        <v>220.988</v>
      </c>
      <c r="BD42" s="21">
        <f>(BC42-$D42)</f>
        <v>52.397799999998995</v>
      </c>
      <c r="BE42" s="22">
        <v>2.2989600000000001</v>
      </c>
    </row>
    <row r="43" spans="1:57" ht="16" customHeight="1" thickBot="1" x14ac:dyDescent="0.25">
      <c r="A43" s="18" t="s">
        <v>49</v>
      </c>
      <c r="B43" s="18">
        <v>125</v>
      </c>
      <c r="C43" s="18">
        <v>37</v>
      </c>
      <c r="D43" s="18">
        <v>178.193740000003</v>
      </c>
      <c r="E43" s="30"/>
      <c r="F43" s="19" t="s">
        <v>49</v>
      </c>
      <c r="G43" s="20">
        <v>501.55619999999999</v>
      </c>
      <c r="H43" s="21">
        <f t="shared" si="1"/>
        <v>323.36245999999699</v>
      </c>
      <c r="I43" s="22">
        <v>4.2546956000000004E-3</v>
      </c>
      <c r="N43" s="19" t="s">
        <v>49</v>
      </c>
      <c r="O43" s="20">
        <v>388.18360000000001</v>
      </c>
      <c r="P43" s="21">
        <f t="shared" si="2"/>
        <v>209.98985999999701</v>
      </c>
      <c r="Q43" s="22">
        <v>3.8915699999999998E-2</v>
      </c>
      <c r="V43" s="19" t="s">
        <v>49</v>
      </c>
      <c r="W43" s="20">
        <v>501.22379999999998</v>
      </c>
      <c r="X43" s="21">
        <f t="shared" si="3"/>
        <v>323.03005999999698</v>
      </c>
      <c r="Y43" s="22">
        <v>3.8445800000000002E-2</v>
      </c>
      <c r="AD43" s="19" t="s">
        <v>49</v>
      </c>
      <c r="AE43" s="20">
        <v>465.48599999999999</v>
      </c>
      <c r="AF43" s="21">
        <f>(AE43-$D43)</f>
        <v>287.29225999999699</v>
      </c>
      <c r="AG43" s="22">
        <v>14.3901</v>
      </c>
      <c r="AL43" s="19" t="s">
        <v>49</v>
      </c>
      <c r="AM43" s="20">
        <v>549.94399999999996</v>
      </c>
      <c r="AN43" s="21">
        <f>(AM43-$D43)</f>
        <v>371.75025999999696</v>
      </c>
      <c r="AO43" s="22">
        <v>2.7884500000000001</v>
      </c>
      <c r="AT43" s="19" t="s">
        <v>49</v>
      </c>
      <c r="AU43" s="20">
        <v>319.88299999999998</v>
      </c>
      <c r="AV43" s="21">
        <f>(AU43-$D43)</f>
        <v>141.68925999999698</v>
      </c>
      <c r="AW43" s="22">
        <v>27.511700000000001</v>
      </c>
      <c r="BB43" s="19" t="s">
        <v>49</v>
      </c>
      <c r="BC43" s="20">
        <v>266.62400000000002</v>
      </c>
      <c r="BD43" s="21">
        <f>(BC43-$D43)</f>
        <v>88.43025999999702</v>
      </c>
      <c r="BE43" s="22">
        <v>2.20662</v>
      </c>
    </row>
    <row r="44" spans="1:57" ht="16" customHeight="1" thickBot="1" x14ac:dyDescent="0.25">
      <c r="A44" s="18" t="s">
        <v>50</v>
      </c>
      <c r="B44" s="18">
        <v>150</v>
      </c>
      <c r="C44" s="18">
        <v>15</v>
      </c>
      <c r="D44" s="18">
        <v>23.346080000000299</v>
      </c>
      <c r="E44" s="4"/>
      <c r="F44" s="19" t="s">
        <v>50</v>
      </c>
      <c r="G44" s="20">
        <v>113.37854</v>
      </c>
      <c r="H44" s="21">
        <f t="shared" si="1"/>
        <v>90.032459999999702</v>
      </c>
      <c r="I44" s="22">
        <v>1.1398840999999999E-3</v>
      </c>
      <c r="J44" s="4"/>
      <c r="K44" s="4"/>
      <c r="L44" s="4"/>
      <c r="N44" s="19" t="s">
        <v>50</v>
      </c>
      <c r="O44" s="20">
        <v>66.591099999999997</v>
      </c>
      <c r="P44" s="21">
        <f t="shared" si="2"/>
        <v>43.245019999999698</v>
      </c>
      <c r="Q44" s="22">
        <v>7.6371293999999996E-3</v>
      </c>
      <c r="R44" s="4"/>
      <c r="S44" s="4"/>
      <c r="T44" s="4"/>
      <c r="V44" s="19" t="s">
        <v>50</v>
      </c>
      <c r="W44" s="20">
        <v>52.471879999999999</v>
      </c>
      <c r="X44" s="21">
        <f t="shared" si="3"/>
        <v>29.1257999999997</v>
      </c>
      <c r="Y44" s="22">
        <v>6.6451599999999998E-3</v>
      </c>
      <c r="AD44" s="19" t="s">
        <v>50</v>
      </c>
      <c r="AE44" s="20">
        <v>49.547499999999999</v>
      </c>
      <c r="AF44" s="21">
        <f>(AE44-$D44)</f>
        <v>26.2014199999997</v>
      </c>
      <c r="AG44" s="22">
        <v>2.1995100000000001</v>
      </c>
      <c r="AL44" s="19" t="s">
        <v>50</v>
      </c>
      <c r="AM44" s="20">
        <v>65.522400000000005</v>
      </c>
      <c r="AN44" s="21">
        <f>(AM44-$D44)</f>
        <v>42.176319999999706</v>
      </c>
      <c r="AO44" s="22">
        <v>0.69735800000000003</v>
      </c>
      <c r="AT44" s="19" t="s">
        <v>50</v>
      </c>
      <c r="AU44" s="20">
        <v>31.984400000000001</v>
      </c>
      <c r="AV44" s="21">
        <f>(AU44-$D44)</f>
        <v>8.6383199999997018</v>
      </c>
      <c r="AW44" s="22">
        <v>0.69613400000000003</v>
      </c>
      <c r="BB44" s="19" t="s">
        <v>50</v>
      </c>
      <c r="BC44" s="20">
        <v>57.029899999999998</v>
      </c>
      <c r="BD44" s="21">
        <f>(BC44-$D44)</f>
        <v>33.683819999999699</v>
      </c>
      <c r="BE44" s="22">
        <v>0.53146599999999999</v>
      </c>
    </row>
    <row r="45" spans="1:57" ht="16" customHeight="1" thickBot="1" x14ac:dyDescent="0.25">
      <c r="A45" s="18" t="s">
        <v>51</v>
      </c>
      <c r="B45" s="18">
        <v>150</v>
      </c>
      <c r="C45" s="18">
        <v>15</v>
      </c>
      <c r="D45" s="18">
        <v>26.789499999999599</v>
      </c>
      <c r="E45" s="30"/>
      <c r="F45" s="19" t="s">
        <v>51</v>
      </c>
      <c r="G45" s="20">
        <v>144.42014</v>
      </c>
      <c r="H45" s="21">
        <f t="shared" si="1"/>
        <v>117.6306400000004</v>
      </c>
      <c r="I45" s="22">
        <v>1.0934064400000001E-3</v>
      </c>
      <c r="N45" s="19" t="s">
        <v>51</v>
      </c>
      <c r="O45" s="20">
        <v>72.093900000000005</v>
      </c>
      <c r="P45" s="21">
        <f t="shared" si="2"/>
        <v>45.304400000000406</v>
      </c>
      <c r="Q45" s="22">
        <v>9.5701477999999996E-3</v>
      </c>
      <c r="V45" s="19" t="s">
        <v>51</v>
      </c>
      <c r="W45" s="20">
        <v>75.449179999999998</v>
      </c>
      <c r="X45" s="21">
        <f t="shared" si="3"/>
        <v>48.6596800000004</v>
      </c>
      <c r="Y45" s="22">
        <v>8.1582600000000005E-3</v>
      </c>
      <c r="AD45" s="19" t="s">
        <v>51</v>
      </c>
      <c r="AE45" s="20">
        <v>37.251899999999999</v>
      </c>
      <c r="AF45" s="21">
        <f>(AE45-$D45)</f>
        <v>10.4624000000004</v>
      </c>
      <c r="AG45" s="22">
        <v>2.2263899999999999</v>
      </c>
      <c r="AL45" s="19" t="s">
        <v>51</v>
      </c>
      <c r="AM45" s="20">
        <v>68.553299999999993</v>
      </c>
      <c r="AN45" s="21">
        <f>(AM45-$D45)</f>
        <v>41.763800000000394</v>
      </c>
      <c r="AO45" s="22">
        <v>0.724217</v>
      </c>
      <c r="AT45" s="19" t="s">
        <v>51</v>
      </c>
      <c r="AU45" s="20">
        <v>46.875500000000002</v>
      </c>
      <c r="AV45" s="21">
        <f>(AU45-$D45)</f>
        <v>20.086000000000404</v>
      </c>
      <c r="AW45" s="22">
        <v>0.79327800000000004</v>
      </c>
      <c r="BB45" s="19" t="s">
        <v>51</v>
      </c>
      <c r="BC45" s="20">
        <v>54.901499999999999</v>
      </c>
      <c r="BD45" s="21">
        <f>(BC45-$D45)</f>
        <v>28.1120000000004</v>
      </c>
      <c r="BE45" s="22">
        <v>0.55542599999999998</v>
      </c>
    </row>
    <row r="46" spans="1:57" ht="16" customHeight="1" thickBot="1" x14ac:dyDescent="0.25">
      <c r="A46" s="18" t="s">
        <v>52</v>
      </c>
      <c r="B46" s="18">
        <v>150</v>
      </c>
      <c r="C46" s="18">
        <v>15</v>
      </c>
      <c r="D46" s="18">
        <v>26.7544699999996</v>
      </c>
      <c r="E46" s="30"/>
      <c r="F46" s="19" t="s">
        <v>52</v>
      </c>
      <c r="G46" s="20">
        <v>116.87560000000001</v>
      </c>
      <c r="H46" s="21">
        <f t="shared" si="1"/>
        <v>90.121130000000406</v>
      </c>
      <c r="I46" s="22">
        <v>1.0464974399999999E-3</v>
      </c>
      <c r="N46" s="19" t="s">
        <v>52</v>
      </c>
      <c r="O46" s="20">
        <v>75.475759999999994</v>
      </c>
      <c r="P46" s="21">
        <f t="shared" si="2"/>
        <v>48.721290000000394</v>
      </c>
      <c r="Q46" s="22">
        <v>1.0728899E-2</v>
      </c>
      <c r="V46" s="19" t="s">
        <v>52</v>
      </c>
      <c r="W46" s="20">
        <v>61.816400000000002</v>
      </c>
      <c r="X46" s="21">
        <f t="shared" si="3"/>
        <v>35.061930000000402</v>
      </c>
      <c r="Y46" s="22">
        <v>9.6588200000000003E-3</v>
      </c>
      <c r="AD46" s="19" t="s">
        <v>52</v>
      </c>
      <c r="AE46" s="20">
        <v>57.869799999999998</v>
      </c>
      <c r="AF46" s="21">
        <f>(AE46-$D46)</f>
        <v>31.115330000000398</v>
      </c>
      <c r="AG46" s="22">
        <v>2.1958700000000002</v>
      </c>
      <c r="AL46" s="19" t="s">
        <v>52</v>
      </c>
      <c r="AM46" s="20">
        <v>69.658299999999997</v>
      </c>
      <c r="AN46" s="21">
        <f>(AM46-$D46)</f>
        <v>42.903830000000397</v>
      </c>
      <c r="AO46" s="22">
        <v>0.79368000000000005</v>
      </c>
      <c r="AT46" s="19" t="s">
        <v>52</v>
      </c>
      <c r="AU46" s="20">
        <v>44.9803</v>
      </c>
      <c r="AV46" s="21">
        <f>(AU46-$D46)</f>
        <v>18.2258300000004</v>
      </c>
      <c r="AW46" s="22">
        <v>0.82750999999999997</v>
      </c>
      <c r="BB46" s="19" t="s">
        <v>52</v>
      </c>
      <c r="BC46" s="20">
        <v>51.136499999999998</v>
      </c>
      <c r="BD46" s="21">
        <f>(BC46-$D46)</f>
        <v>24.382030000000398</v>
      </c>
      <c r="BE46" s="22">
        <v>0.53559900000000005</v>
      </c>
    </row>
    <row r="47" spans="1:57" ht="16" customHeight="1" thickBot="1" x14ac:dyDescent="0.25">
      <c r="A47" s="18" t="s">
        <v>53</v>
      </c>
      <c r="B47" s="18">
        <v>150</v>
      </c>
      <c r="C47" s="18">
        <v>15</v>
      </c>
      <c r="D47" s="18">
        <v>25.935590000000499</v>
      </c>
      <c r="F47" s="19" t="s">
        <v>53</v>
      </c>
      <c r="G47" s="20">
        <v>109.19987999999999</v>
      </c>
      <c r="H47" s="21">
        <f t="shared" si="1"/>
        <v>83.264289999999491</v>
      </c>
      <c r="I47" s="22">
        <v>1.0445337399999999E-3</v>
      </c>
      <c r="N47" s="19" t="s">
        <v>53</v>
      </c>
      <c r="O47" s="20">
        <v>68.209980000000002</v>
      </c>
      <c r="P47" s="21">
        <f t="shared" si="2"/>
        <v>42.274389999999499</v>
      </c>
      <c r="Q47" s="22">
        <v>7.6267527999999999E-3</v>
      </c>
      <c r="V47" s="19" t="s">
        <v>53</v>
      </c>
      <c r="W47" s="20">
        <v>69.775999999999996</v>
      </c>
      <c r="X47" s="21">
        <f t="shared" si="3"/>
        <v>43.840409999999494</v>
      </c>
      <c r="Y47" s="22">
        <v>8.6810600000000009E-3</v>
      </c>
      <c r="AD47" s="19" t="s">
        <v>53</v>
      </c>
      <c r="AE47" s="20">
        <v>57.567399999999999</v>
      </c>
      <c r="AF47" s="21">
        <f>(AE47-$D47)</f>
        <v>31.631809999999501</v>
      </c>
      <c r="AG47" s="22">
        <v>2.1691199999999999</v>
      </c>
      <c r="AL47" s="19" t="s">
        <v>53</v>
      </c>
      <c r="AM47" s="20">
        <v>50.1342</v>
      </c>
      <c r="AN47" s="21">
        <f>(AM47-$D47)</f>
        <v>24.198609999999501</v>
      </c>
      <c r="AO47" s="22">
        <v>0.74846999999999997</v>
      </c>
      <c r="AT47" s="19" t="s">
        <v>53</v>
      </c>
      <c r="AU47" s="20">
        <v>37.6753</v>
      </c>
      <c r="AV47" s="21">
        <f>(AU47-$D47)</f>
        <v>11.739709999999501</v>
      </c>
      <c r="AW47" s="22">
        <v>0.79</v>
      </c>
      <c r="BB47" s="19" t="s">
        <v>53</v>
      </c>
      <c r="BC47" s="20">
        <v>64.764799999999994</v>
      </c>
      <c r="BD47" s="21">
        <f>(BC47-$D47)</f>
        <v>38.829209999999492</v>
      </c>
      <c r="BE47" s="22">
        <v>0.53243300000000005</v>
      </c>
    </row>
    <row r="48" spans="1:57" ht="16" customHeight="1" thickBot="1" x14ac:dyDescent="0.25">
      <c r="A48" s="18" t="s">
        <v>54</v>
      </c>
      <c r="B48" s="18">
        <v>150</v>
      </c>
      <c r="C48" s="18">
        <v>15</v>
      </c>
      <c r="D48" s="18">
        <v>27.773009999999399</v>
      </c>
      <c r="F48" s="19" t="s">
        <v>54</v>
      </c>
      <c r="G48" s="20">
        <v>102.79052</v>
      </c>
      <c r="H48" s="21">
        <f t="shared" si="1"/>
        <v>75.017510000000598</v>
      </c>
      <c r="I48" s="22">
        <v>1.0145450599999999E-3</v>
      </c>
      <c r="N48" s="19" t="s">
        <v>54</v>
      </c>
      <c r="O48" s="20">
        <v>68.95308</v>
      </c>
      <c r="P48" s="21">
        <f t="shared" si="2"/>
        <v>41.180070000000597</v>
      </c>
      <c r="Q48" s="22">
        <v>6.2927959999999998E-3</v>
      </c>
      <c r="V48" s="19" t="s">
        <v>54</v>
      </c>
      <c r="W48" s="20">
        <v>63.478740000000002</v>
      </c>
      <c r="X48" s="21">
        <f t="shared" si="3"/>
        <v>35.705730000000599</v>
      </c>
      <c r="Y48" s="22">
        <v>8.0250500000000006E-3</v>
      </c>
      <c r="AD48" s="19" t="s">
        <v>54</v>
      </c>
      <c r="AE48" s="20">
        <v>44.796399999999998</v>
      </c>
      <c r="AF48" s="21">
        <f>(AE48-$D48)</f>
        <v>17.0233900000006</v>
      </c>
      <c r="AG48" s="22">
        <v>2.3014999999999999</v>
      </c>
      <c r="AL48" s="19" t="s">
        <v>54</v>
      </c>
      <c r="AM48" s="20">
        <v>73.726900000000001</v>
      </c>
      <c r="AN48" s="21">
        <f>(AM48-$D48)</f>
        <v>45.953890000000598</v>
      </c>
      <c r="AO48" s="22">
        <v>0.78282300000000005</v>
      </c>
      <c r="AT48" s="19" t="s">
        <v>54</v>
      </c>
      <c r="AU48" s="20">
        <v>38.9527</v>
      </c>
      <c r="AV48" s="21">
        <f>(AU48-$D48)</f>
        <v>11.179690000000601</v>
      </c>
      <c r="AW48" s="22">
        <v>0.86802100000000004</v>
      </c>
      <c r="BB48" s="19" t="s">
        <v>54</v>
      </c>
      <c r="BC48" s="20">
        <v>43.77</v>
      </c>
      <c r="BD48" s="21">
        <f>(BC48-$D48)</f>
        <v>15.996990000000604</v>
      </c>
      <c r="BE48" s="22">
        <v>0.53252500000000003</v>
      </c>
    </row>
    <row r="49" spans="1:57" ht="16" customHeight="1" thickBot="1" x14ac:dyDescent="0.25">
      <c r="A49" s="18" t="s">
        <v>55</v>
      </c>
      <c r="B49" s="18">
        <v>150</v>
      </c>
      <c r="C49" s="18">
        <v>45</v>
      </c>
      <c r="D49" s="18">
        <v>227.74930999999799</v>
      </c>
      <c r="F49" s="19" t="s">
        <v>55</v>
      </c>
      <c r="G49" s="20">
        <v>637.92079999999999</v>
      </c>
      <c r="H49" s="21">
        <f t="shared" si="1"/>
        <v>410.171490000002</v>
      </c>
      <c r="I49" s="22">
        <v>6.4565817999999997E-3</v>
      </c>
      <c r="N49" s="19" t="s">
        <v>55</v>
      </c>
      <c r="O49" s="20">
        <v>529.09259999999995</v>
      </c>
      <c r="P49" s="21">
        <f t="shared" si="2"/>
        <v>301.34329000000196</v>
      </c>
      <c r="Q49" s="22">
        <v>9.1197390000000003E-2</v>
      </c>
      <c r="V49" s="19" t="s">
        <v>55</v>
      </c>
      <c r="W49" s="20">
        <v>628.07860000000005</v>
      </c>
      <c r="X49" s="21">
        <f t="shared" si="3"/>
        <v>400.32929000000206</v>
      </c>
      <c r="Y49" s="22">
        <v>7.4335200000000004E-2</v>
      </c>
      <c r="AD49" s="19" t="s">
        <v>55</v>
      </c>
      <c r="AE49" s="20">
        <v>642.16</v>
      </c>
      <c r="AF49" s="21">
        <f>(AE49-$D49)</f>
        <v>414.41069000000198</v>
      </c>
      <c r="AG49" s="22">
        <v>24.888000000000002</v>
      </c>
      <c r="AL49" s="19" t="s">
        <v>55</v>
      </c>
      <c r="AM49" s="20">
        <v>622.99900000000002</v>
      </c>
      <c r="AN49" s="21">
        <f>(AM49-$D49)</f>
        <v>395.24969000000203</v>
      </c>
      <c r="AO49" s="22">
        <v>3.5058199999999999</v>
      </c>
      <c r="AT49" s="19" t="s">
        <v>55</v>
      </c>
      <c r="AU49" s="20">
        <v>332.74</v>
      </c>
      <c r="AV49" s="21">
        <f>(AU49-$D49)</f>
        <v>104.99069000000202</v>
      </c>
      <c r="AW49" s="22">
        <v>48.036000000000001</v>
      </c>
      <c r="BB49" s="19" t="s">
        <v>55</v>
      </c>
      <c r="BC49" s="20">
        <v>490.26799999999997</v>
      </c>
      <c r="BD49" s="21">
        <f>(BC49-$D49)</f>
        <v>262.51869000000198</v>
      </c>
      <c r="BE49" s="22">
        <v>3.5422199999999999</v>
      </c>
    </row>
    <row r="50" spans="1:57" ht="16" customHeight="1" thickBot="1" x14ac:dyDescent="0.25">
      <c r="A50" s="18" t="s">
        <v>56</v>
      </c>
      <c r="B50" s="18">
        <v>150</v>
      </c>
      <c r="C50" s="18">
        <v>45</v>
      </c>
      <c r="D50" s="18">
        <v>228.60290000000001</v>
      </c>
      <c r="F50" s="19" t="s">
        <v>56</v>
      </c>
      <c r="G50" s="20">
        <v>477.08159999999998</v>
      </c>
      <c r="H50" s="21">
        <f t="shared" si="1"/>
        <v>248.47869999999998</v>
      </c>
      <c r="I50" s="22">
        <v>6.3856264000000003E-3</v>
      </c>
      <c r="N50" s="19" t="s">
        <v>56</v>
      </c>
      <c r="O50" s="20">
        <v>393.57560000000001</v>
      </c>
      <c r="P50" s="21">
        <f t="shared" si="2"/>
        <v>164.9727</v>
      </c>
      <c r="Q50" s="22">
        <v>7.0336644000000004E-2</v>
      </c>
      <c r="V50" s="19" t="s">
        <v>56</v>
      </c>
      <c r="W50" s="20">
        <v>434.529</v>
      </c>
      <c r="X50" s="21">
        <f t="shared" si="3"/>
        <v>205.92609999999999</v>
      </c>
      <c r="Y50" s="22">
        <v>7.3863700000000004E-2</v>
      </c>
      <c r="AD50" s="19" t="s">
        <v>56</v>
      </c>
      <c r="AE50" s="20">
        <v>511.976</v>
      </c>
      <c r="AF50" s="21">
        <f>(AE50-$D50)</f>
        <v>283.37310000000002</v>
      </c>
      <c r="AG50" s="22">
        <v>24.473600000000001</v>
      </c>
      <c r="AL50" s="19" t="s">
        <v>56</v>
      </c>
      <c r="AM50" s="20">
        <v>552.18100000000004</v>
      </c>
      <c r="AN50" s="21">
        <f>(AM50-$D50)</f>
        <v>323.57810000000006</v>
      </c>
      <c r="AO50" s="22">
        <v>3.6674199999999999</v>
      </c>
      <c r="AT50" s="19" t="s">
        <v>56</v>
      </c>
      <c r="AU50" s="20">
        <v>359.59800000000001</v>
      </c>
      <c r="AV50" s="21">
        <f>(AU50-$D50)</f>
        <v>130.99510000000001</v>
      </c>
      <c r="AW50" s="22">
        <v>50.215000000000003</v>
      </c>
      <c r="BB50" s="19" t="s">
        <v>56</v>
      </c>
      <c r="BC50" s="20">
        <v>367.45800000000003</v>
      </c>
      <c r="BD50" s="21">
        <f>(BC50-$D50)</f>
        <v>138.85510000000002</v>
      </c>
      <c r="BE50" s="22">
        <v>3.4799500000000001</v>
      </c>
    </row>
    <row r="51" spans="1:57" ht="16" customHeight="1" thickBot="1" x14ac:dyDescent="0.25">
      <c r="A51" s="18" t="s">
        <v>57</v>
      </c>
      <c r="B51" s="18">
        <v>150</v>
      </c>
      <c r="C51" s="18">
        <v>45</v>
      </c>
      <c r="D51" s="18">
        <v>226.745339999999</v>
      </c>
      <c r="F51" s="19" t="s">
        <v>57</v>
      </c>
      <c r="G51" s="20">
        <v>609.15480000000002</v>
      </c>
      <c r="H51" s="21">
        <f t="shared" si="1"/>
        <v>382.40946000000099</v>
      </c>
      <c r="I51" s="22">
        <v>6.5722473999999999E-3</v>
      </c>
      <c r="N51" s="19" t="s">
        <v>57</v>
      </c>
      <c r="O51" s="20">
        <v>485.82220000000001</v>
      </c>
      <c r="P51" s="21">
        <f t="shared" si="2"/>
        <v>259.07686000000103</v>
      </c>
      <c r="Q51" s="22">
        <v>8.6681438E-2</v>
      </c>
      <c r="V51" s="19" t="s">
        <v>57</v>
      </c>
      <c r="W51" s="20">
        <v>477.48559999999998</v>
      </c>
      <c r="X51" s="21">
        <f t="shared" si="3"/>
        <v>250.74026000000097</v>
      </c>
      <c r="Y51" s="22">
        <v>5.9168400000000003E-2</v>
      </c>
      <c r="AD51" s="19" t="s">
        <v>57</v>
      </c>
      <c r="AE51" s="20">
        <v>560.053</v>
      </c>
      <c r="AF51" s="21">
        <f>(AE51-$D51)</f>
        <v>333.30766000000096</v>
      </c>
      <c r="AG51" s="22">
        <v>24.600100000000001</v>
      </c>
      <c r="AL51" s="19" t="s">
        <v>57</v>
      </c>
      <c r="AM51" s="20">
        <v>509.5</v>
      </c>
      <c r="AN51" s="21">
        <f>(AM51-$D51)</f>
        <v>282.75466000000097</v>
      </c>
      <c r="AO51" s="22">
        <v>3.5009100000000002</v>
      </c>
      <c r="AT51" s="19" t="s">
        <v>57</v>
      </c>
      <c r="AU51" s="20">
        <v>331.59</v>
      </c>
      <c r="AV51" s="21">
        <f>(AU51-$D51)</f>
        <v>104.84466000000097</v>
      </c>
      <c r="AW51" s="22">
        <v>43.451300000000003</v>
      </c>
      <c r="BB51" s="19" t="s">
        <v>57</v>
      </c>
      <c r="BC51" s="20">
        <v>324.52300000000002</v>
      </c>
      <c r="BD51" s="21">
        <f>(BC51-$D51)</f>
        <v>97.777660000001021</v>
      </c>
      <c r="BE51" s="22">
        <v>3.4700799999999998</v>
      </c>
    </row>
    <row r="52" spans="1:57" ht="16" customHeight="1" thickBot="1" x14ac:dyDescent="0.25">
      <c r="A52" s="18" t="s">
        <v>58</v>
      </c>
      <c r="B52" s="18">
        <v>150</v>
      </c>
      <c r="C52" s="18">
        <v>45</v>
      </c>
      <c r="D52" s="18">
        <v>226.409610000003</v>
      </c>
      <c r="F52" s="19" t="s">
        <v>58</v>
      </c>
      <c r="G52" s="20">
        <v>639.23720000000003</v>
      </c>
      <c r="H52" s="21">
        <f t="shared" si="1"/>
        <v>412.82758999999703</v>
      </c>
      <c r="I52" s="22">
        <v>6.5961231999999998E-3</v>
      </c>
      <c r="N52" s="19" t="s">
        <v>58</v>
      </c>
      <c r="O52" s="20">
        <v>504.25880000000001</v>
      </c>
      <c r="P52" s="21">
        <f t="shared" si="2"/>
        <v>277.84918999999701</v>
      </c>
      <c r="Q52" s="22">
        <v>6.7021323999999993E-2</v>
      </c>
      <c r="V52" s="19" t="s">
        <v>58</v>
      </c>
      <c r="W52" s="20">
        <v>603.29060000000004</v>
      </c>
      <c r="X52" s="21">
        <f t="shared" si="3"/>
        <v>376.88098999999704</v>
      </c>
      <c r="Y52" s="22">
        <v>9.1517000000000001E-2</v>
      </c>
      <c r="AD52" s="19" t="s">
        <v>58</v>
      </c>
      <c r="AE52" s="20">
        <v>589.82600000000002</v>
      </c>
      <c r="AF52" s="21">
        <f>(AE52-$D52)</f>
        <v>363.41638999999702</v>
      </c>
      <c r="AG52" s="22">
        <v>25.227499999999999</v>
      </c>
      <c r="AL52" s="19" t="s">
        <v>58</v>
      </c>
      <c r="AM52" s="20">
        <v>643.86</v>
      </c>
      <c r="AN52" s="21">
        <f>(AM52-$D52)</f>
        <v>417.45038999999701</v>
      </c>
      <c r="AO52" s="22">
        <v>3.5022600000000002</v>
      </c>
      <c r="AT52" s="19" t="s">
        <v>58</v>
      </c>
      <c r="AU52" s="20">
        <v>386.68200000000002</v>
      </c>
      <c r="AV52" s="21">
        <f>(AU52-$D52)</f>
        <v>160.27238999999702</v>
      </c>
      <c r="AW52" s="22">
        <v>51.1753</v>
      </c>
      <c r="BB52" s="19" t="s">
        <v>58</v>
      </c>
      <c r="BC52" s="20">
        <v>409.053</v>
      </c>
      <c r="BD52" s="21">
        <f>(BC52-$D52)</f>
        <v>182.643389999997</v>
      </c>
      <c r="BE52" s="22">
        <v>3.4181300000000001</v>
      </c>
    </row>
    <row r="53" spans="1:57" ht="16" customHeight="1" thickBot="1" x14ac:dyDescent="0.25">
      <c r="A53" s="18" t="s">
        <v>59</v>
      </c>
      <c r="B53" s="18">
        <v>150</v>
      </c>
      <c r="C53" s="18">
        <v>45</v>
      </c>
      <c r="D53" s="18">
        <v>248.856619999998</v>
      </c>
      <c r="F53" s="19" t="s">
        <v>59</v>
      </c>
      <c r="G53" s="20">
        <v>471.50319999999999</v>
      </c>
      <c r="H53" s="21">
        <f t="shared" si="1"/>
        <v>222.64658000000199</v>
      </c>
      <c r="I53" s="22">
        <v>6.3845860000000003E-3</v>
      </c>
      <c r="N53" s="19" t="s">
        <v>59</v>
      </c>
      <c r="O53" s="20">
        <v>513.85400000000004</v>
      </c>
      <c r="P53" s="21">
        <f t="shared" si="2"/>
        <v>264.99738000000207</v>
      </c>
      <c r="Q53" s="22">
        <v>7.6238955999999997E-2</v>
      </c>
      <c r="V53" s="19" t="s">
        <v>59</v>
      </c>
      <c r="W53" s="20">
        <v>553.66420000000005</v>
      </c>
      <c r="X53" s="21">
        <f t="shared" si="3"/>
        <v>304.80758000000208</v>
      </c>
      <c r="Y53" s="22">
        <v>8.0433900000000003E-2</v>
      </c>
      <c r="AD53" s="19" t="s">
        <v>59</v>
      </c>
      <c r="AE53" s="20">
        <v>581.13900000000001</v>
      </c>
      <c r="AF53" s="21">
        <f>(AE53-$D53)</f>
        <v>332.28238000000204</v>
      </c>
      <c r="AG53" s="22">
        <v>25.964600000000001</v>
      </c>
      <c r="AL53" s="19" t="s">
        <v>59</v>
      </c>
      <c r="AM53" s="20">
        <v>560.27300000000002</v>
      </c>
      <c r="AN53" s="21">
        <f>(AM53-$D53)</f>
        <v>311.41638000000205</v>
      </c>
      <c r="AO53" s="22">
        <v>3.5316800000000002</v>
      </c>
      <c r="AT53" s="19" t="s">
        <v>59</v>
      </c>
      <c r="AU53" s="20">
        <v>304.53500000000003</v>
      </c>
      <c r="AV53" s="21">
        <f>(AU53-$D53)</f>
        <v>55.678380000002022</v>
      </c>
      <c r="AW53" s="22">
        <v>52.063800000000001</v>
      </c>
      <c r="BB53" s="19" t="s">
        <v>59</v>
      </c>
      <c r="BC53" s="20">
        <v>363.41</v>
      </c>
      <c r="BD53" s="21">
        <f>(BC53-$D53)</f>
        <v>114.55338000000202</v>
      </c>
      <c r="BE53" s="22">
        <v>3.4560300000000002</v>
      </c>
    </row>
    <row r="55" spans="1:57" ht="15" x14ac:dyDescent="0.2">
      <c r="F55" s="38" t="s">
        <v>67</v>
      </c>
      <c r="N55" s="38" t="s">
        <v>67</v>
      </c>
      <c r="V55" s="38" t="s">
        <v>67</v>
      </c>
      <c r="AD55" s="38" t="s">
        <v>66</v>
      </c>
      <c r="AL55" s="38" t="s">
        <v>68</v>
      </c>
      <c r="AT55" s="38" t="s">
        <v>66</v>
      </c>
      <c r="BB55" s="38" t="s">
        <v>66</v>
      </c>
    </row>
  </sheetData>
  <sheetProtection selectLockedCells="1" selectUnlockedCells="1"/>
  <autoFilter ref="H4:H53" xr:uid="{00000000-0009-0000-0000-000000000000}"/>
  <mergeCells count="7">
    <mergeCell ref="AL2:AO2"/>
    <mergeCell ref="AT2:AW2"/>
    <mergeCell ref="BB2:BE2"/>
    <mergeCell ref="F2:I2"/>
    <mergeCell ref="N2:Q2"/>
    <mergeCell ref="V2:Y2"/>
    <mergeCell ref="AD2:AG2"/>
  </mergeCells>
  <phoneticPr fontId="7" type="noConversion"/>
  <conditionalFormatting sqref="H4:H53">
    <cfRule type="cellIs" dxfId="8" priority="7" stopIfTrue="1" operator="lessThan">
      <formula>0</formula>
    </cfRule>
  </conditionalFormatting>
  <conditionalFormatting sqref="P4:P53">
    <cfRule type="cellIs" dxfId="7" priority="6" stopIfTrue="1" operator="lessThan">
      <formula>0</formula>
    </cfRule>
  </conditionalFormatting>
  <conditionalFormatting sqref="X4:X53">
    <cfRule type="cellIs" dxfId="6" priority="5" stopIfTrue="1" operator="lessThan">
      <formula>0</formula>
    </cfRule>
  </conditionalFormatting>
  <conditionalFormatting sqref="AF4:AF53">
    <cfRule type="cellIs" dxfId="5" priority="4" stopIfTrue="1" operator="lessThan">
      <formula>0</formula>
    </cfRule>
  </conditionalFormatting>
  <conditionalFormatting sqref="AN4:AN53">
    <cfRule type="cellIs" dxfId="2" priority="3" stopIfTrue="1" operator="lessThan">
      <formula>0</formula>
    </cfRule>
  </conditionalFormatting>
  <conditionalFormatting sqref="AV4:AV53">
    <cfRule type="cellIs" dxfId="1" priority="2" stopIfTrue="1" operator="lessThan">
      <formula>0</formula>
    </cfRule>
  </conditionalFormatting>
  <conditionalFormatting sqref="BD4:BD53">
    <cfRule type="cellIs" dxfId="0" priority="1" stopIfTrue="1" operator="lessThan">
      <formula>0</formula>
    </cfRule>
  </conditionalFormatting>
  <pageMargins left="0.75" right="0.75" top="1" bottom="1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workbookViewId="0"/>
  </sheetViews>
  <sheetFormatPr baseColWidth="10" defaultRowHeight="13" x14ac:dyDescent="0.15"/>
  <sheetData>
    <row r="1" spans="1:4" x14ac:dyDescent="0.15">
      <c r="A1" t="s">
        <v>60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1.2206752E-5</v>
      </c>
    </row>
    <row r="4" spans="1:4" x14ac:dyDescent="0.15">
      <c r="A4" t="s">
        <v>9</v>
      </c>
      <c r="B4" s="32">
        <v>0</v>
      </c>
      <c r="C4" s="33">
        <v>0</v>
      </c>
      <c r="D4" s="34">
        <v>1.3591952E-5</v>
      </c>
    </row>
    <row r="5" spans="1:4" x14ac:dyDescent="0.15">
      <c r="A5" t="s">
        <v>10</v>
      </c>
      <c r="B5" s="32">
        <v>0</v>
      </c>
      <c r="C5" s="33">
        <v>0</v>
      </c>
      <c r="D5" s="34">
        <v>1.3139212000000001E-5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1.1700652E-5</v>
      </c>
    </row>
    <row r="7" spans="1:4" x14ac:dyDescent="0.15">
      <c r="A7" t="s">
        <v>14</v>
      </c>
      <c r="B7" s="32">
        <v>0</v>
      </c>
      <c r="C7" s="33">
        <v>0</v>
      </c>
      <c r="D7" s="34">
        <v>1.1448988000000001E-5</v>
      </c>
    </row>
    <row r="8" spans="1:4" x14ac:dyDescent="0.15">
      <c r="A8" t="s">
        <v>15</v>
      </c>
      <c r="B8" s="32">
        <v>70.906360000000006</v>
      </c>
      <c r="C8" s="33">
        <v>58.188400000000307</v>
      </c>
      <c r="D8" s="34">
        <v>5.1061443999999999E-5</v>
      </c>
    </row>
    <row r="9" spans="1:4" x14ac:dyDescent="0.15">
      <c r="A9" t="s">
        <v>16</v>
      </c>
      <c r="B9" s="32">
        <v>57.033619999999999</v>
      </c>
      <c r="C9" s="33">
        <v>42.934870000000302</v>
      </c>
      <c r="D9" s="34">
        <v>4.7717148000000002E-5</v>
      </c>
    </row>
    <row r="10" spans="1:4" x14ac:dyDescent="0.15">
      <c r="A10" t="s">
        <v>17</v>
      </c>
      <c r="B10" s="32">
        <v>44.651220000000002</v>
      </c>
      <c r="C10" s="33">
        <v>27.890030000000202</v>
      </c>
      <c r="D10" s="34">
        <v>5.0773084E-5</v>
      </c>
    </row>
    <row r="11" spans="1:4" x14ac:dyDescent="0.15">
      <c r="A11" t="s">
        <v>18</v>
      </c>
      <c r="B11" s="32">
        <v>57.425179999999997</v>
      </c>
      <c r="C11" s="33">
        <v>40.355970000000099</v>
      </c>
      <c r="D11" s="34">
        <v>5.403354E-5</v>
      </c>
    </row>
    <row r="12" spans="1:4" x14ac:dyDescent="0.15">
      <c r="A12" t="s">
        <v>19</v>
      </c>
      <c r="B12" s="32">
        <v>73.352580000000003</v>
      </c>
      <c r="C12" s="33">
        <v>50.0873500000001</v>
      </c>
      <c r="D12" s="34">
        <v>5.9782331999999999E-5</v>
      </c>
    </row>
    <row r="13" spans="1:4" x14ac:dyDescent="0.15">
      <c r="A13" t="s">
        <v>20</v>
      </c>
      <c r="B13" s="32">
        <v>20.911339999999999</v>
      </c>
      <c r="C13" s="33">
        <v>18.98523999999998</v>
      </c>
      <c r="D13" s="34">
        <v>6.8492535999999994E-5</v>
      </c>
    </row>
    <row r="14" spans="1:4" x14ac:dyDescent="0.15">
      <c r="A14" t="s">
        <v>21</v>
      </c>
      <c r="B14" s="32">
        <v>25.056419999999999</v>
      </c>
      <c r="C14" s="33">
        <v>22.935379999999888</v>
      </c>
      <c r="D14" s="34">
        <v>7.7269348E-5</v>
      </c>
    </row>
    <row r="15" spans="1:4" x14ac:dyDescent="0.15">
      <c r="A15" t="s">
        <v>22</v>
      </c>
      <c r="B15" s="32">
        <v>24.85746</v>
      </c>
      <c r="C15" s="33">
        <v>22.49515000000002</v>
      </c>
      <c r="D15" s="34">
        <v>8.3484136000000001E-5</v>
      </c>
    </row>
    <row r="16" spans="1:4" x14ac:dyDescent="0.15">
      <c r="A16" t="s">
        <v>23</v>
      </c>
      <c r="B16" s="32">
        <v>30.431000000000001</v>
      </c>
      <c r="C16" s="33">
        <v>28.767800000000101</v>
      </c>
      <c r="D16" s="34">
        <v>8.2890136E-5</v>
      </c>
    </row>
    <row r="17" spans="1:4" x14ac:dyDescent="0.15">
      <c r="A17" t="s">
        <v>24</v>
      </c>
      <c r="B17" s="32">
        <v>39.190739999999998</v>
      </c>
      <c r="C17" s="33">
        <v>36.337610000000041</v>
      </c>
      <c r="D17" s="34">
        <v>7.9978587999999994E-5</v>
      </c>
    </row>
    <row r="18" spans="1:4" x14ac:dyDescent="0.15">
      <c r="A18" t="s">
        <v>25</v>
      </c>
      <c r="B18" s="32">
        <v>158.82220000000001</v>
      </c>
      <c r="C18" s="33">
        <v>116.07642000000091</v>
      </c>
      <c r="D18" s="34">
        <v>4.1013900000000001E-4</v>
      </c>
    </row>
    <row r="19" spans="1:4" x14ac:dyDescent="0.15">
      <c r="A19" t="s">
        <v>26</v>
      </c>
      <c r="B19" s="32">
        <v>150.39599999999999</v>
      </c>
      <c r="C19" s="33">
        <v>102.28839000000039</v>
      </c>
      <c r="D19" s="34">
        <v>4.1123180000000002E-4</v>
      </c>
    </row>
    <row r="20" spans="1:4" x14ac:dyDescent="0.15">
      <c r="A20" t="s">
        <v>27</v>
      </c>
      <c r="B20" s="32">
        <v>156.88300000000001</v>
      </c>
      <c r="C20" s="33">
        <v>113.68691000000031</v>
      </c>
      <c r="D20" s="34">
        <v>4.3218223999999999E-4</v>
      </c>
    </row>
    <row r="21" spans="1:4" x14ac:dyDescent="0.15">
      <c r="A21" t="s">
        <v>28</v>
      </c>
      <c r="B21" s="32">
        <v>151.8338</v>
      </c>
      <c r="C21" s="33">
        <v>105.42135000000059</v>
      </c>
      <c r="D21" s="34">
        <v>3.9642319999999998E-4</v>
      </c>
    </row>
    <row r="22" spans="1:4" x14ac:dyDescent="0.15">
      <c r="A22" t="s">
        <v>29</v>
      </c>
      <c r="B22" s="32">
        <v>145.6224</v>
      </c>
      <c r="C22" s="33">
        <v>97.907290000000401</v>
      </c>
      <c r="D22" s="34">
        <v>3.4812767999999999E-4</v>
      </c>
    </row>
    <row r="23" spans="1:4" x14ac:dyDescent="0.15">
      <c r="A23" t="s">
        <v>30</v>
      </c>
      <c r="B23" s="32">
        <v>78.018280000000004</v>
      </c>
      <c r="C23" s="33">
        <v>64.186260000000104</v>
      </c>
      <c r="D23" s="34">
        <v>3.7902930000000001E-4</v>
      </c>
    </row>
    <row r="24" spans="1:4" x14ac:dyDescent="0.15">
      <c r="A24" t="s">
        <v>31</v>
      </c>
      <c r="B24" s="32">
        <v>76.907640000000001</v>
      </c>
      <c r="C24" s="33">
        <v>63.243299999999699</v>
      </c>
      <c r="D24" s="34">
        <v>3.5008807999999998E-4</v>
      </c>
    </row>
    <row r="25" spans="1:4" x14ac:dyDescent="0.15">
      <c r="A25" t="s">
        <v>32</v>
      </c>
      <c r="B25" s="32">
        <v>81.371080000000006</v>
      </c>
      <c r="C25" s="33">
        <v>66.025700000000199</v>
      </c>
      <c r="D25" s="34">
        <v>3.4401452E-4</v>
      </c>
    </row>
    <row r="26" spans="1:4" x14ac:dyDescent="0.15">
      <c r="A26" t="s">
        <v>33</v>
      </c>
      <c r="B26" s="32">
        <v>79.656959999999998</v>
      </c>
      <c r="C26" s="33">
        <v>71.016320000000604</v>
      </c>
      <c r="D26" s="34">
        <v>3.6845656000000001E-4</v>
      </c>
    </row>
    <row r="27" spans="1:4" x14ac:dyDescent="0.15">
      <c r="A27" t="s">
        <v>34</v>
      </c>
      <c r="B27" s="32">
        <v>56.646039999999999</v>
      </c>
      <c r="C27" s="33">
        <v>39.445530000000105</v>
      </c>
      <c r="D27" s="34">
        <v>3.4289876000000001E-4</v>
      </c>
    </row>
    <row r="28" spans="1:4" x14ac:dyDescent="0.15">
      <c r="A28" t="s">
        <v>35</v>
      </c>
      <c r="B28" s="32">
        <v>377.48360000000002</v>
      </c>
      <c r="C28" s="33">
        <v>208.75400999999903</v>
      </c>
      <c r="D28" s="34">
        <v>1.9754676000000001E-3</v>
      </c>
    </row>
    <row r="29" spans="1:4" x14ac:dyDescent="0.15">
      <c r="A29" t="s">
        <v>36</v>
      </c>
      <c r="B29" s="32">
        <v>446.33679999999998</v>
      </c>
      <c r="C29" s="33">
        <v>319.23953999999998</v>
      </c>
      <c r="D29" s="34">
        <v>2.0761546E-3</v>
      </c>
    </row>
    <row r="30" spans="1:4" x14ac:dyDescent="0.15">
      <c r="A30" t="s">
        <v>37</v>
      </c>
      <c r="B30" s="32">
        <v>384.7054</v>
      </c>
      <c r="C30" s="33">
        <v>278.32621000000097</v>
      </c>
      <c r="D30" s="34">
        <v>2.0070926E-3</v>
      </c>
    </row>
    <row r="31" spans="1:4" x14ac:dyDescent="0.15">
      <c r="A31" t="s">
        <v>38</v>
      </c>
      <c r="B31" s="32">
        <v>273.40499999999997</v>
      </c>
      <c r="C31" s="33">
        <v>135.95184000000097</v>
      </c>
      <c r="D31" s="34">
        <v>1.9822834000000002E-3</v>
      </c>
    </row>
    <row r="32" spans="1:4" x14ac:dyDescent="0.15">
      <c r="A32" t="s">
        <v>39</v>
      </c>
      <c r="B32" s="32">
        <v>393.15879999999999</v>
      </c>
      <c r="C32" s="33">
        <v>265.67905999999897</v>
      </c>
      <c r="D32" s="34">
        <v>2.0781856E-3</v>
      </c>
    </row>
    <row r="33" spans="1:4" x14ac:dyDescent="0.15">
      <c r="A33" t="s">
        <v>40</v>
      </c>
      <c r="B33" s="32">
        <v>70.109899999999996</v>
      </c>
      <c r="C33" s="33">
        <v>58.364760000000096</v>
      </c>
      <c r="D33" s="34">
        <v>5.4562947999999998E-4</v>
      </c>
    </row>
    <row r="34" spans="1:4" x14ac:dyDescent="0.15">
      <c r="A34" t="s">
        <v>41</v>
      </c>
      <c r="B34" s="32">
        <v>89.537220000000005</v>
      </c>
      <c r="C34" s="33">
        <v>70.74829000000031</v>
      </c>
      <c r="D34" s="34">
        <v>5.5614893999999995E-4</v>
      </c>
    </row>
    <row r="35" spans="1:4" x14ac:dyDescent="0.15">
      <c r="A35" t="s">
        <v>42</v>
      </c>
      <c r="B35" s="32">
        <v>88.044479999999993</v>
      </c>
      <c r="C35" s="33">
        <v>69.512880000000195</v>
      </c>
      <c r="D35" s="34">
        <v>5.5244908E-4</v>
      </c>
    </row>
    <row r="36" spans="1:4" x14ac:dyDescent="0.15">
      <c r="A36" t="s">
        <v>43</v>
      </c>
      <c r="B36" s="32">
        <v>73.344639999999998</v>
      </c>
      <c r="C36" s="33">
        <v>53.856309999999894</v>
      </c>
      <c r="D36" s="34">
        <v>6.3561067999999999E-4</v>
      </c>
    </row>
    <row r="37" spans="1:4" x14ac:dyDescent="0.15">
      <c r="A37" t="s">
        <v>44</v>
      </c>
      <c r="B37" s="32">
        <v>95.307360000000003</v>
      </c>
      <c r="C37" s="33">
        <v>77.194940000000202</v>
      </c>
      <c r="D37" s="34">
        <v>6.4458197999999996E-4</v>
      </c>
    </row>
    <row r="38" spans="1:4" x14ac:dyDescent="0.15">
      <c r="A38" t="s">
        <v>45</v>
      </c>
      <c r="B38" s="32">
        <v>468.04919999999998</v>
      </c>
      <c r="C38" s="33">
        <v>312.61442999999798</v>
      </c>
      <c r="D38" s="34">
        <v>3.971891E-3</v>
      </c>
    </row>
    <row r="39" spans="1:4" x14ac:dyDescent="0.15">
      <c r="A39" t="s">
        <v>46</v>
      </c>
      <c r="B39" s="32">
        <v>500.53339999999997</v>
      </c>
      <c r="C39" s="33">
        <v>301.63878000000096</v>
      </c>
      <c r="D39" s="34">
        <v>4.2666372000000003E-3</v>
      </c>
    </row>
    <row r="40" spans="1:4" x14ac:dyDescent="0.15">
      <c r="A40" t="s">
        <v>47</v>
      </c>
      <c r="B40" s="32">
        <v>553.38639999999998</v>
      </c>
      <c r="C40" s="33">
        <v>365.41936999999996</v>
      </c>
      <c r="D40" s="34">
        <v>4.1669291999999998E-3</v>
      </c>
    </row>
    <row r="41" spans="1:4" x14ac:dyDescent="0.15">
      <c r="A41" t="s">
        <v>48</v>
      </c>
      <c r="B41" s="32">
        <v>479.30439999999999</v>
      </c>
      <c r="C41" s="33">
        <v>310.71419999999898</v>
      </c>
      <c r="D41" s="34">
        <v>4.3665125999999997E-3</v>
      </c>
    </row>
    <row r="42" spans="1:4" x14ac:dyDescent="0.15">
      <c r="A42" t="s">
        <v>49</v>
      </c>
      <c r="B42" s="32">
        <v>501.55619999999999</v>
      </c>
      <c r="C42" s="33">
        <v>323.36245999999699</v>
      </c>
      <c r="D42" s="34">
        <v>4.2546956000000004E-3</v>
      </c>
    </row>
    <row r="43" spans="1:4" x14ac:dyDescent="0.15">
      <c r="A43" t="s">
        <v>50</v>
      </c>
      <c r="B43" s="32">
        <v>113.37854</v>
      </c>
      <c r="C43" s="33">
        <v>90.032459999999702</v>
      </c>
      <c r="D43" s="34">
        <v>1.1398840999999999E-3</v>
      </c>
    </row>
    <row r="44" spans="1:4" x14ac:dyDescent="0.15">
      <c r="A44" t="s">
        <v>51</v>
      </c>
      <c r="B44" s="32">
        <v>144.42014</v>
      </c>
      <c r="C44" s="33">
        <v>117.6306400000004</v>
      </c>
      <c r="D44" s="34">
        <v>1.0934064400000001E-3</v>
      </c>
    </row>
    <row r="45" spans="1:4" x14ac:dyDescent="0.15">
      <c r="A45" t="s">
        <v>52</v>
      </c>
      <c r="B45" s="32">
        <v>116.87560000000001</v>
      </c>
      <c r="C45" s="33">
        <v>90.121130000000406</v>
      </c>
      <c r="D45" s="34">
        <v>1.0464974399999999E-3</v>
      </c>
    </row>
    <row r="46" spans="1:4" x14ac:dyDescent="0.15">
      <c r="A46" t="s">
        <v>53</v>
      </c>
      <c r="B46" s="32">
        <v>109.19987999999999</v>
      </c>
      <c r="C46" s="33">
        <v>83.264289999999491</v>
      </c>
      <c r="D46" s="34">
        <v>1.0445337399999999E-3</v>
      </c>
    </row>
    <row r="47" spans="1:4" x14ac:dyDescent="0.15">
      <c r="A47" t="s">
        <v>54</v>
      </c>
      <c r="B47" s="32">
        <v>102.79052</v>
      </c>
      <c r="C47" s="33">
        <v>75.017510000000598</v>
      </c>
      <c r="D47" s="34">
        <v>1.0145450599999999E-3</v>
      </c>
    </row>
    <row r="48" spans="1:4" x14ac:dyDescent="0.15">
      <c r="A48" t="s">
        <v>55</v>
      </c>
      <c r="B48" s="32">
        <v>637.92079999999999</v>
      </c>
      <c r="C48" s="33">
        <v>410.171490000002</v>
      </c>
      <c r="D48" s="34">
        <v>6.4565817999999997E-3</v>
      </c>
    </row>
    <row r="49" spans="1:4" x14ac:dyDescent="0.15">
      <c r="A49" t="s">
        <v>56</v>
      </c>
      <c r="B49" s="32">
        <v>477.08159999999998</v>
      </c>
      <c r="C49" s="33">
        <v>248.47869999999998</v>
      </c>
      <c r="D49" s="34">
        <v>6.3856264000000003E-3</v>
      </c>
    </row>
    <row r="50" spans="1:4" x14ac:dyDescent="0.15">
      <c r="A50" t="s">
        <v>57</v>
      </c>
      <c r="B50" s="32">
        <v>609.15480000000002</v>
      </c>
      <c r="C50" s="33">
        <v>382.40946000000099</v>
      </c>
      <c r="D50" s="34">
        <v>6.5722473999999999E-3</v>
      </c>
    </row>
    <row r="51" spans="1:4" x14ac:dyDescent="0.15">
      <c r="A51" t="s">
        <v>58</v>
      </c>
      <c r="B51" s="32">
        <v>639.23720000000003</v>
      </c>
      <c r="C51" s="33">
        <v>412.82758999999703</v>
      </c>
      <c r="D51" s="34">
        <v>6.5961231999999998E-3</v>
      </c>
    </row>
    <row r="52" spans="1:4" x14ac:dyDescent="0.15">
      <c r="A52" t="s">
        <v>59</v>
      </c>
      <c r="B52" s="32">
        <v>471.50319999999999</v>
      </c>
      <c r="C52" s="33">
        <v>222.64658000000199</v>
      </c>
      <c r="D52" s="34">
        <v>6.3845860000000003E-3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sqref="A1:D52"/>
    </sheetView>
  </sheetViews>
  <sheetFormatPr baseColWidth="10" defaultRowHeight="13" x14ac:dyDescent="0.15"/>
  <sheetData>
    <row r="1" spans="1:4" x14ac:dyDescent="0.15">
      <c r="A1" t="s">
        <v>61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1.8619432000000001E-5</v>
      </c>
    </row>
    <row r="4" spans="1:4" x14ac:dyDescent="0.15">
      <c r="A4" t="s">
        <v>9</v>
      </c>
      <c r="B4" s="32">
        <v>0</v>
      </c>
      <c r="C4" s="33">
        <v>0</v>
      </c>
      <c r="D4" s="34">
        <v>1.6977528000000001E-5</v>
      </c>
    </row>
    <row r="5" spans="1:4" x14ac:dyDescent="0.15">
      <c r="A5" t="s">
        <v>10</v>
      </c>
      <c r="B5" s="32">
        <v>0</v>
      </c>
      <c r="C5" s="33">
        <v>0</v>
      </c>
      <c r="D5" s="34">
        <v>1.8920748000000001E-5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1.7568695999999999E-5</v>
      </c>
    </row>
    <row r="7" spans="1:4" x14ac:dyDescent="0.15">
      <c r="A7" t="s">
        <v>14</v>
      </c>
      <c r="B7" s="32">
        <v>0</v>
      </c>
      <c r="C7" s="33">
        <v>0</v>
      </c>
      <c r="D7" s="34">
        <v>1.7175063999999999E-5</v>
      </c>
    </row>
    <row r="8" spans="1:4" x14ac:dyDescent="0.15">
      <c r="A8" t="s">
        <v>15</v>
      </c>
      <c r="B8" s="32">
        <v>30.573139999999999</v>
      </c>
      <c r="C8" s="33">
        <v>17.855180000000299</v>
      </c>
      <c r="D8" s="34">
        <v>2.7310216000000001E-4</v>
      </c>
    </row>
    <row r="9" spans="1:4" x14ac:dyDescent="0.15">
      <c r="A9" t="s">
        <v>16</v>
      </c>
      <c r="B9" s="32">
        <v>27.297419999999999</v>
      </c>
      <c r="C9" s="33">
        <v>13.198670000000298</v>
      </c>
      <c r="D9" s="34">
        <v>2.1591631999999999E-4</v>
      </c>
    </row>
    <row r="10" spans="1:4" x14ac:dyDescent="0.15">
      <c r="A10" t="s">
        <v>17</v>
      </c>
      <c r="B10" s="32">
        <v>42.268700000000003</v>
      </c>
      <c r="C10" s="33">
        <v>25.507510000000202</v>
      </c>
      <c r="D10" s="34">
        <v>2.4141205999999999E-4</v>
      </c>
    </row>
    <row r="11" spans="1:4" x14ac:dyDescent="0.15">
      <c r="A11" t="s">
        <v>18</v>
      </c>
      <c r="B11" s="32">
        <v>40.267499999999998</v>
      </c>
      <c r="C11" s="33">
        <v>23.1982900000001</v>
      </c>
      <c r="D11" s="34">
        <v>2.417028E-4</v>
      </c>
    </row>
    <row r="12" spans="1:4" x14ac:dyDescent="0.15">
      <c r="A12" t="s">
        <v>19</v>
      </c>
      <c r="B12" s="32">
        <v>45.794020000000003</v>
      </c>
      <c r="C12" s="33">
        <v>22.528790000000104</v>
      </c>
      <c r="D12" s="34">
        <v>2.232887E-4</v>
      </c>
    </row>
    <row r="13" spans="1:4" x14ac:dyDescent="0.15">
      <c r="A13" t="s">
        <v>20</v>
      </c>
      <c r="B13" s="32">
        <v>15.519579999999999</v>
      </c>
      <c r="C13" s="33">
        <v>13.59347999999998</v>
      </c>
      <c r="D13" s="34">
        <v>2.8022779999999997E-4</v>
      </c>
    </row>
    <row r="14" spans="1:4" x14ac:dyDescent="0.15">
      <c r="A14" t="s">
        <v>21</v>
      </c>
      <c r="B14" s="32">
        <v>11.299986000000001</v>
      </c>
      <c r="C14" s="33">
        <v>9.1789459999998897</v>
      </c>
      <c r="D14" s="34">
        <v>2.3540835999999999E-4</v>
      </c>
    </row>
    <row r="15" spans="1:4" x14ac:dyDescent="0.15">
      <c r="A15" t="s">
        <v>22</v>
      </c>
      <c r="B15" s="32">
        <v>13.1555</v>
      </c>
      <c r="C15" s="33">
        <v>10.79319000000002</v>
      </c>
      <c r="D15" s="34">
        <v>2.8403498E-4</v>
      </c>
    </row>
    <row r="16" spans="1:4" x14ac:dyDescent="0.15">
      <c r="A16" t="s">
        <v>23</v>
      </c>
      <c r="B16" s="32">
        <v>21.088619999999999</v>
      </c>
      <c r="C16" s="33">
        <v>19.425420000000098</v>
      </c>
      <c r="D16" s="34">
        <v>2.2644236000000001E-4</v>
      </c>
    </row>
    <row r="17" spans="1:4" x14ac:dyDescent="0.15">
      <c r="A17" t="s">
        <v>24</v>
      </c>
      <c r="B17" s="32">
        <v>17.244540000000001</v>
      </c>
      <c r="C17" s="33">
        <v>14.39141000000004</v>
      </c>
      <c r="D17" s="34">
        <v>2.6480589999999999E-4</v>
      </c>
    </row>
    <row r="18" spans="1:4" x14ac:dyDescent="0.15">
      <c r="A18" t="s">
        <v>25</v>
      </c>
      <c r="B18" s="32">
        <v>100.78464</v>
      </c>
      <c r="C18" s="33">
        <v>58.038860000000895</v>
      </c>
      <c r="D18" s="34">
        <v>2.9879904E-3</v>
      </c>
    </row>
    <row r="19" spans="1:4" x14ac:dyDescent="0.15">
      <c r="A19" t="s">
        <v>26</v>
      </c>
      <c r="B19" s="32">
        <v>115.86014</v>
      </c>
      <c r="C19" s="33">
        <v>67.752530000000405</v>
      </c>
      <c r="D19" s="34">
        <v>3.0428581999999999E-3</v>
      </c>
    </row>
    <row r="20" spans="1:4" x14ac:dyDescent="0.15">
      <c r="A20" t="s">
        <v>27</v>
      </c>
      <c r="B20" s="32">
        <v>87.714100000000002</v>
      </c>
      <c r="C20" s="33">
        <v>44.518010000000302</v>
      </c>
      <c r="D20" s="34">
        <v>2.1791692E-3</v>
      </c>
    </row>
    <row r="21" spans="1:4" x14ac:dyDescent="0.15">
      <c r="A21" t="s">
        <v>28</v>
      </c>
      <c r="B21" s="32">
        <v>110.8314</v>
      </c>
      <c r="C21" s="33">
        <v>64.418950000000592</v>
      </c>
      <c r="D21" s="34">
        <v>2.2619946E-3</v>
      </c>
    </row>
    <row r="22" spans="1:4" x14ac:dyDescent="0.15">
      <c r="A22" t="s">
        <v>29</v>
      </c>
      <c r="B22" s="32">
        <v>112.72441999999999</v>
      </c>
      <c r="C22" s="33">
        <v>65.009310000000397</v>
      </c>
      <c r="D22" s="34">
        <v>2.8433745999999998E-3</v>
      </c>
    </row>
    <row r="23" spans="1:4" x14ac:dyDescent="0.15">
      <c r="A23" t="s">
        <v>30</v>
      </c>
      <c r="B23" s="32">
        <v>33.807279999999999</v>
      </c>
      <c r="C23" s="33">
        <v>19.975260000000098</v>
      </c>
      <c r="D23" s="34">
        <v>2.0899782000000002E-3</v>
      </c>
    </row>
    <row r="24" spans="1:4" x14ac:dyDescent="0.15">
      <c r="A24" t="s">
        <v>31</v>
      </c>
      <c r="B24" s="32">
        <v>47.36936</v>
      </c>
      <c r="C24" s="33">
        <v>33.705019999999699</v>
      </c>
      <c r="D24" s="34">
        <v>1.7583664000000001E-3</v>
      </c>
    </row>
    <row r="25" spans="1:4" x14ac:dyDescent="0.15">
      <c r="A25" t="s">
        <v>32</v>
      </c>
      <c r="B25" s="32">
        <v>38.730879999999999</v>
      </c>
      <c r="C25" s="33">
        <v>23.385500000000199</v>
      </c>
      <c r="D25" s="34">
        <v>1.9360534E-3</v>
      </c>
    </row>
    <row r="26" spans="1:4" x14ac:dyDescent="0.15">
      <c r="A26" t="s">
        <v>33</v>
      </c>
      <c r="B26" s="32">
        <v>37.874659999999999</v>
      </c>
      <c r="C26" s="33">
        <v>29.234020000000609</v>
      </c>
      <c r="D26" s="34">
        <v>2.019678E-3</v>
      </c>
    </row>
    <row r="27" spans="1:4" x14ac:dyDescent="0.15">
      <c r="A27" t="s">
        <v>34</v>
      </c>
      <c r="B27" s="32">
        <v>36.564860000000003</v>
      </c>
      <c r="C27" s="33">
        <v>19.364350000000105</v>
      </c>
      <c r="D27" s="34">
        <v>1.9631446000000002E-3</v>
      </c>
    </row>
    <row r="28" spans="1:4" x14ac:dyDescent="0.15">
      <c r="A28" t="s">
        <v>35</v>
      </c>
      <c r="B28" s="32">
        <v>383.07960000000003</v>
      </c>
      <c r="C28" s="33">
        <v>214.35000999999903</v>
      </c>
      <c r="D28" s="34">
        <v>1.4041980000000001E-2</v>
      </c>
    </row>
    <row r="29" spans="1:4" x14ac:dyDescent="0.15">
      <c r="A29" t="s">
        <v>36</v>
      </c>
      <c r="B29" s="32">
        <v>319.32240000000002</v>
      </c>
      <c r="C29" s="33">
        <v>192.22514000000001</v>
      </c>
      <c r="D29" s="34">
        <v>2.0994334E-2</v>
      </c>
    </row>
    <row r="30" spans="1:4" x14ac:dyDescent="0.15">
      <c r="A30" t="s">
        <v>37</v>
      </c>
      <c r="B30" s="32">
        <v>259.78179999999998</v>
      </c>
      <c r="C30" s="33">
        <v>153.40261000000098</v>
      </c>
      <c r="D30" s="34">
        <v>2.3774018000000001E-2</v>
      </c>
    </row>
    <row r="31" spans="1:4" x14ac:dyDescent="0.15">
      <c r="A31" t="s">
        <v>38</v>
      </c>
      <c r="B31" s="32">
        <v>290.5872</v>
      </c>
      <c r="C31" s="33">
        <v>153.13404000000099</v>
      </c>
      <c r="D31" s="34">
        <v>2.0926096000000002E-2</v>
      </c>
    </row>
    <row r="32" spans="1:4" x14ac:dyDescent="0.15">
      <c r="A32" t="s">
        <v>39</v>
      </c>
      <c r="B32" s="32">
        <v>303.79360000000003</v>
      </c>
      <c r="C32" s="33">
        <v>176.31385999999901</v>
      </c>
      <c r="D32" s="34">
        <v>1.95088E-2</v>
      </c>
    </row>
    <row r="33" spans="1:4" x14ac:dyDescent="0.15">
      <c r="A33" t="s">
        <v>40</v>
      </c>
      <c r="B33" s="32">
        <v>48.156880000000001</v>
      </c>
      <c r="C33" s="33">
        <v>36.411740000000101</v>
      </c>
      <c r="D33" s="34">
        <v>3.3440767999999999E-3</v>
      </c>
    </row>
    <row r="34" spans="1:4" x14ac:dyDescent="0.15">
      <c r="A34" t="s">
        <v>41</v>
      </c>
      <c r="B34" s="32">
        <v>47.237160000000003</v>
      </c>
      <c r="C34" s="33">
        <v>28.448230000000304</v>
      </c>
      <c r="D34" s="34">
        <v>3.2954322000000001E-3</v>
      </c>
    </row>
    <row r="35" spans="1:4" x14ac:dyDescent="0.15">
      <c r="A35" t="s">
        <v>42</v>
      </c>
      <c r="B35" s="32">
        <v>43.268540000000002</v>
      </c>
      <c r="C35" s="33">
        <v>24.736940000000203</v>
      </c>
      <c r="D35" s="34">
        <v>3.6839044000000001E-3</v>
      </c>
    </row>
    <row r="36" spans="1:4" x14ac:dyDescent="0.15">
      <c r="A36" t="s">
        <v>43</v>
      </c>
      <c r="B36" s="32">
        <v>48.452179999999998</v>
      </c>
      <c r="C36" s="33">
        <v>28.963849999999898</v>
      </c>
      <c r="D36" s="34">
        <v>3.7714032000000001E-3</v>
      </c>
    </row>
    <row r="37" spans="1:4" x14ac:dyDescent="0.15">
      <c r="A37" t="s">
        <v>44</v>
      </c>
      <c r="B37" s="32">
        <v>57.8748</v>
      </c>
      <c r="C37" s="33">
        <v>39.762380000000199</v>
      </c>
      <c r="D37" s="34">
        <v>3.1935124E-3</v>
      </c>
    </row>
    <row r="38" spans="1:4" x14ac:dyDescent="0.15">
      <c r="A38" t="s">
        <v>45</v>
      </c>
      <c r="B38" s="32">
        <v>341.01659999999998</v>
      </c>
      <c r="C38" s="33">
        <v>185.58182999999798</v>
      </c>
      <c r="D38" s="34">
        <v>4.3585355999999999E-2</v>
      </c>
    </row>
    <row r="39" spans="1:4" x14ac:dyDescent="0.15">
      <c r="A39" t="s">
        <v>46</v>
      </c>
      <c r="B39" s="32">
        <v>524.93859999999995</v>
      </c>
      <c r="C39" s="33">
        <v>326.04398000000094</v>
      </c>
      <c r="D39" s="34">
        <v>4.9276797999999997E-2</v>
      </c>
    </row>
    <row r="40" spans="1:4" x14ac:dyDescent="0.15">
      <c r="A40" t="s">
        <v>47</v>
      </c>
      <c r="B40" s="32">
        <v>514.51179999999999</v>
      </c>
      <c r="C40" s="33">
        <v>326.54476999999997</v>
      </c>
      <c r="D40" s="34">
        <v>4.9306254000000001E-2</v>
      </c>
    </row>
    <row r="41" spans="1:4" x14ac:dyDescent="0.15">
      <c r="A41" t="s">
        <v>48</v>
      </c>
      <c r="B41" s="32">
        <v>352.47359999999998</v>
      </c>
      <c r="C41" s="33">
        <v>183.88339999999897</v>
      </c>
      <c r="D41" s="34">
        <v>2.8968781999999998E-2</v>
      </c>
    </row>
    <row r="42" spans="1:4" x14ac:dyDescent="0.15">
      <c r="A42" t="s">
        <v>49</v>
      </c>
      <c r="B42" s="32">
        <v>388.18360000000001</v>
      </c>
      <c r="C42" s="33">
        <v>209.98985999999701</v>
      </c>
      <c r="D42" s="34">
        <v>3.8915699999999998E-2</v>
      </c>
    </row>
    <row r="43" spans="1:4" x14ac:dyDescent="0.15">
      <c r="A43" t="s">
        <v>50</v>
      </c>
      <c r="B43" s="32">
        <v>66.591099999999997</v>
      </c>
      <c r="C43" s="33">
        <v>43.245019999999698</v>
      </c>
      <c r="D43" s="34">
        <v>7.6371293999999996E-3</v>
      </c>
    </row>
    <row r="44" spans="1:4" x14ac:dyDescent="0.15">
      <c r="A44" t="s">
        <v>51</v>
      </c>
      <c r="B44" s="32">
        <v>72.093900000000005</v>
      </c>
      <c r="C44" s="33">
        <v>45.304400000000406</v>
      </c>
      <c r="D44" s="34">
        <v>9.5701477999999996E-3</v>
      </c>
    </row>
    <row r="45" spans="1:4" x14ac:dyDescent="0.15">
      <c r="A45" t="s">
        <v>52</v>
      </c>
      <c r="B45" s="32">
        <v>75.475759999999994</v>
      </c>
      <c r="C45" s="33">
        <v>48.721290000000394</v>
      </c>
      <c r="D45" s="34">
        <v>1.0728899E-2</v>
      </c>
    </row>
    <row r="46" spans="1:4" x14ac:dyDescent="0.15">
      <c r="A46" t="s">
        <v>53</v>
      </c>
      <c r="B46" s="32">
        <v>68.209980000000002</v>
      </c>
      <c r="C46" s="33">
        <v>42.274389999999499</v>
      </c>
      <c r="D46" s="34">
        <v>7.6267527999999999E-3</v>
      </c>
    </row>
    <row r="47" spans="1:4" x14ac:dyDescent="0.15">
      <c r="A47" t="s">
        <v>54</v>
      </c>
      <c r="B47" s="32">
        <v>68.95308</v>
      </c>
      <c r="C47" s="33">
        <v>41.180070000000597</v>
      </c>
      <c r="D47" s="34">
        <v>6.2927959999999998E-3</v>
      </c>
    </row>
    <row r="48" spans="1:4" x14ac:dyDescent="0.15">
      <c r="A48" t="s">
        <v>55</v>
      </c>
      <c r="B48" s="32">
        <v>529.09259999999995</v>
      </c>
      <c r="C48" s="33">
        <v>301.34329000000196</v>
      </c>
      <c r="D48" s="34">
        <v>9.1197390000000003E-2</v>
      </c>
    </row>
    <row r="49" spans="1:4" x14ac:dyDescent="0.15">
      <c r="A49" t="s">
        <v>56</v>
      </c>
      <c r="B49" s="32">
        <v>393.57560000000001</v>
      </c>
      <c r="C49" s="33">
        <v>164.9727</v>
      </c>
      <c r="D49" s="34">
        <v>7.0336644000000004E-2</v>
      </c>
    </row>
    <row r="50" spans="1:4" x14ac:dyDescent="0.15">
      <c r="A50" t="s">
        <v>57</v>
      </c>
      <c r="B50" s="32">
        <v>485.82220000000001</v>
      </c>
      <c r="C50" s="33">
        <v>259.07686000000103</v>
      </c>
      <c r="D50" s="34">
        <v>8.6681438E-2</v>
      </c>
    </row>
    <row r="51" spans="1:4" x14ac:dyDescent="0.15">
      <c r="A51" t="s">
        <v>58</v>
      </c>
      <c r="B51" s="32">
        <v>504.25880000000001</v>
      </c>
      <c r="C51" s="33">
        <v>277.84918999999701</v>
      </c>
      <c r="D51" s="34">
        <v>6.7021323999999993E-2</v>
      </c>
    </row>
    <row r="52" spans="1:4" x14ac:dyDescent="0.15">
      <c r="A52" t="s">
        <v>59</v>
      </c>
      <c r="B52" s="32">
        <v>513.85400000000004</v>
      </c>
      <c r="C52" s="33">
        <v>264.99738000000207</v>
      </c>
      <c r="D52" s="34">
        <v>7.6238955999999997E-2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2021-22</vt:lpstr>
      <vt:lpstr>Greedy</vt:lpstr>
      <vt:lpstr>LocalSearch</vt:lpstr>
      <vt:lpstr>'2021-22'!Excel_BuiltIn__FilterDatabase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2022-04-14T12:13:01Z</dcterms:created>
  <dcterms:modified xsi:type="dcterms:W3CDTF">2022-05-20T17:03:02Z</dcterms:modified>
</cp:coreProperties>
</file>