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daniel/MH/memoria/resources/"/>
    </mc:Choice>
  </mc:AlternateContent>
  <xr:revisionPtr revIDLastSave="0" documentId="13_ncr:1_{FA06FAA0-47B0-034F-BBB9-BA666991FE5A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2021-22" sheetId="1" r:id="rId1"/>
    <sheet name="Greedy" sheetId="3" r:id="rId2"/>
    <sheet name="LocalSearch" sheetId="4" r:id="rId3"/>
  </sheets>
  <definedNames>
    <definedName name="_xlnm._FilterDatabase" localSheetId="0" hidden="1">'2021-22'!$H$4:$H$53</definedName>
    <definedName name="_xlchart.v1.0" hidden="1">'2021-22'!$AE$4:$AE$53</definedName>
    <definedName name="_xlchart.v1.1" hidden="1">'2021-22'!$AM$4:$AM$53</definedName>
    <definedName name="_xlchart.v1.10" hidden="1">'2021-22'!$DG$4:$DG$53</definedName>
    <definedName name="_xlchart.v1.11" hidden="1">'2021-22'!$G$4:$G$53</definedName>
    <definedName name="_xlchart.v1.12" hidden="1">'2021-22'!$O$4:$O$53</definedName>
    <definedName name="_xlchart.v1.13" hidden="1">'2021-22'!$W$4:$W$53</definedName>
    <definedName name="_xlchart.v1.14" hidden="1">'2021-22'!$AE$4:$AE$53</definedName>
    <definedName name="_xlchart.v1.15" hidden="1">'2021-22'!$AM$4:$AM$53</definedName>
    <definedName name="_xlchart.v1.16" hidden="1">'2021-22'!$AU$4:$AU$53</definedName>
    <definedName name="_xlchart.v1.17" hidden="1">'2021-22'!$BC$4:$BC$53</definedName>
    <definedName name="_xlchart.v1.18" hidden="1">'2021-22'!$BK$4:$BK$53</definedName>
    <definedName name="_xlchart.v1.19" hidden="1">'2021-22'!$BS$4:$BS$53</definedName>
    <definedName name="_xlchart.v1.2" hidden="1">'2021-22'!$AU$4:$AU$53</definedName>
    <definedName name="_xlchart.v1.20" hidden="1">'2021-22'!$CA$4:$CA$53</definedName>
    <definedName name="_xlchart.v1.21" hidden="1">'2021-22'!$CI$4:$CI$53</definedName>
    <definedName name="_xlchart.v1.22" hidden="1">'2021-22'!$CQ$4:$CQ$53</definedName>
    <definedName name="_xlchart.v1.23" hidden="1">'2021-22'!$CY$4:$CY$53</definedName>
    <definedName name="_xlchart.v1.24" hidden="1">'2021-22'!$DG$4:$DG$53</definedName>
    <definedName name="_xlchart.v1.25" hidden="1">'2021-22'!$G$4:$G$53</definedName>
    <definedName name="_xlchart.v1.26" hidden="1">'2021-22'!$O$4:$O$53</definedName>
    <definedName name="_xlchart.v1.27" hidden="1">'2021-22'!$W$4:$W$53</definedName>
    <definedName name="_xlchart.v1.28" hidden="1">'2021-22'!$AE$4:$AE$53</definedName>
    <definedName name="_xlchart.v1.29" hidden="1">'2021-22'!$AM$4:$AM$53</definedName>
    <definedName name="_xlchart.v1.3" hidden="1">'2021-22'!$BC$4:$BC$53</definedName>
    <definedName name="_xlchart.v1.30" hidden="1">'2021-22'!$AU$4:$AU$53</definedName>
    <definedName name="_xlchart.v1.31" hidden="1">'2021-22'!$BC$4:$BC$53</definedName>
    <definedName name="_xlchart.v1.32" hidden="1">'2021-22'!$BK$4:$BK$53</definedName>
    <definedName name="_xlchart.v1.33" hidden="1">'2021-22'!$BS$4:$BS$53</definedName>
    <definedName name="_xlchart.v1.34" hidden="1">'2021-22'!$CA$4:$CA$53</definedName>
    <definedName name="_xlchart.v1.35" hidden="1">'2021-22'!$CI$4:$CI$53</definedName>
    <definedName name="_xlchart.v1.36" hidden="1">'2021-22'!$CQ$4:$CQ$53</definedName>
    <definedName name="_xlchart.v1.37" hidden="1">'2021-22'!$CY$4:$CY$53</definedName>
    <definedName name="_xlchart.v1.38" hidden="1">'2021-22'!$DG$4:$DG$53</definedName>
    <definedName name="_xlchart.v1.39" hidden="1">'2021-22'!$G$4:$G$53</definedName>
    <definedName name="_xlchart.v1.4" hidden="1">'2021-22'!$BK$4:$BK$53</definedName>
    <definedName name="_xlchart.v1.40" hidden="1">'2021-22'!$O$4:$O$53</definedName>
    <definedName name="_xlchart.v1.41" hidden="1">'2021-22'!$W$4:$W$53</definedName>
    <definedName name="_xlchart.v1.42" hidden="1">'2021-22'!$AE$4:$AE$53</definedName>
    <definedName name="_xlchart.v1.43" hidden="1">'2021-22'!$AM$4:$AM$53</definedName>
    <definedName name="_xlchart.v1.44" hidden="1">'2021-22'!$AU$4:$AU$53</definedName>
    <definedName name="_xlchart.v1.45" hidden="1">'2021-22'!$BC$4:$BC$53</definedName>
    <definedName name="_xlchart.v1.46" hidden="1">'2021-22'!$BK$4:$BK$53</definedName>
    <definedName name="_xlchart.v1.47" hidden="1">'2021-22'!$BS$4:$BS$53</definedName>
    <definedName name="_xlchart.v1.48" hidden="1">'2021-22'!$CA$4:$CA$53</definedName>
    <definedName name="_xlchart.v1.49" hidden="1">'2021-22'!$CI$4:$CI$53</definedName>
    <definedName name="_xlchart.v1.5" hidden="1">'2021-22'!$BS$4:$BS$53</definedName>
    <definedName name="_xlchart.v1.50" hidden="1">'2021-22'!$CQ$4:$CQ$53</definedName>
    <definedName name="_xlchart.v1.51" hidden="1">'2021-22'!$CY$4:$CY$53</definedName>
    <definedName name="_xlchart.v1.52" hidden="1">'2021-22'!$DG$4:$DG$53</definedName>
    <definedName name="_xlchart.v1.53" hidden="1">'2021-22'!$G$4:$G$53</definedName>
    <definedName name="_xlchart.v1.54" hidden="1">'2021-22'!$O$4:$O$53</definedName>
    <definedName name="_xlchart.v1.55" hidden="1">'2021-22'!$W$4:$W$53</definedName>
    <definedName name="_xlchart.v1.6" hidden="1">'2021-22'!$CA$4:$CA$53</definedName>
    <definedName name="_xlchart.v1.7" hidden="1">'2021-22'!$CI$4:$CI$53</definedName>
    <definedName name="_xlchart.v1.8" hidden="1">'2021-22'!$CQ$4:$CQ$53</definedName>
    <definedName name="_xlchart.v1.9" hidden="1">'2021-22'!$CY$4:$CY$53</definedName>
    <definedName name="Excel_BuiltIn__FilterDatabase" localSheetId="0">'2021-22'!$H$4:$H$53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H53" i="1" l="1"/>
  <c r="DH52" i="1"/>
  <c r="DH51" i="1"/>
  <c r="DH50" i="1"/>
  <c r="DH49" i="1"/>
  <c r="DH48" i="1"/>
  <c r="DH47" i="1"/>
  <c r="DH46" i="1"/>
  <c r="DH45" i="1"/>
  <c r="DH44" i="1"/>
  <c r="DH43" i="1"/>
  <c r="DH42" i="1"/>
  <c r="DH41" i="1"/>
  <c r="DH40" i="1"/>
  <c r="DH39" i="1"/>
  <c r="DH38" i="1"/>
  <c r="DH37" i="1"/>
  <c r="DH36" i="1"/>
  <c r="DH35" i="1"/>
  <c r="DH34" i="1"/>
  <c r="DH33" i="1"/>
  <c r="DH32" i="1"/>
  <c r="DH31" i="1"/>
  <c r="DH30" i="1"/>
  <c r="DH29" i="1"/>
  <c r="DH28" i="1"/>
  <c r="DH27" i="1"/>
  <c r="DH26" i="1"/>
  <c r="DH25" i="1"/>
  <c r="DH24" i="1"/>
  <c r="DH23" i="1"/>
  <c r="DH22" i="1"/>
  <c r="DH21" i="1"/>
  <c r="DH20" i="1"/>
  <c r="DH19" i="1"/>
  <c r="DH18" i="1"/>
  <c r="DH17" i="1"/>
  <c r="DH16" i="1"/>
  <c r="DH15" i="1"/>
  <c r="DH14" i="1"/>
  <c r="DH13" i="1"/>
  <c r="DH12" i="1"/>
  <c r="DH11" i="1"/>
  <c r="DH10" i="1"/>
  <c r="DH9" i="1"/>
  <c r="DH8" i="1"/>
  <c r="DL7" i="1"/>
  <c r="DH7" i="1"/>
  <c r="DH6" i="1"/>
  <c r="DH5" i="1"/>
  <c r="DH4" i="1"/>
  <c r="CZ53" i="1"/>
  <c r="CZ52" i="1"/>
  <c r="CZ51" i="1"/>
  <c r="CZ50" i="1"/>
  <c r="CZ49" i="1"/>
  <c r="CZ48" i="1"/>
  <c r="CZ47" i="1"/>
  <c r="CZ46" i="1"/>
  <c r="CZ45" i="1"/>
  <c r="CZ44" i="1"/>
  <c r="CZ43" i="1"/>
  <c r="CZ42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DD7" i="1"/>
  <c r="CZ7" i="1"/>
  <c r="CZ6" i="1"/>
  <c r="CZ5" i="1"/>
  <c r="CZ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V7" i="1"/>
  <c r="CR7" i="1"/>
  <c r="CR6" i="1"/>
  <c r="CR5" i="1"/>
  <c r="CR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N7" i="1"/>
  <c r="CJ7" i="1"/>
  <c r="CJ6" i="1"/>
  <c r="CJ5" i="1"/>
  <c r="CJ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F7" i="1"/>
  <c r="CB7" i="1"/>
  <c r="CB6" i="1"/>
  <c r="CB5" i="1"/>
  <c r="CB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X7" i="1"/>
  <c r="BT7" i="1"/>
  <c r="BT6" i="1"/>
  <c r="BT5" i="1"/>
  <c r="BT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P7" i="1"/>
  <c r="BL7" i="1"/>
  <c r="BL6" i="1"/>
  <c r="BL5" i="1"/>
  <c r="BL4" i="1"/>
  <c r="BP6" i="1" s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H7" i="1"/>
  <c r="BD7" i="1"/>
  <c r="BD6" i="1"/>
  <c r="BD5" i="1"/>
  <c r="BD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Z7" i="1"/>
  <c r="AV7" i="1"/>
  <c r="AV6" i="1"/>
  <c r="AV5" i="1"/>
  <c r="AV4" i="1"/>
  <c r="AF23" i="1"/>
  <c r="AF1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R7" i="1"/>
  <c r="AN7" i="1"/>
  <c r="AN6" i="1"/>
  <c r="AN5" i="1"/>
  <c r="AN4" i="1"/>
  <c r="AJ7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2" i="1"/>
  <c r="AF21" i="1"/>
  <c r="AF20" i="1"/>
  <c r="AF19" i="1"/>
  <c r="AF18" i="1"/>
  <c r="AF17" i="1"/>
  <c r="AF16" i="1"/>
  <c r="AF15" i="1"/>
  <c r="AF13" i="1"/>
  <c r="AF12" i="1"/>
  <c r="AF11" i="1"/>
  <c r="AF10" i="1"/>
  <c r="AF9" i="1"/>
  <c r="AF8" i="1"/>
  <c r="AF7" i="1"/>
  <c r="AF6" i="1"/>
  <c r="AF5" i="1"/>
  <c r="AF4" i="1"/>
  <c r="AB7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AB6" i="1" s="1"/>
  <c r="P5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4" i="1"/>
  <c r="T6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4" i="1"/>
  <c r="T7" i="1"/>
  <c r="L7" i="1"/>
  <c r="L6" i="1"/>
  <c r="CN6" i="1" l="1"/>
  <c r="DL6" i="1"/>
  <c r="DD6" i="1"/>
  <c r="CV6" i="1"/>
  <c r="CF6" i="1"/>
  <c r="BX6" i="1"/>
  <c r="BH6" i="1"/>
  <c r="AZ6" i="1"/>
  <c r="AJ6" i="1"/>
  <c r="AR6" i="1"/>
</calcChain>
</file>

<file path=xl/sharedStrings.xml><?xml version="1.0" encoding="utf-8"?>
<sst xmlns="http://schemas.openxmlformats.org/spreadsheetml/2006/main" count="978" uniqueCount="78">
  <si>
    <t>Nº casos:</t>
  </si>
  <si>
    <t>Caso</t>
  </si>
  <si>
    <t>n</t>
  </si>
  <si>
    <t>m</t>
  </si>
  <si>
    <t>Mejor coste</t>
  </si>
  <si>
    <t>Coste medio obtenido</t>
  </si>
  <si>
    <t>Desv</t>
  </si>
  <si>
    <t>Tiempo</t>
  </si>
  <si>
    <t>GKD-b_1_n25_m2</t>
  </si>
  <si>
    <t>GKD-b_2_n25_m2</t>
  </si>
  <si>
    <t>GKD-b_3_n25_m2</t>
  </si>
  <si>
    <t>Media Desv:</t>
  </si>
  <si>
    <t>GKD-b_4_n25_m2</t>
  </si>
  <si>
    <t>Media Tiempo:</t>
  </si>
  <si>
    <t>GKD-b_5_n25_m2</t>
  </si>
  <si>
    <t>GKD-b_6_n25_m7</t>
  </si>
  <si>
    <t>GKD-b_7_n25_m7</t>
  </si>
  <si>
    <t>GKD-b_8_n25_m7</t>
  </si>
  <si>
    <t>GKD-b_9_n25_m7</t>
  </si>
  <si>
    <t>GKD-b_10_n25_m7</t>
  </si>
  <si>
    <t>GKD-b_11_n50_m5</t>
  </si>
  <si>
    <t>GKD-b_12_n50_m5</t>
  </si>
  <si>
    <t>GKD-b_13_n50_m5</t>
  </si>
  <si>
    <t>GKD-b_14_n50_m5</t>
  </si>
  <si>
    <t>GKD-b_15_n50_m5</t>
  </si>
  <si>
    <t>GKD-b_16_n50_m15</t>
  </si>
  <si>
    <t>GKD-b_17_n50_m15</t>
  </si>
  <si>
    <t>GKD-b_18_n50_m15</t>
  </si>
  <si>
    <t>GKD-b_19_n50_m15</t>
  </si>
  <si>
    <t>GKD-b_20_n50_m15</t>
  </si>
  <si>
    <t>GKD-b_21_n100_m10</t>
  </si>
  <si>
    <t>GKD-b_22_n100_m10</t>
  </si>
  <si>
    <t>GKD-b_23_n100_m10</t>
  </si>
  <si>
    <t>GKD-b_24_n100_m10</t>
  </si>
  <si>
    <t>GKD-b_25_n100_m10</t>
  </si>
  <si>
    <t>GKD-b_26_n100_m30</t>
  </si>
  <si>
    <t>GKD-b_27_n100_m30</t>
  </si>
  <si>
    <t>GKD-b_28_n100_m30</t>
  </si>
  <si>
    <t>GKD-b_29_n100_m30</t>
  </si>
  <si>
    <t>GKD-b_30_n100_m30</t>
  </si>
  <si>
    <t>GKD-b_31_n125_m12</t>
  </si>
  <si>
    <t>GKD-b_32_n125_m12</t>
  </si>
  <si>
    <t>GKD-b_33_n125_m12</t>
  </si>
  <si>
    <t>GKD-b_34_n125_m12</t>
  </si>
  <si>
    <t>GKD-b_35_n125_m12</t>
  </si>
  <si>
    <t>GKD-b_36_n125_m37</t>
  </si>
  <si>
    <t>GKD-b_37_n125_m37</t>
  </si>
  <si>
    <t>GKD-b_38_n125_m37</t>
  </si>
  <si>
    <t>GKD-b_39_n125_m37</t>
  </si>
  <si>
    <t>GKD-b_40_n125_m37</t>
  </si>
  <si>
    <t>GKD-b_41_n150_m15</t>
  </si>
  <si>
    <t>GKD-b_42_n150_m15</t>
  </si>
  <si>
    <t>GKD-b_43_n150_m15</t>
  </si>
  <si>
    <t>GKD-b_44_n150_m15</t>
  </si>
  <si>
    <t>GKD-b_45_n150_m15</t>
  </si>
  <si>
    <t>GKD-b_46_n150_m45</t>
  </si>
  <si>
    <t>GKD-b_47_n150_m45</t>
  </si>
  <si>
    <t>GKD-b_48_n150_m45</t>
  </si>
  <si>
    <t>GKD-b_49_n150_m45</t>
  </si>
  <si>
    <t>GKD-b_50_n150_m45</t>
  </si>
  <si>
    <t>Algoritmo Greedy</t>
  </si>
  <si>
    <t>Algoritmo Búsqueda Local Primer Mejor</t>
  </si>
  <si>
    <t>Semillas: 1, 2, 3, 4, 5</t>
  </si>
  <si>
    <t>Algoritmo Búsqueda Local</t>
  </si>
  <si>
    <t>Algoritmo AGG-uniforme</t>
  </si>
  <si>
    <t>Algoritmo AGG-position</t>
  </si>
  <si>
    <t>semilla 1</t>
  </si>
  <si>
    <t>semilla 1,2,3,4,5</t>
  </si>
  <si>
    <t>semilla 2</t>
  </si>
  <si>
    <t>Algoritmo AGE-uniforme</t>
  </si>
  <si>
    <t>Algoritmo AGE-posicion</t>
  </si>
  <si>
    <t>Algoritmo memetico-10-1.0</t>
  </si>
  <si>
    <t>Algoritmo memetico-10-0.1</t>
  </si>
  <si>
    <t>Algoritmo memetico-10-0.1best</t>
  </si>
  <si>
    <t>Algoritmo Enfriamiento Simulado</t>
  </si>
  <si>
    <t>Algoritmo BMB</t>
  </si>
  <si>
    <t>Algoritmo ILS</t>
  </si>
  <si>
    <t>Algoritmo ILS-ES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</si>
</sst>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name val="Times New Roman"/>
      <family val="1"/>
    </font>
    <font>
      <b/>
      <i/>
      <sz val="11"/>
      <color indexed="8"/>
      <name val="Calibri"/>
      <family val="2"/>
    </font>
    <font>
      <sz val="11"/>
      <name val="Calibri"/>
      <family val="2"/>
    </font>
    <font>
      <sz val="12"/>
      <name val="Times New Roman"/>
      <family val="1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13"/>
        <bgColor indexed="34"/>
      </patternFill>
    </fill>
  </fills>
  <borders count="7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/>
      <bottom/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1" fillId="0" borderId="0" xfId="1" applyFont="1"/>
    <xf numFmtId="1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0" fontId="2" fillId="0" borderId="0" xfId="1"/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0" fontId="1" fillId="0" borderId="3" xfId="1" applyFont="1" applyBorder="1"/>
    <xf numFmtId="0" fontId="4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2" fillId="0" borderId="0" xfId="0" applyFont="1" applyFill="1" applyBorder="1" applyAlignment="1">
      <alignment wrapText="1"/>
    </xf>
    <xf numFmtId="1" fontId="5" fillId="0" borderId="0" xfId="0" applyNumberFormat="1" applyFont="1" applyFill="1" applyBorder="1" applyAlignment="1">
      <alignment horizontal="center" vertical="top" wrapText="1"/>
    </xf>
    <xf numFmtId="2" fontId="5" fillId="0" borderId="0" xfId="0" applyNumberFormat="1" applyFont="1" applyFill="1" applyBorder="1" applyAlignment="1">
      <alignment horizontal="center" vertical="top" wrapText="1"/>
    </xf>
    <xf numFmtId="0" fontId="0" fillId="2" borderId="0" xfId="0" applyFont="1" applyFill="1"/>
    <xf numFmtId="0" fontId="2" fillId="0" borderId="2" xfId="1" applyFont="1" applyBorder="1" applyAlignment="1">
      <alignment horizontal="left"/>
    </xf>
    <xf numFmtId="164" fontId="5" fillId="3" borderId="5" xfId="0" applyNumberFormat="1" applyFont="1" applyFill="1" applyBorder="1" applyAlignment="1">
      <alignment horizontal="center" vertical="top" wrapText="1"/>
    </xf>
    <xf numFmtId="2" fontId="5" fillId="0" borderId="5" xfId="0" applyNumberFormat="1" applyFont="1" applyBorder="1" applyAlignment="1">
      <alignment horizontal="center" vertical="top" wrapText="1"/>
    </xf>
    <xf numFmtId="11" fontId="5" fillId="3" borderId="5" xfId="0" applyNumberFormat="1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2" fontId="3" fillId="0" borderId="0" xfId="0" applyNumberFormat="1" applyFont="1" applyBorder="1" applyAlignment="1">
      <alignment horizontal="center" vertical="top" wrapText="1"/>
    </xf>
    <xf numFmtId="11" fontId="3" fillId="0" borderId="0" xfId="0" applyNumberFormat="1" applyFont="1" applyBorder="1" applyAlignment="1">
      <alignment horizontal="center" vertical="top" wrapText="1"/>
    </xf>
    <xf numFmtId="0" fontId="2" fillId="0" borderId="0" xfId="1" applyBorder="1"/>
    <xf numFmtId="0" fontId="3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top" wrapText="1"/>
    </xf>
    <xf numFmtId="0" fontId="0" fillId="0" borderId="0" xfId="0" applyBorder="1"/>
    <xf numFmtId="0" fontId="2" fillId="0" borderId="0" xfId="1" applyAlignment="1">
      <alignment horizontal="left"/>
    </xf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0" xfId="1" applyFont="1" applyFill="1" applyBorder="1" applyAlignment="1">
      <alignment horizontal="left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</cellXfs>
  <cellStyles count="2">
    <cellStyle name="Excel Built-in Normal" xfId="1" xr:uid="{00000000-0005-0000-0000-000000000000}"/>
    <cellStyle name="Normal" xfId="0" builtinId="0"/>
  </cellStyles>
  <dxfs count="14"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DD6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D3D3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_xlchart.v1.12</cx:f>
      </cx:numDim>
    </cx:data>
    <cx:data id="2">
      <cx:numDim type="val">
        <cx:f>_xlchart.v1.13</cx:f>
      </cx:numDim>
    </cx:data>
    <cx:data id="3">
      <cx:numDim type="val">
        <cx:f>_xlchart.v1.0</cx:f>
      </cx:numDim>
    </cx:data>
    <cx:data id="4">
      <cx:numDim type="val">
        <cx:f>_xlchart.v1.1</cx:f>
      </cx:numDim>
    </cx:data>
    <cx:data id="5">
      <cx:numDim type="val">
        <cx:f>_xlchart.v1.2</cx:f>
      </cx:numDim>
    </cx:data>
    <cx:data id="6">
      <cx:numDim type="val">
        <cx:f>_xlchart.v1.3</cx:f>
      </cx:numDim>
    </cx:data>
    <cx:data id="7">
      <cx:numDim type="val">
        <cx:f>_xlchart.v1.4</cx:f>
      </cx:numDim>
    </cx:data>
    <cx:data id="8">
      <cx:numDim type="val">
        <cx:f>_xlchart.v1.5</cx:f>
      </cx:numDim>
    </cx:data>
    <cx:data id="9">
      <cx:numDim type="val">
        <cx:f>_xlchart.v1.6</cx:f>
      </cx:numDim>
    </cx:data>
    <cx:data id="10">
      <cx:numDim type="val">
        <cx:f>_xlchart.v1.7</cx:f>
      </cx:numDim>
    </cx:data>
    <cx:data id="11">
      <cx:numDim type="val">
        <cx:f>_xlchart.v1.8</cx:f>
      </cx:numDim>
    </cx:data>
    <cx:data id="12">
      <cx:numDim type="val">
        <cx:f>_xlchart.v1.9</cx:f>
      </cx:numDim>
    </cx:data>
    <cx:data id="13">
      <cx:numDim type="val">
        <cx:f>_xlchart.v1.10</cx:f>
      </cx:numDim>
    </cx:data>
  </cx:chartData>
  <cx:chart>
    <cx:plotArea>
      <cx:plotAreaRegion>
        <cx:series layoutId="boxWhisker" uniqueId="{4FE5C941-3B5A-334E-B0C4-7F12ED7F9EB2}" formatIdx="0">
          <cx:tx>
            <cx:txData>
              <cx:f/>
              <cx:v>Algoritmo Greedy</cx:v>
            </cx:txData>
          </cx:tx>
          <cx:spPr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428C693E-0A43-7945-BDE8-2BAF64EC535A}" formatIdx="1">
          <cx:tx>
            <cx:txData>
              <cx:f/>
              <cx:v>Algoritmo de Búsqueda Local Primer Mejor</cx:v>
            </cx:txData>
          </cx:tx>
          <cx:spPr>
            <a:ln>
              <a:solidFill>
                <a:schemeClr val="tx1"/>
              </a:solidFill>
            </a:ln>
          </cx:spPr>
          <cx:dataId val="1"/>
          <cx:layoutPr>
            <cx:visibility meanLine="1" meanMarker="1" nonoutliers="1" outliers="1"/>
            <cx:statistics quartileMethod="exclusive"/>
          </cx:layoutPr>
        </cx:series>
        <cx:series layoutId="boxWhisker" uniqueId="{00000002-D11F-814C-9C95-1F249183C104}" formatIdx="2">
          <cx:tx>
            <cx:txData>
              <cx:f/>
              <cx:v>Algoritmo de Búsqueda Local Mejor Vecino</cx:v>
            </cx:txData>
          </cx:tx>
          <cx:spPr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00000000-D01A-BF43-80AD-3C2244F3DAB4}" formatIdx="3">
          <cx:tx>
            <cx:txData>
              <cx:f/>
              <cx:v>Algoritmo AGG-uniforme</cx:v>
            </cx:txData>
          </cx:tx>
          <cx:spPr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00000001-D01A-BF43-80AD-3C2244F3DAB4}" formatIdx="4">
          <cx:tx>
            <cx:txData>
              <cx:f/>
              <cx:v>Algoritmo AGG-posicion</cx:v>
            </cx:txData>
          </cx:tx>
          <cx:spPr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00000002-D01A-BF43-80AD-3C2244F3DAB4}" formatIdx="5">
          <cx:tx>
            <cx:txData>
              <cx:f/>
              <cx:v>Algoritmo AGE-uniforme</cx:v>
            </cx:txData>
          </cx:tx>
          <cx:spPr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00000003-D01A-BF43-80AD-3C2244F3DAB4}" formatIdx="6">
          <cx:tx>
            <cx:txData>
              <cx:f/>
              <cx:v>Algoritmo AGE-posicion</cx:v>
            </cx:txData>
          </cx:tx>
          <cx:spPr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00000000-33C7-D64D-BA83-91C2692EB333}" formatIdx="7">
          <cx:tx>
            <cx:txData>
              <cx:f/>
              <cx:v>Algoritmo memético-10-1.0</cx:v>
            </cx:txData>
          </cx:tx>
          <cx:spPr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00000001-33C7-D64D-BA83-91C2692EB333}" formatIdx="8">
          <cx:tx>
            <cx:txData>
              <cx:f/>
              <cx:v>Algoritmo memético-10-0.1</cx:v>
            </cx:txData>
          </cx:tx>
          <cx:spPr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00000002-33C7-D64D-BA83-91C2692EB333}" formatIdx="9">
          <cx:tx>
            <cx:txData>
              <cx:f/>
              <cx:v>Algoritmo memético-10-0.1best</cx:v>
            </cx:txData>
          </cx:tx>
          <cx:spPr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00000002-89C5-C946-8B0D-A7DBF8630B72}">
          <cx:tx>
            <cx:txData>
              <cx:f/>
              <cx:v>Algoritmo Enfriamiento Simulado</cx:v>
            </cx:txData>
          </cx:tx>
          <cx:spPr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00000003-89C5-C946-8B0D-A7DBF8630B72}">
          <cx:tx>
            <cx:txData>
              <cx:f/>
              <cx:v>Algoritmo BMB</cx:v>
            </cx:txData>
          </cx:tx>
          <cx:spPr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00000004-89C5-C946-8B0D-A7DBF8630B72}">
          <cx:tx>
            <cx:txData>
              <cx:f/>
              <cx:v>Algoritmo ILS</cx:v>
            </cx:txData>
          </cx:tx>
          <cx:spPr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00000005-89C5-C946-8B0D-A7DBF8630B72}">
          <cx:tx>
            <cx:txData>
              <cx:f/>
              <cx:v>Algoritmo ILS-ES</cx:v>
            </cx:txData>
          </cx:tx>
          <cx:spPr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GB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chemeClr val="bg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1073728</xdr:colOff>
      <xdr:row>56</xdr:row>
      <xdr:rowOff>53191</xdr:rowOff>
    </xdr:from>
    <xdr:to>
      <xdr:col>15</xdr:col>
      <xdr:colOff>439012</xdr:colOff>
      <xdr:row>85</xdr:row>
      <xdr:rowOff>78394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DE13C04-655A-3582-7860-08DB8A0159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2728" y="12397591"/>
              <a:ext cx="10668284" cy="48131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55"/>
  <sheetViews>
    <sheetView tabSelected="1" topLeftCell="E45" zoomScale="91" zoomScaleNormal="132" workbookViewId="0">
      <selection activeCell="R73" sqref="R73"/>
    </sheetView>
  </sheetViews>
  <sheetFormatPr baseColWidth="10" defaultColWidth="11" defaultRowHeight="13" x14ac:dyDescent="0.15"/>
  <cols>
    <col min="1" max="1" width="23.83203125" customWidth="1"/>
    <col min="2" max="2" width="8.6640625" customWidth="1"/>
    <col min="3" max="3" width="7.1640625" customWidth="1"/>
    <col min="6" max="6" width="22.83203125" customWidth="1"/>
    <col min="7" max="7" width="15.1640625" customWidth="1"/>
    <col min="8" max="8" width="13.6640625" bestFit="1" customWidth="1"/>
    <col min="11" max="11" width="17.33203125" customWidth="1"/>
    <col min="12" max="12" width="13" bestFit="1" customWidth="1"/>
    <col min="14" max="14" width="22.33203125" customWidth="1"/>
    <col min="22" max="22" width="20.33203125" customWidth="1"/>
  </cols>
  <sheetData>
    <row r="1" spans="1:120" ht="17" thickBot="1" x14ac:dyDescent="0.25">
      <c r="A1" s="1" t="s">
        <v>0</v>
      </c>
      <c r="B1" s="2">
        <v>50</v>
      </c>
      <c r="C1" s="3"/>
      <c r="D1" s="31" t="s">
        <v>62</v>
      </c>
      <c r="E1" s="4"/>
      <c r="F1" s="4"/>
      <c r="G1" s="4"/>
      <c r="H1" s="4"/>
      <c r="I1" s="4"/>
      <c r="J1" s="5"/>
      <c r="K1" s="5"/>
      <c r="L1" s="5"/>
    </row>
    <row r="2" spans="1:120" ht="16.5" customHeight="1" thickBot="1" x14ac:dyDescent="0.25">
      <c r="A2" s="4"/>
      <c r="B2" s="3"/>
      <c r="C2" s="3"/>
      <c r="D2" s="3"/>
      <c r="E2" s="4"/>
      <c r="F2" s="40" t="s">
        <v>60</v>
      </c>
      <c r="G2" s="40"/>
      <c r="H2" s="40"/>
      <c r="I2" s="40"/>
      <c r="J2" s="7"/>
      <c r="K2" s="8"/>
      <c r="L2" s="8"/>
      <c r="N2" s="40" t="s">
        <v>61</v>
      </c>
      <c r="O2" s="40"/>
      <c r="P2" s="40"/>
      <c r="Q2" s="40"/>
      <c r="R2" s="7"/>
      <c r="S2" s="8"/>
      <c r="T2" s="8"/>
      <c r="V2" s="40" t="s">
        <v>63</v>
      </c>
      <c r="W2" s="40"/>
      <c r="X2" s="40"/>
      <c r="Y2" s="40"/>
      <c r="AD2" s="40" t="s">
        <v>64</v>
      </c>
      <c r="AE2" s="40"/>
      <c r="AF2" s="40"/>
      <c r="AG2" s="40"/>
      <c r="AL2" s="40" t="s">
        <v>65</v>
      </c>
      <c r="AM2" s="40"/>
      <c r="AN2" s="40"/>
      <c r="AO2" s="40"/>
      <c r="AT2" s="40" t="s">
        <v>69</v>
      </c>
      <c r="AU2" s="40"/>
      <c r="AV2" s="40"/>
      <c r="AW2" s="40"/>
      <c r="BB2" s="40" t="s">
        <v>70</v>
      </c>
      <c r="BC2" s="40"/>
      <c r="BD2" s="40"/>
      <c r="BE2" s="40"/>
      <c r="BJ2" s="40" t="s">
        <v>71</v>
      </c>
      <c r="BK2" s="40"/>
      <c r="BL2" s="40"/>
      <c r="BM2" s="40"/>
      <c r="BR2" s="40" t="s">
        <v>72</v>
      </c>
      <c r="BS2" s="40"/>
      <c r="BT2" s="40"/>
      <c r="BU2" s="40"/>
      <c r="BZ2" s="40" t="s">
        <v>73</v>
      </c>
      <c r="CA2" s="40"/>
      <c r="CB2" s="40"/>
      <c r="CC2" s="40"/>
      <c r="CH2" s="40" t="s">
        <v>74</v>
      </c>
      <c r="CI2" s="40"/>
      <c r="CJ2" s="40"/>
      <c r="CK2" s="40"/>
      <c r="CP2" s="40" t="s">
        <v>75</v>
      </c>
      <c r="CQ2" s="40"/>
      <c r="CR2" s="40"/>
      <c r="CS2" s="40"/>
      <c r="CX2" s="40" t="s">
        <v>76</v>
      </c>
      <c r="CY2" s="40"/>
      <c r="CZ2" s="40"/>
      <c r="DA2" s="40"/>
      <c r="DF2" s="40" t="s">
        <v>77</v>
      </c>
      <c r="DG2" s="40"/>
      <c r="DH2" s="40"/>
      <c r="DI2" s="40"/>
    </row>
    <row r="3" spans="1:120" ht="52" thickBot="1" x14ac:dyDescent="0.25">
      <c r="A3" s="9" t="s">
        <v>1</v>
      </c>
      <c r="B3" s="10" t="s">
        <v>2</v>
      </c>
      <c r="C3" s="10" t="s">
        <v>3</v>
      </c>
      <c r="D3" s="11" t="s">
        <v>4</v>
      </c>
      <c r="E3" s="4"/>
      <c r="F3" s="12" t="s">
        <v>1</v>
      </c>
      <c r="G3" s="13" t="s">
        <v>5</v>
      </c>
      <c r="H3" s="6" t="s">
        <v>6</v>
      </c>
      <c r="I3" s="14" t="s">
        <v>7</v>
      </c>
      <c r="J3" s="15"/>
      <c r="K3" s="16"/>
      <c r="L3" s="17"/>
      <c r="N3" s="12" t="s">
        <v>1</v>
      </c>
      <c r="O3" s="13" t="s">
        <v>5</v>
      </c>
      <c r="P3" s="6" t="s">
        <v>6</v>
      </c>
      <c r="Q3" s="14" t="s">
        <v>7</v>
      </c>
      <c r="R3" s="15"/>
      <c r="S3" s="16"/>
      <c r="T3" s="17"/>
      <c r="V3" s="12" t="s">
        <v>1</v>
      </c>
      <c r="W3" s="13" t="s">
        <v>5</v>
      </c>
      <c r="X3" s="35" t="s">
        <v>6</v>
      </c>
      <c r="Y3" s="14" t="s">
        <v>7</v>
      </c>
      <c r="AD3" s="12" t="s">
        <v>1</v>
      </c>
      <c r="AE3" s="13" t="s">
        <v>5</v>
      </c>
      <c r="AF3" s="36" t="s">
        <v>6</v>
      </c>
      <c r="AG3" s="14" t="s">
        <v>7</v>
      </c>
      <c r="AL3" s="12" t="s">
        <v>1</v>
      </c>
      <c r="AM3" s="13" t="s">
        <v>5</v>
      </c>
      <c r="AN3" s="36" t="s">
        <v>6</v>
      </c>
      <c r="AO3" s="14" t="s">
        <v>7</v>
      </c>
      <c r="AT3" s="12" t="s">
        <v>1</v>
      </c>
      <c r="AU3" s="13" t="s">
        <v>5</v>
      </c>
      <c r="AV3" s="36" t="s">
        <v>6</v>
      </c>
      <c r="AW3" s="14" t="s">
        <v>7</v>
      </c>
      <c r="BB3" s="12" t="s">
        <v>1</v>
      </c>
      <c r="BC3" s="13" t="s">
        <v>5</v>
      </c>
      <c r="BD3" s="36" t="s">
        <v>6</v>
      </c>
      <c r="BE3" s="14" t="s">
        <v>7</v>
      </c>
      <c r="BJ3" s="12" t="s">
        <v>1</v>
      </c>
      <c r="BK3" s="13" t="s">
        <v>5</v>
      </c>
      <c r="BL3" s="37" t="s">
        <v>6</v>
      </c>
      <c r="BM3" s="14" t="s">
        <v>7</v>
      </c>
      <c r="BR3" s="12" t="s">
        <v>1</v>
      </c>
      <c r="BS3" s="13" t="s">
        <v>5</v>
      </c>
      <c r="BT3" s="37" t="s">
        <v>6</v>
      </c>
      <c r="BU3" s="14" t="s">
        <v>7</v>
      </c>
      <c r="BZ3" s="12" t="s">
        <v>1</v>
      </c>
      <c r="CA3" s="13" t="s">
        <v>5</v>
      </c>
      <c r="CB3" s="37" t="s">
        <v>6</v>
      </c>
      <c r="CC3" s="14" t="s">
        <v>7</v>
      </c>
      <c r="CH3" s="12" t="s">
        <v>1</v>
      </c>
      <c r="CI3" s="13" t="s">
        <v>5</v>
      </c>
      <c r="CJ3" s="39" t="s">
        <v>6</v>
      </c>
      <c r="CK3" s="14" t="s">
        <v>7</v>
      </c>
      <c r="CP3" s="12" t="s">
        <v>1</v>
      </c>
      <c r="CQ3" s="13" t="s">
        <v>5</v>
      </c>
      <c r="CR3" s="39" t="s">
        <v>6</v>
      </c>
      <c r="CS3" s="14" t="s">
        <v>7</v>
      </c>
      <c r="CX3" s="12" t="s">
        <v>1</v>
      </c>
      <c r="CY3" s="13" t="s">
        <v>5</v>
      </c>
      <c r="CZ3" s="39" t="s">
        <v>6</v>
      </c>
      <c r="DA3" s="14" t="s">
        <v>7</v>
      </c>
      <c r="DF3" s="12" t="s">
        <v>1</v>
      </c>
      <c r="DG3" s="13" t="s">
        <v>5</v>
      </c>
      <c r="DH3" s="39" t="s">
        <v>6</v>
      </c>
      <c r="DI3" s="14" t="s">
        <v>7</v>
      </c>
    </row>
    <row r="4" spans="1:120" ht="16" customHeight="1" thickBot="1" x14ac:dyDescent="0.25">
      <c r="A4" s="18" t="s">
        <v>8</v>
      </c>
      <c r="B4" s="18">
        <v>25</v>
      </c>
      <c r="C4" s="18">
        <v>2</v>
      </c>
      <c r="D4" s="18">
        <v>0</v>
      </c>
      <c r="E4" s="4"/>
      <c r="F4" s="19" t="s">
        <v>8</v>
      </c>
      <c r="G4" s="20">
        <v>0</v>
      </c>
      <c r="H4" s="21">
        <f>G4-$D4</f>
        <v>0</v>
      </c>
      <c r="I4" s="22">
        <v>1.2206752E-5</v>
      </c>
      <c r="J4" s="15"/>
      <c r="K4" s="16"/>
      <c r="L4" s="17"/>
      <c r="N4" s="19" t="s">
        <v>8</v>
      </c>
      <c r="O4" s="20">
        <v>0</v>
      </c>
      <c r="P4" s="21">
        <f>(O4-$D4)</f>
        <v>0</v>
      </c>
      <c r="Q4" s="22">
        <v>1.8619432000000001E-5</v>
      </c>
      <c r="R4" s="15"/>
      <c r="S4" s="16"/>
      <c r="T4" s="17"/>
      <c r="V4" s="19" t="s">
        <v>8</v>
      </c>
      <c r="W4" s="20">
        <v>0</v>
      </c>
      <c r="X4" s="21">
        <f t="shared" ref="X4:X35" si="0">(W4-$D4)</f>
        <v>0</v>
      </c>
      <c r="Y4" s="22">
        <v>1.4810800000000001E-5</v>
      </c>
      <c r="AD4" s="19" t="s">
        <v>8</v>
      </c>
      <c r="AE4" s="20">
        <v>0</v>
      </c>
      <c r="AF4" s="21">
        <f t="shared" ref="AF4:AF35" si="1">(AE4-$D4)</f>
        <v>0</v>
      </c>
      <c r="AG4" s="22">
        <v>6.0821399999999998E-2</v>
      </c>
      <c r="AL4" s="19" t="s">
        <v>8</v>
      </c>
      <c r="AM4" s="20">
        <v>0</v>
      </c>
      <c r="AN4" s="21">
        <f t="shared" ref="AN4:AN35" si="2">(AM4-$D4)</f>
        <v>0</v>
      </c>
      <c r="AO4" s="22">
        <v>6.6202800000000006E-2</v>
      </c>
      <c r="AT4" s="19" t="s">
        <v>8</v>
      </c>
      <c r="AU4" s="20">
        <v>0</v>
      </c>
      <c r="AV4" s="21">
        <f t="shared" ref="AV4:AV35" si="3">(AU4-$D4)</f>
        <v>0</v>
      </c>
      <c r="AW4" s="22">
        <v>6.9199899999999995E-2</v>
      </c>
      <c r="BB4" s="19" t="s">
        <v>8</v>
      </c>
      <c r="BC4" s="20">
        <v>0</v>
      </c>
      <c r="BD4" s="21">
        <f t="shared" ref="BD4:BD35" si="4">(BC4-$D4)</f>
        <v>0</v>
      </c>
      <c r="BE4" s="22">
        <v>7.3221599999999998E-2</v>
      </c>
      <c r="BJ4" s="19" t="s">
        <v>8</v>
      </c>
      <c r="BK4" s="20">
        <v>0</v>
      </c>
      <c r="BL4" s="21">
        <f t="shared" ref="BL4:BL53" si="5">(BK4-$D4)</f>
        <v>0</v>
      </c>
      <c r="BM4" s="22">
        <v>0.36575800000000003</v>
      </c>
      <c r="BR4" s="19" t="s">
        <v>8</v>
      </c>
      <c r="BS4" s="20">
        <v>0</v>
      </c>
      <c r="BT4" s="21">
        <f t="shared" ref="BT4:BT53" si="6">(BS4-$D4)</f>
        <v>0</v>
      </c>
      <c r="BU4" s="22">
        <v>0.28257300000000002</v>
      </c>
      <c r="BZ4" s="19" t="s">
        <v>8</v>
      </c>
      <c r="CA4" s="20">
        <v>0</v>
      </c>
      <c r="CB4" s="21">
        <f t="shared" ref="CB4:CB53" si="7">(CA4-$D4)</f>
        <v>0</v>
      </c>
      <c r="CC4" s="22">
        <v>0.28692400000000001</v>
      </c>
      <c r="CH4" s="19" t="s">
        <v>8</v>
      </c>
      <c r="CI4" s="20">
        <v>0</v>
      </c>
      <c r="CJ4" s="21">
        <f t="shared" ref="CJ4:CJ53" si="8">(CI4-$D4)</f>
        <v>0</v>
      </c>
      <c r="CK4" s="22">
        <v>2.9235E-5</v>
      </c>
      <c r="CP4" s="19" t="s">
        <v>8</v>
      </c>
      <c r="CQ4" s="20">
        <v>0</v>
      </c>
      <c r="CR4" s="21">
        <f t="shared" ref="CR4:CR53" si="9">(CQ4-$D4)</f>
        <v>0</v>
      </c>
      <c r="CS4" s="22">
        <v>2.1705800000000001E-4</v>
      </c>
      <c r="CX4" s="19" t="s">
        <v>8</v>
      </c>
      <c r="CY4" s="20">
        <v>0</v>
      </c>
      <c r="CZ4" s="21">
        <f t="shared" ref="CZ4:CZ53" si="10">(CY4-$D4)</f>
        <v>0</v>
      </c>
      <c r="DA4" s="22">
        <v>1.96374E-4</v>
      </c>
      <c r="DF4" s="19" t="s">
        <v>8</v>
      </c>
      <c r="DG4" s="20">
        <v>0</v>
      </c>
      <c r="DH4" s="21">
        <f t="shared" ref="DH4:DH53" si="11">(DG4-$D4)</f>
        <v>0</v>
      </c>
      <c r="DI4" s="22">
        <v>9.0347999999999996E-5</v>
      </c>
      <c r="DO4" s="34"/>
      <c r="DP4" s="34"/>
    </row>
    <row r="5" spans="1:120" ht="16" customHeight="1" thickBot="1" x14ac:dyDescent="0.25">
      <c r="A5" s="18" t="s">
        <v>9</v>
      </c>
      <c r="B5" s="18">
        <v>25</v>
      </c>
      <c r="C5" s="18">
        <v>2</v>
      </c>
      <c r="D5" s="18">
        <v>0</v>
      </c>
      <c r="E5" s="4"/>
      <c r="F5" s="19" t="s">
        <v>9</v>
      </c>
      <c r="G5" s="20">
        <v>0</v>
      </c>
      <c r="H5" s="21">
        <f t="shared" ref="H5:H53" si="12">G5-$D5</f>
        <v>0</v>
      </c>
      <c r="I5" s="22">
        <v>1.3591952E-5</v>
      </c>
      <c r="J5" s="15"/>
      <c r="K5" s="16"/>
      <c r="L5" s="17"/>
      <c r="N5" s="19" t="s">
        <v>9</v>
      </c>
      <c r="O5" s="20">
        <v>0</v>
      </c>
      <c r="P5" s="21">
        <f t="shared" ref="P5:P53" si="13">(O5-$D5)</f>
        <v>0</v>
      </c>
      <c r="Q5" s="22">
        <v>1.6977528000000001E-5</v>
      </c>
      <c r="R5" s="15"/>
      <c r="S5" s="16"/>
      <c r="T5" s="17"/>
      <c r="V5" s="19" t="s">
        <v>9</v>
      </c>
      <c r="W5" s="20">
        <v>0</v>
      </c>
      <c r="X5" s="21">
        <f t="shared" si="0"/>
        <v>0</v>
      </c>
      <c r="Y5" s="22">
        <v>1.47072E-5</v>
      </c>
      <c r="AD5" s="19" t="s">
        <v>9</v>
      </c>
      <c r="AE5" s="20">
        <v>0</v>
      </c>
      <c r="AF5" s="21">
        <f t="shared" si="1"/>
        <v>0</v>
      </c>
      <c r="AG5" s="22">
        <v>6.0160499999999999E-2</v>
      </c>
      <c r="AL5" s="19" t="s">
        <v>9</v>
      </c>
      <c r="AM5" s="20">
        <v>0</v>
      </c>
      <c r="AN5" s="21">
        <f t="shared" si="2"/>
        <v>0</v>
      </c>
      <c r="AO5" s="22">
        <v>6.1093799999999997E-2</v>
      </c>
      <c r="AT5" s="19" t="s">
        <v>9</v>
      </c>
      <c r="AU5" s="20">
        <v>0</v>
      </c>
      <c r="AV5" s="21">
        <f t="shared" si="3"/>
        <v>0</v>
      </c>
      <c r="AW5" s="22">
        <v>6.8857500000000002E-2</v>
      </c>
      <c r="BB5" s="19" t="s">
        <v>9</v>
      </c>
      <c r="BC5" s="20">
        <v>0</v>
      </c>
      <c r="BD5" s="21">
        <f t="shared" si="4"/>
        <v>0</v>
      </c>
      <c r="BE5" s="22">
        <v>7.2994299999999998E-2</v>
      </c>
      <c r="BJ5" s="19" t="s">
        <v>9</v>
      </c>
      <c r="BK5" s="20">
        <v>0</v>
      </c>
      <c r="BL5" s="21">
        <f t="shared" si="5"/>
        <v>0</v>
      </c>
      <c r="BM5" s="22">
        <v>0.36689699999999997</v>
      </c>
      <c r="BR5" s="19" t="s">
        <v>9</v>
      </c>
      <c r="BS5" s="20">
        <v>0</v>
      </c>
      <c r="BT5" s="21">
        <f t="shared" si="6"/>
        <v>0</v>
      </c>
      <c r="BU5" s="22">
        <v>0.28333799999999998</v>
      </c>
      <c r="BZ5" s="19" t="s">
        <v>9</v>
      </c>
      <c r="CA5" s="20">
        <v>0</v>
      </c>
      <c r="CB5" s="21">
        <f t="shared" si="7"/>
        <v>0</v>
      </c>
      <c r="CC5" s="22">
        <v>0.30058499999999999</v>
      </c>
      <c r="CH5" s="19" t="s">
        <v>9</v>
      </c>
      <c r="CI5" s="20">
        <v>0</v>
      </c>
      <c r="CJ5" s="21">
        <f t="shared" si="8"/>
        <v>0</v>
      </c>
      <c r="CK5" s="22">
        <v>7.7500000000000003E-6</v>
      </c>
      <c r="CP5" s="19" t="s">
        <v>9</v>
      </c>
      <c r="CQ5" s="20">
        <v>0</v>
      </c>
      <c r="CR5" s="21">
        <f t="shared" si="9"/>
        <v>0</v>
      </c>
      <c r="CS5" s="22">
        <v>2.0042000000000001E-4</v>
      </c>
      <c r="CX5" s="19" t="s">
        <v>9</v>
      </c>
      <c r="CY5" s="20">
        <v>0</v>
      </c>
      <c r="CZ5" s="21">
        <f t="shared" si="10"/>
        <v>0</v>
      </c>
      <c r="DA5" s="22">
        <v>1.7355499999999999E-4</v>
      </c>
      <c r="DF5" s="19" t="s">
        <v>9</v>
      </c>
      <c r="DG5" s="20">
        <v>0</v>
      </c>
      <c r="DH5" s="21">
        <f t="shared" si="11"/>
        <v>0</v>
      </c>
      <c r="DI5" s="22">
        <v>6.5708000000000002E-5</v>
      </c>
      <c r="DO5" s="34"/>
      <c r="DP5" s="34"/>
    </row>
    <row r="6" spans="1:120" ht="35" thickBot="1" x14ac:dyDescent="0.25">
      <c r="A6" s="18" t="s">
        <v>10</v>
      </c>
      <c r="B6" s="18">
        <v>25</v>
      </c>
      <c r="C6" s="18">
        <v>2</v>
      </c>
      <c r="D6" s="18">
        <v>0</v>
      </c>
      <c r="E6" s="4"/>
      <c r="F6" s="19" t="s">
        <v>10</v>
      </c>
      <c r="G6" s="20">
        <v>0</v>
      </c>
      <c r="H6" s="21">
        <f t="shared" si="12"/>
        <v>0</v>
      </c>
      <c r="I6" s="22">
        <v>1.3139212000000001E-5</v>
      </c>
      <c r="J6" s="15"/>
      <c r="K6" s="23" t="s">
        <v>11</v>
      </c>
      <c r="L6" s="24">
        <f>SUM(H4:H53)/$B$1</f>
        <v>129.44504400000005</v>
      </c>
      <c r="N6" s="19" t="s">
        <v>10</v>
      </c>
      <c r="O6" s="20">
        <v>0</v>
      </c>
      <c r="P6" s="21">
        <f t="shared" si="13"/>
        <v>0</v>
      </c>
      <c r="Q6" s="22">
        <v>1.8920748000000001E-5</v>
      </c>
      <c r="R6" s="15"/>
      <c r="S6" s="23" t="s">
        <v>11</v>
      </c>
      <c r="T6" s="24">
        <f>SUM(P4:P53)/$B$1</f>
        <v>87.27659852000005</v>
      </c>
      <c r="V6" s="19" t="s">
        <v>10</v>
      </c>
      <c r="W6" s="20">
        <v>0</v>
      </c>
      <c r="X6" s="21">
        <f t="shared" si="0"/>
        <v>0</v>
      </c>
      <c r="Y6" s="22">
        <v>1.42854E-5</v>
      </c>
      <c r="AA6" s="23" t="s">
        <v>11</v>
      </c>
      <c r="AB6" s="24">
        <f>SUM(X4:X53)/$B$1</f>
        <v>94.790220080000054</v>
      </c>
      <c r="AD6" s="19" t="s">
        <v>10</v>
      </c>
      <c r="AE6" s="20">
        <v>0</v>
      </c>
      <c r="AF6" s="21">
        <f t="shared" si="1"/>
        <v>0</v>
      </c>
      <c r="AG6" s="22">
        <v>6.01253E-2</v>
      </c>
      <c r="AI6" s="23" t="s">
        <v>11</v>
      </c>
      <c r="AJ6" s="24">
        <f>SUM(AF4:AF53)/$B$1</f>
        <v>77.377226600000057</v>
      </c>
      <c r="AL6" s="19" t="s">
        <v>10</v>
      </c>
      <c r="AM6" s="20">
        <v>0</v>
      </c>
      <c r="AN6" s="21">
        <f t="shared" si="2"/>
        <v>0</v>
      </c>
      <c r="AO6" s="22">
        <v>5.8037199999999997E-2</v>
      </c>
      <c r="AQ6" s="23" t="s">
        <v>11</v>
      </c>
      <c r="AR6" s="24">
        <f>SUM(AN4:AN53)/$B$1</f>
        <v>97.221302000000051</v>
      </c>
      <c r="AT6" s="19" t="s">
        <v>10</v>
      </c>
      <c r="AU6" s="20">
        <v>0</v>
      </c>
      <c r="AV6" s="21">
        <f t="shared" si="3"/>
        <v>0</v>
      </c>
      <c r="AW6" s="22">
        <v>6.9070199999999998E-2</v>
      </c>
      <c r="AY6" s="23" t="s">
        <v>11</v>
      </c>
      <c r="AZ6" s="24">
        <f>SUM(AV4:AV53)/$B$1</f>
        <v>29.876160800000051</v>
      </c>
      <c r="BB6" s="19" t="s">
        <v>10</v>
      </c>
      <c r="BC6" s="20">
        <v>0</v>
      </c>
      <c r="BD6" s="21">
        <f t="shared" si="4"/>
        <v>0</v>
      </c>
      <c r="BE6" s="22">
        <v>7.3031700000000005E-2</v>
      </c>
      <c r="BG6" s="23" t="s">
        <v>11</v>
      </c>
      <c r="BH6" s="24">
        <f>SUM(BD4:BD53)/$B$1</f>
        <v>42.145252800000051</v>
      </c>
      <c r="BJ6" s="19" t="s">
        <v>10</v>
      </c>
      <c r="BK6" s="20">
        <v>0</v>
      </c>
      <c r="BL6" s="21">
        <f t="shared" si="5"/>
        <v>0</v>
      </c>
      <c r="BM6" s="22">
        <v>0.38132199999999999</v>
      </c>
      <c r="BO6" s="23" t="s">
        <v>11</v>
      </c>
      <c r="BP6" s="24">
        <f>SUM(BL4:BL53)/$B$1</f>
        <v>22.718788600000053</v>
      </c>
      <c r="BR6" s="19" t="s">
        <v>10</v>
      </c>
      <c r="BS6" s="20">
        <v>0</v>
      </c>
      <c r="BT6" s="21">
        <f t="shared" si="6"/>
        <v>0</v>
      </c>
      <c r="BU6" s="22">
        <v>0.29447899999999999</v>
      </c>
      <c r="BW6" s="23" t="s">
        <v>11</v>
      </c>
      <c r="BX6" s="24">
        <f>SUM(BT4:BT53)/$B$1</f>
        <v>42.989845000000052</v>
      </c>
      <c r="BZ6" s="19" t="s">
        <v>10</v>
      </c>
      <c r="CA6" s="20">
        <v>0</v>
      </c>
      <c r="CB6" s="21">
        <f t="shared" si="7"/>
        <v>0</v>
      </c>
      <c r="CC6" s="22">
        <v>0.28934799999999999</v>
      </c>
      <c r="CE6" s="23" t="s">
        <v>11</v>
      </c>
      <c r="CF6" s="24">
        <f>SUM(CB4:CB53)/$B$1</f>
        <v>32.944175000000044</v>
      </c>
      <c r="CH6" s="19" t="s">
        <v>10</v>
      </c>
      <c r="CI6" s="20">
        <v>0</v>
      </c>
      <c r="CJ6" s="21">
        <f t="shared" si="8"/>
        <v>0</v>
      </c>
      <c r="CK6" s="22">
        <v>7.3379999999999999E-6</v>
      </c>
      <c r="CM6" s="23" t="s">
        <v>11</v>
      </c>
      <c r="CN6" s="24">
        <f>SUM(CJ4:CJ53)/$B$1</f>
        <v>81.999610800000042</v>
      </c>
      <c r="CP6" s="19" t="s">
        <v>10</v>
      </c>
      <c r="CQ6" s="20">
        <v>0</v>
      </c>
      <c r="CR6" s="21">
        <f t="shared" si="9"/>
        <v>0</v>
      </c>
      <c r="CS6" s="22">
        <v>1.8187300000000001E-4</v>
      </c>
      <c r="CU6" s="23" t="s">
        <v>11</v>
      </c>
      <c r="CV6" s="24">
        <f>SUM(CR4:CR53)/$B$1</f>
        <v>56.51892960000005</v>
      </c>
      <c r="CX6" s="19" t="s">
        <v>10</v>
      </c>
      <c r="CY6" s="20">
        <v>0</v>
      </c>
      <c r="CZ6" s="21">
        <f t="shared" si="10"/>
        <v>0</v>
      </c>
      <c r="DA6" s="22">
        <v>1.7362899999999999E-4</v>
      </c>
      <c r="DC6" s="23" t="s">
        <v>11</v>
      </c>
      <c r="DD6" s="24">
        <f>SUM(CZ4:CZ53)/$B$1</f>
        <v>54.275420600000047</v>
      </c>
      <c r="DF6" s="19" t="s">
        <v>10</v>
      </c>
      <c r="DG6" s="20">
        <v>0</v>
      </c>
      <c r="DH6" s="21">
        <f t="shared" si="11"/>
        <v>0</v>
      </c>
      <c r="DI6" s="22">
        <v>6.5269000000000001E-5</v>
      </c>
      <c r="DK6" s="23" t="s">
        <v>11</v>
      </c>
      <c r="DL6" s="24">
        <f>SUM(DH4:DH53)/$B$1</f>
        <v>58.744474000000046</v>
      </c>
      <c r="DO6" s="34"/>
      <c r="DP6" s="34"/>
    </row>
    <row r="7" spans="1:120" ht="35" thickBot="1" x14ac:dyDescent="0.25">
      <c r="A7" s="18" t="s">
        <v>12</v>
      </c>
      <c r="B7" s="18">
        <v>25</v>
      </c>
      <c r="C7" s="18">
        <v>2</v>
      </c>
      <c r="D7" s="18">
        <v>0</v>
      </c>
      <c r="E7" s="4"/>
      <c r="F7" s="19" t="s">
        <v>12</v>
      </c>
      <c r="G7" s="20">
        <v>0</v>
      </c>
      <c r="H7" s="21">
        <f t="shared" si="12"/>
        <v>0</v>
      </c>
      <c r="I7" s="22">
        <v>1.1700652E-5</v>
      </c>
      <c r="J7" s="15"/>
      <c r="K7" s="23" t="s">
        <v>13</v>
      </c>
      <c r="L7" s="25">
        <f>SUM(I4:I53)/$B$1</f>
        <v>1.5262892425599998E-3</v>
      </c>
      <c r="N7" s="19" t="s">
        <v>12</v>
      </c>
      <c r="O7" s="20">
        <v>0</v>
      </c>
      <c r="P7" s="21">
        <f t="shared" si="13"/>
        <v>0</v>
      </c>
      <c r="Q7" s="22">
        <v>1.7568695999999999E-5</v>
      </c>
      <c r="R7" s="15"/>
      <c r="S7" s="23" t="s">
        <v>13</v>
      </c>
      <c r="T7" s="25">
        <f>SUM(Q4:Q53)/$B$1</f>
        <v>1.5711522690159997E-2</v>
      </c>
      <c r="V7" s="19" t="s">
        <v>12</v>
      </c>
      <c r="W7" s="20">
        <v>0</v>
      </c>
      <c r="X7" s="21">
        <f t="shared" si="0"/>
        <v>0</v>
      </c>
      <c r="Y7" s="22">
        <v>1.45804E-5</v>
      </c>
      <c r="AA7" s="23" t="s">
        <v>13</v>
      </c>
      <c r="AB7" s="25">
        <f>SUM(Y4:Y53)/$B$1</f>
        <v>1.5571758132000003E-2</v>
      </c>
      <c r="AD7" s="19" t="s">
        <v>12</v>
      </c>
      <c r="AE7" s="20">
        <v>0</v>
      </c>
      <c r="AF7" s="21">
        <f t="shared" si="1"/>
        <v>0</v>
      </c>
      <c r="AG7" s="22">
        <v>6.1005499999999997E-2</v>
      </c>
      <c r="AI7" s="23" t="s">
        <v>13</v>
      </c>
      <c r="AJ7" s="25">
        <f>SUM(AG4:AG53)/$B$1</f>
        <v>5.3775699280000007</v>
      </c>
      <c r="AL7" s="19" t="s">
        <v>12</v>
      </c>
      <c r="AM7" s="20">
        <v>0</v>
      </c>
      <c r="AN7" s="21">
        <f t="shared" si="2"/>
        <v>0</v>
      </c>
      <c r="AO7" s="22">
        <v>6.4510999999999999E-2</v>
      </c>
      <c r="AQ7" s="23" t="s">
        <v>13</v>
      </c>
      <c r="AR7" s="25">
        <f>SUM(AO4:AO53)/$B$1</f>
        <v>1.1049505740000001</v>
      </c>
      <c r="AT7" s="19" t="s">
        <v>12</v>
      </c>
      <c r="AU7" s="20">
        <v>0</v>
      </c>
      <c r="AV7" s="21">
        <f t="shared" si="3"/>
        <v>0</v>
      </c>
      <c r="AW7" s="22">
        <v>6.9793800000000003E-2</v>
      </c>
      <c r="AY7" s="23" t="s">
        <v>13</v>
      </c>
      <c r="AZ7" s="25">
        <f>SUM(AW4:AW53)/$B$1</f>
        <v>8.8108092439999979</v>
      </c>
      <c r="BB7" s="19" t="s">
        <v>12</v>
      </c>
      <c r="BC7" s="20">
        <v>0</v>
      </c>
      <c r="BD7" s="21">
        <f t="shared" si="4"/>
        <v>0</v>
      </c>
      <c r="BE7" s="22">
        <v>7.4018399999999998E-2</v>
      </c>
      <c r="BG7" s="23" t="s">
        <v>13</v>
      </c>
      <c r="BH7" s="25">
        <f>SUM(BE4:BE53)/$B$1</f>
        <v>0.95357937200000009</v>
      </c>
      <c r="BJ7" s="19" t="s">
        <v>12</v>
      </c>
      <c r="BK7" s="20">
        <v>0</v>
      </c>
      <c r="BL7" s="21">
        <f t="shared" si="5"/>
        <v>0</v>
      </c>
      <c r="BM7" s="22">
        <v>0.382637</v>
      </c>
      <c r="BO7" s="23" t="s">
        <v>13</v>
      </c>
      <c r="BP7" s="25">
        <f>SUM(BM4:BM53)/$B$1</f>
        <v>36.910099519999996</v>
      </c>
      <c r="BR7" s="19" t="s">
        <v>12</v>
      </c>
      <c r="BS7" s="20">
        <v>0</v>
      </c>
      <c r="BT7" s="21">
        <f t="shared" si="6"/>
        <v>0</v>
      </c>
      <c r="BU7" s="22">
        <v>0.29229100000000002</v>
      </c>
      <c r="BW7" s="23" t="s">
        <v>13</v>
      </c>
      <c r="BX7" s="25">
        <f>SUM(BU4:BU53)/$B$1</f>
        <v>29.983293999999997</v>
      </c>
      <c r="BZ7" s="19" t="s">
        <v>12</v>
      </c>
      <c r="CA7" s="20">
        <v>0</v>
      </c>
      <c r="CB7" s="21">
        <f t="shared" si="7"/>
        <v>0</v>
      </c>
      <c r="CC7" s="22">
        <v>0.30267500000000003</v>
      </c>
      <c r="CE7" s="23" t="s">
        <v>13</v>
      </c>
      <c r="CF7" s="25">
        <f>SUM(CC4:CC53)/$B$1</f>
        <v>29.703562000000002</v>
      </c>
      <c r="CH7" s="19" t="s">
        <v>12</v>
      </c>
      <c r="CI7" s="20">
        <v>0</v>
      </c>
      <c r="CJ7" s="21">
        <f t="shared" si="8"/>
        <v>0</v>
      </c>
      <c r="CK7" s="22">
        <v>7.0129999999999996E-6</v>
      </c>
      <c r="CM7" s="23" t="s">
        <v>13</v>
      </c>
      <c r="CN7" s="25">
        <f>SUM(CK4:CK53)/$B$1</f>
        <v>0.51601833683999998</v>
      </c>
      <c r="CP7" s="19" t="s">
        <v>12</v>
      </c>
      <c r="CQ7" s="20">
        <v>0</v>
      </c>
      <c r="CR7" s="21">
        <f t="shared" si="9"/>
        <v>0</v>
      </c>
      <c r="CS7" s="22">
        <v>1.8832199999999999E-4</v>
      </c>
      <c r="CU7" s="23" t="s">
        <v>13</v>
      </c>
      <c r="CV7" s="25">
        <f>SUM(CS4:CS53)/$B$1</f>
        <v>7.3989144219999983E-2</v>
      </c>
      <c r="CX7" s="19" t="s">
        <v>12</v>
      </c>
      <c r="CY7" s="20">
        <v>0</v>
      </c>
      <c r="CZ7" s="21">
        <f t="shared" si="10"/>
        <v>0</v>
      </c>
      <c r="DA7" s="22">
        <v>1.7975000000000001E-4</v>
      </c>
      <c r="DC7" s="23" t="s">
        <v>13</v>
      </c>
      <c r="DD7" s="25">
        <f>SUM(DA4:DA53)/$B$1</f>
        <v>7.4417564439999986E-2</v>
      </c>
      <c r="DF7" s="19" t="s">
        <v>12</v>
      </c>
      <c r="DG7" s="20">
        <v>0</v>
      </c>
      <c r="DH7" s="21">
        <f t="shared" si="11"/>
        <v>0</v>
      </c>
      <c r="DI7" s="22">
        <v>6.5295000000000004E-5</v>
      </c>
      <c r="DK7" s="23" t="s">
        <v>13</v>
      </c>
      <c r="DL7" s="25">
        <f>SUM(DI4:DI53)/$B$1</f>
        <v>0.32517362261999999</v>
      </c>
      <c r="DO7" s="34"/>
      <c r="DP7" s="34"/>
    </row>
    <row r="8" spans="1:120" ht="16" customHeight="1" thickBot="1" x14ac:dyDescent="0.25">
      <c r="A8" s="18" t="s">
        <v>14</v>
      </c>
      <c r="B8" s="18">
        <v>25</v>
      </c>
      <c r="C8" s="18">
        <v>2</v>
      </c>
      <c r="D8" s="18">
        <v>0</v>
      </c>
      <c r="E8" s="4"/>
      <c r="F8" s="19" t="s">
        <v>14</v>
      </c>
      <c r="G8" s="20">
        <v>0</v>
      </c>
      <c r="H8" s="21">
        <f t="shared" si="12"/>
        <v>0</v>
      </c>
      <c r="I8" s="22">
        <v>1.1448988000000001E-5</v>
      </c>
      <c r="J8" s="15"/>
      <c r="K8" s="16"/>
      <c r="L8" s="17"/>
      <c r="N8" s="19" t="s">
        <v>14</v>
      </c>
      <c r="O8" s="20">
        <v>0</v>
      </c>
      <c r="P8" s="21">
        <f t="shared" si="13"/>
        <v>0</v>
      </c>
      <c r="Q8" s="22">
        <v>1.7175063999999999E-5</v>
      </c>
      <c r="R8" s="15"/>
      <c r="S8" s="16"/>
      <c r="T8" s="17"/>
      <c r="V8" s="19" t="s">
        <v>14</v>
      </c>
      <c r="W8" s="20">
        <v>0</v>
      </c>
      <c r="X8" s="21">
        <f t="shared" si="0"/>
        <v>0</v>
      </c>
      <c r="Y8" s="22">
        <v>1.42838E-5</v>
      </c>
      <c r="AD8" s="19" t="s">
        <v>14</v>
      </c>
      <c r="AE8" s="20">
        <v>0</v>
      </c>
      <c r="AF8" s="21">
        <f t="shared" si="1"/>
        <v>0</v>
      </c>
      <c r="AG8" s="22">
        <v>6.1448700000000002E-2</v>
      </c>
      <c r="AL8" s="19" t="s">
        <v>14</v>
      </c>
      <c r="AM8" s="20">
        <v>0</v>
      </c>
      <c r="AN8" s="21">
        <f t="shared" si="2"/>
        <v>0</v>
      </c>
      <c r="AO8" s="22">
        <v>6.2091899999999998E-2</v>
      </c>
      <c r="AT8" s="19" t="s">
        <v>14</v>
      </c>
      <c r="AU8" s="20">
        <v>0</v>
      </c>
      <c r="AV8" s="21">
        <f t="shared" si="3"/>
        <v>0</v>
      </c>
      <c r="AW8" s="22">
        <v>6.9232799999999997E-2</v>
      </c>
      <c r="BB8" s="19" t="s">
        <v>14</v>
      </c>
      <c r="BC8" s="20">
        <v>0</v>
      </c>
      <c r="BD8" s="21">
        <f t="shared" si="4"/>
        <v>0</v>
      </c>
      <c r="BE8" s="22">
        <v>7.3707599999999998E-2</v>
      </c>
      <c r="BJ8" s="19" t="s">
        <v>14</v>
      </c>
      <c r="BK8" s="20">
        <v>0</v>
      </c>
      <c r="BL8" s="21">
        <f t="shared" si="5"/>
        <v>0</v>
      </c>
      <c r="BM8" s="22">
        <v>0.385432</v>
      </c>
      <c r="BR8" s="19" t="s">
        <v>14</v>
      </c>
      <c r="BS8" s="20">
        <v>0</v>
      </c>
      <c r="BT8" s="21">
        <f t="shared" si="6"/>
        <v>0</v>
      </c>
      <c r="BU8" s="22">
        <v>0.29917899999999997</v>
      </c>
      <c r="BZ8" s="19" t="s">
        <v>14</v>
      </c>
      <c r="CA8" s="20">
        <v>0</v>
      </c>
      <c r="CB8" s="21">
        <f t="shared" si="7"/>
        <v>0</v>
      </c>
      <c r="CC8" s="22">
        <v>0.306898</v>
      </c>
      <c r="CH8" s="19" t="s">
        <v>14</v>
      </c>
      <c r="CI8" s="20">
        <v>0</v>
      </c>
      <c r="CJ8" s="21">
        <f t="shared" si="8"/>
        <v>0</v>
      </c>
      <c r="CK8" s="22">
        <v>7.0060000000000003E-6</v>
      </c>
      <c r="CP8" s="19" t="s">
        <v>14</v>
      </c>
      <c r="CQ8" s="20">
        <v>0</v>
      </c>
      <c r="CR8" s="21">
        <f t="shared" si="9"/>
        <v>0</v>
      </c>
      <c r="CS8" s="22">
        <v>1.7868800000000001E-4</v>
      </c>
      <c r="CX8" s="19" t="s">
        <v>14</v>
      </c>
      <c r="CY8" s="20">
        <v>0</v>
      </c>
      <c r="CZ8" s="21">
        <f t="shared" si="10"/>
        <v>0</v>
      </c>
      <c r="DA8" s="22">
        <v>2.61124E-4</v>
      </c>
      <c r="DF8" s="19" t="s">
        <v>14</v>
      </c>
      <c r="DG8" s="20">
        <v>0</v>
      </c>
      <c r="DH8" s="21">
        <f t="shared" si="11"/>
        <v>0</v>
      </c>
      <c r="DI8" s="22">
        <v>6.5011000000000005E-5</v>
      </c>
      <c r="DO8" s="34"/>
      <c r="DP8" s="34"/>
    </row>
    <row r="9" spans="1:120" ht="16" customHeight="1" thickBot="1" x14ac:dyDescent="0.25">
      <c r="A9" s="18" t="s">
        <v>15</v>
      </c>
      <c r="B9" s="18">
        <v>25</v>
      </c>
      <c r="C9" s="18">
        <v>7</v>
      </c>
      <c r="D9" s="18">
        <v>12.7179599999997</v>
      </c>
      <c r="E9" s="4"/>
      <c r="F9" s="19" t="s">
        <v>15</v>
      </c>
      <c r="G9" s="20">
        <v>70.906360000000006</v>
      </c>
      <c r="H9" s="21">
        <f t="shared" si="12"/>
        <v>58.188400000000307</v>
      </c>
      <c r="I9" s="22">
        <v>5.1061443999999999E-5</v>
      </c>
      <c r="J9" s="15"/>
      <c r="K9" s="16"/>
      <c r="L9" s="17"/>
      <c r="N9" s="19" t="s">
        <v>15</v>
      </c>
      <c r="O9" s="20">
        <v>30.573139999999999</v>
      </c>
      <c r="P9" s="21">
        <f t="shared" si="13"/>
        <v>17.855180000000299</v>
      </c>
      <c r="Q9" s="22">
        <v>2.7310216000000001E-4</v>
      </c>
      <c r="R9" s="15"/>
      <c r="S9" s="16"/>
      <c r="T9" s="17"/>
      <c r="V9" s="19" t="s">
        <v>15</v>
      </c>
      <c r="W9" s="20">
        <v>41.014699999999998</v>
      </c>
      <c r="X9" s="21">
        <f t="shared" si="0"/>
        <v>28.296740000000298</v>
      </c>
      <c r="Y9" s="22">
        <v>2.4675400000000002E-4</v>
      </c>
      <c r="AD9" s="19" t="s">
        <v>15</v>
      </c>
      <c r="AE9" s="20">
        <v>13.4793</v>
      </c>
      <c r="AF9" s="21">
        <f t="shared" si="1"/>
        <v>0.76134000000030078</v>
      </c>
      <c r="AG9" s="22">
        <v>0.29059200000000002</v>
      </c>
      <c r="AL9" s="19" t="s">
        <v>15</v>
      </c>
      <c r="AM9" s="20">
        <v>13.4793</v>
      </c>
      <c r="AN9" s="21">
        <f t="shared" si="2"/>
        <v>0.76134000000030078</v>
      </c>
      <c r="AO9" s="22">
        <v>0.22487699999999999</v>
      </c>
      <c r="AT9" s="19" t="s">
        <v>15</v>
      </c>
      <c r="AU9" s="20">
        <v>27.352</v>
      </c>
      <c r="AV9" s="21">
        <f t="shared" si="3"/>
        <v>14.634040000000301</v>
      </c>
      <c r="AW9" s="22">
        <v>0.20604</v>
      </c>
      <c r="BB9" s="19" t="s">
        <v>15</v>
      </c>
      <c r="BC9" s="20">
        <v>38.9437</v>
      </c>
      <c r="BD9" s="21">
        <f t="shared" si="4"/>
        <v>26.2257400000003</v>
      </c>
      <c r="BE9" s="22">
        <v>0.20511599999999999</v>
      </c>
      <c r="BJ9" s="19" t="s">
        <v>15</v>
      </c>
      <c r="BK9" s="20">
        <v>12.718</v>
      </c>
      <c r="BL9" s="21">
        <f t="shared" si="5"/>
        <v>4.0000000300466354E-5</v>
      </c>
      <c r="BM9" s="22">
        <v>2.45573</v>
      </c>
      <c r="BR9" s="19" t="s">
        <v>15</v>
      </c>
      <c r="BS9" s="20">
        <v>12.718</v>
      </c>
      <c r="BT9" s="21">
        <f t="shared" si="6"/>
        <v>4.0000000300466354E-5</v>
      </c>
      <c r="BU9" s="22">
        <v>1.67527</v>
      </c>
      <c r="BZ9" s="19" t="s">
        <v>15</v>
      </c>
      <c r="CA9" s="20">
        <v>13.4793</v>
      </c>
      <c r="CB9" s="21">
        <f t="shared" si="7"/>
        <v>0.76134000000030078</v>
      </c>
      <c r="CC9" s="22">
        <v>1.88205</v>
      </c>
      <c r="CH9" s="19" t="s">
        <v>15</v>
      </c>
      <c r="CI9" s="20">
        <v>31.050999999999998</v>
      </c>
      <c r="CJ9" s="21">
        <f t="shared" si="8"/>
        <v>18.333040000000299</v>
      </c>
      <c r="CK9" s="22">
        <v>4.9691399999999997E-2</v>
      </c>
      <c r="CP9" s="19" t="s">
        <v>15</v>
      </c>
      <c r="CQ9" s="20">
        <v>15.285299999999999</v>
      </c>
      <c r="CR9" s="21">
        <f t="shared" si="9"/>
        <v>2.5673400000002999</v>
      </c>
      <c r="CS9" s="22">
        <v>2.0904299999999999E-3</v>
      </c>
      <c r="CX9" s="19" t="s">
        <v>15</v>
      </c>
      <c r="CY9" s="20">
        <v>15.285299999999999</v>
      </c>
      <c r="CZ9" s="21">
        <f t="shared" si="10"/>
        <v>2.5673400000002999</v>
      </c>
      <c r="DA9" s="22">
        <v>2.3066300000000001E-3</v>
      </c>
      <c r="DF9" s="19" t="s">
        <v>15</v>
      </c>
      <c r="DG9" s="20">
        <v>21.657800000000002</v>
      </c>
      <c r="DH9" s="21">
        <f t="shared" si="11"/>
        <v>8.9398400000003022</v>
      </c>
      <c r="DI9" s="22">
        <v>4.7758299999999997E-2</v>
      </c>
      <c r="DP9" s="34"/>
    </row>
    <row r="10" spans="1:120" ht="16" customHeight="1" thickBot="1" x14ac:dyDescent="0.25">
      <c r="A10" s="18" t="s">
        <v>16</v>
      </c>
      <c r="B10" s="18">
        <v>25</v>
      </c>
      <c r="C10" s="18">
        <v>7</v>
      </c>
      <c r="D10" s="18">
        <v>14.098749999999701</v>
      </c>
      <c r="E10" s="4"/>
      <c r="F10" s="19" t="s">
        <v>16</v>
      </c>
      <c r="G10" s="20">
        <v>57.033619999999999</v>
      </c>
      <c r="H10" s="21">
        <f t="shared" si="12"/>
        <v>42.934870000000302</v>
      </c>
      <c r="I10" s="22">
        <v>4.7717148000000002E-5</v>
      </c>
      <c r="J10" s="15"/>
      <c r="K10" s="16"/>
      <c r="L10" s="17"/>
      <c r="N10" s="19" t="s">
        <v>16</v>
      </c>
      <c r="O10" s="20">
        <v>27.297419999999999</v>
      </c>
      <c r="P10" s="21">
        <f t="shared" si="13"/>
        <v>13.198670000000298</v>
      </c>
      <c r="Q10" s="22">
        <v>2.1591631999999999E-4</v>
      </c>
      <c r="R10" s="15"/>
      <c r="S10" s="16"/>
      <c r="T10" s="17"/>
      <c r="V10" s="19" t="s">
        <v>16</v>
      </c>
      <c r="W10" s="20">
        <v>31.238040000000002</v>
      </c>
      <c r="X10" s="21">
        <f t="shared" si="0"/>
        <v>17.139290000000301</v>
      </c>
      <c r="Y10" s="22">
        <v>2.0526499999999999E-4</v>
      </c>
      <c r="AD10" s="19" t="s">
        <v>16</v>
      </c>
      <c r="AE10" s="20">
        <v>14.098800000000001</v>
      </c>
      <c r="AF10" s="21">
        <f t="shared" si="1"/>
        <v>5.0000000300087777E-5</v>
      </c>
      <c r="AG10" s="22">
        <v>0.28697600000000001</v>
      </c>
      <c r="AL10" s="19" t="s">
        <v>16</v>
      </c>
      <c r="AM10" s="20">
        <v>16.742999999999999</v>
      </c>
      <c r="AN10" s="21">
        <f t="shared" si="2"/>
        <v>2.644250000000298</v>
      </c>
      <c r="AO10" s="22">
        <v>0.23469200000000001</v>
      </c>
      <c r="AT10" s="19" t="s">
        <v>16</v>
      </c>
      <c r="AU10" s="20">
        <v>22.354099999999999</v>
      </c>
      <c r="AV10" s="21">
        <f t="shared" si="3"/>
        <v>8.2553500000002984</v>
      </c>
      <c r="AW10" s="22">
        <v>0.20652200000000001</v>
      </c>
      <c r="BB10" s="19" t="s">
        <v>16</v>
      </c>
      <c r="BC10" s="20">
        <v>22.264900000000001</v>
      </c>
      <c r="BD10" s="21">
        <f t="shared" si="4"/>
        <v>8.1661500000003002</v>
      </c>
      <c r="BE10" s="22">
        <v>0.205261</v>
      </c>
      <c r="BJ10" s="19" t="s">
        <v>16</v>
      </c>
      <c r="BK10" s="20">
        <v>14.098800000000001</v>
      </c>
      <c r="BL10" s="21">
        <f t="shared" si="5"/>
        <v>5.0000000300087777E-5</v>
      </c>
      <c r="BM10" s="22">
        <v>2.4174799999999999</v>
      </c>
      <c r="BR10" s="19" t="s">
        <v>16</v>
      </c>
      <c r="BS10" s="20">
        <v>14.098800000000001</v>
      </c>
      <c r="BT10" s="21">
        <f t="shared" si="6"/>
        <v>5.0000000300087777E-5</v>
      </c>
      <c r="BU10" s="22">
        <v>1.63584</v>
      </c>
      <c r="BZ10" s="19" t="s">
        <v>16</v>
      </c>
      <c r="CA10" s="20">
        <v>14.098800000000001</v>
      </c>
      <c r="CB10" s="21">
        <f t="shared" si="7"/>
        <v>5.0000000300087777E-5</v>
      </c>
      <c r="CC10" s="22">
        <v>1.6474</v>
      </c>
      <c r="CH10" s="19" t="s">
        <v>16</v>
      </c>
      <c r="CI10" s="20">
        <v>45.874600000000001</v>
      </c>
      <c r="CJ10" s="21">
        <f t="shared" si="8"/>
        <v>31.7758500000003</v>
      </c>
      <c r="CK10" s="22">
        <v>5.2578800000000002E-2</v>
      </c>
      <c r="CP10" s="19" t="s">
        <v>16</v>
      </c>
      <c r="CQ10" s="20">
        <v>16.7547</v>
      </c>
      <c r="CR10" s="21">
        <f t="shared" si="9"/>
        <v>2.6559500000002991</v>
      </c>
      <c r="CS10" s="22">
        <v>1.9368300000000001E-3</v>
      </c>
      <c r="CX10" s="19" t="s">
        <v>16</v>
      </c>
      <c r="CY10" s="20">
        <v>24.0961</v>
      </c>
      <c r="CZ10" s="21">
        <f t="shared" si="10"/>
        <v>9.9973500000002993</v>
      </c>
      <c r="DA10" s="22">
        <v>1.97146E-3</v>
      </c>
      <c r="DF10" s="19" t="s">
        <v>16</v>
      </c>
      <c r="DG10" s="20">
        <v>22.5656</v>
      </c>
      <c r="DH10" s="21">
        <f t="shared" si="11"/>
        <v>8.4668500000002993</v>
      </c>
      <c r="DI10" s="22">
        <v>4.1916299999999997E-2</v>
      </c>
      <c r="DP10" s="34"/>
    </row>
    <row r="11" spans="1:120" ht="16" customHeight="1" thickBot="1" x14ac:dyDescent="0.25">
      <c r="A11" s="18" t="s">
        <v>17</v>
      </c>
      <c r="B11" s="18">
        <v>25</v>
      </c>
      <c r="C11" s="18">
        <v>7</v>
      </c>
      <c r="D11" s="18">
        <v>16.7611899999998</v>
      </c>
      <c r="E11" s="4"/>
      <c r="F11" s="19" t="s">
        <v>17</v>
      </c>
      <c r="G11" s="20">
        <v>44.651220000000002</v>
      </c>
      <c r="H11" s="21">
        <f t="shared" si="12"/>
        <v>27.890030000000202</v>
      </c>
      <c r="I11" s="22">
        <v>5.0773084E-5</v>
      </c>
      <c r="J11" s="15"/>
      <c r="K11" s="16"/>
      <c r="L11" s="17"/>
      <c r="N11" s="19" t="s">
        <v>17</v>
      </c>
      <c r="O11" s="20">
        <v>42.268700000000003</v>
      </c>
      <c r="P11" s="21">
        <f t="shared" si="13"/>
        <v>25.507510000000202</v>
      </c>
      <c r="Q11" s="22">
        <v>2.4141205999999999E-4</v>
      </c>
      <c r="R11" s="15"/>
      <c r="S11" s="16"/>
      <c r="T11" s="17"/>
      <c r="V11" s="19" t="s">
        <v>17</v>
      </c>
      <c r="W11" s="20">
        <v>39.730759999999997</v>
      </c>
      <c r="X11" s="21">
        <f t="shared" si="0"/>
        <v>22.969570000000196</v>
      </c>
      <c r="Y11" s="22">
        <v>2.8544900000000001E-4</v>
      </c>
      <c r="AD11" s="19" t="s">
        <v>17</v>
      </c>
      <c r="AE11" s="20">
        <v>16.761199999999999</v>
      </c>
      <c r="AF11" s="21">
        <f t="shared" si="1"/>
        <v>1.0000000198573389E-5</v>
      </c>
      <c r="AG11" s="22">
        <v>0.27321000000000001</v>
      </c>
      <c r="AL11" s="19" t="s">
        <v>17</v>
      </c>
      <c r="AM11" s="20">
        <v>21.826499999999999</v>
      </c>
      <c r="AN11" s="21">
        <f t="shared" si="2"/>
        <v>5.0653100000001992</v>
      </c>
      <c r="AO11" s="22">
        <v>0.25509300000000001</v>
      </c>
      <c r="AT11" s="19" t="s">
        <v>17</v>
      </c>
      <c r="AU11" s="20">
        <v>21.826499999999999</v>
      </c>
      <c r="AV11" s="21">
        <f t="shared" si="3"/>
        <v>5.0653100000001992</v>
      </c>
      <c r="AW11" s="22">
        <v>0.20524800000000001</v>
      </c>
      <c r="BB11" s="19" t="s">
        <v>17</v>
      </c>
      <c r="BC11" s="20">
        <v>29.119399999999999</v>
      </c>
      <c r="BD11" s="21">
        <f t="shared" si="4"/>
        <v>12.358210000000199</v>
      </c>
      <c r="BE11" s="22">
        <v>0.205599</v>
      </c>
      <c r="BJ11" s="19" t="s">
        <v>17</v>
      </c>
      <c r="BK11" s="20">
        <v>16.761199999999999</v>
      </c>
      <c r="BL11" s="21">
        <f t="shared" si="5"/>
        <v>1.0000000198573389E-5</v>
      </c>
      <c r="BM11" s="22">
        <v>2.3720400000000001</v>
      </c>
      <c r="BR11" s="19" t="s">
        <v>17</v>
      </c>
      <c r="BS11" s="20">
        <v>16.761199999999999</v>
      </c>
      <c r="BT11" s="21">
        <f t="shared" si="6"/>
        <v>1.0000000198573389E-5</v>
      </c>
      <c r="BU11" s="22">
        <v>1.5795699999999999</v>
      </c>
      <c r="BZ11" s="19" t="s">
        <v>17</v>
      </c>
      <c r="CA11" s="20">
        <v>16.761199999999999</v>
      </c>
      <c r="CB11" s="21">
        <f t="shared" si="7"/>
        <v>1.0000000198573389E-5</v>
      </c>
      <c r="CC11" s="22">
        <v>1.7762899999999999</v>
      </c>
      <c r="CH11" s="19" t="s">
        <v>17</v>
      </c>
      <c r="CI11" s="20">
        <v>36.266399999999997</v>
      </c>
      <c r="CJ11" s="21">
        <f t="shared" si="8"/>
        <v>19.505210000000197</v>
      </c>
      <c r="CK11" s="22">
        <v>5.1893799999999997E-2</v>
      </c>
      <c r="CP11" s="19" t="s">
        <v>17</v>
      </c>
      <c r="CQ11" s="20">
        <v>21.285699999999999</v>
      </c>
      <c r="CR11" s="21">
        <f t="shared" si="9"/>
        <v>4.5245100000001983</v>
      </c>
      <c r="CS11" s="22">
        <v>2.3287099999999999E-3</v>
      </c>
      <c r="CX11" s="19" t="s">
        <v>17</v>
      </c>
      <c r="CY11" s="20">
        <v>24.972899999999999</v>
      </c>
      <c r="CZ11" s="21">
        <f t="shared" si="10"/>
        <v>8.211710000000199</v>
      </c>
      <c r="DA11" s="22">
        <v>2.1934099999999998E-3</v>
      </c>
      <c r="DF11" s="19" t="s">
        <v>17</v>
      </c>
      <c r="DG11" s="20">
        <v>28.1112</v>
      </c>
      <c r="DH11" s="21">
        <f t="shared" si="11"/>
        <v>11.3500100000002</v>
      </c>
      <c r="DI11" s="22">
        <v>4.5153400000000003E-2</v>
      </c>
      <c r="DP11" s="34"/>
    </row>
    <row r="12" spans="1:120" ht="16" customHeight="1" thickBot="1" x14ac:dyDescent="0.25">
      <c r="A12" s="18" t="s">
        <v>18</v>
      </c>
      <c r="B12" s="18">
        <v>25</v>
      </c>
      <c r="C12" s="18">
        <v>7</v>
      </c>
      <c r="D12" s="18">
        <v>17.069209999999899</v>
      </c>
      <c r="E12" s="4"/>
      <c r="F12" s="19" t="s">
        <v>18</v>
      </c>
      <c r="G12" s="20">
        <v>57.425179999999997</v>
      </c>
      <c r="H12" s="21">
        <f t="shared" si="12"/>
        <v>40.355970000000099</v>
      </c>
      <c r="I12" s="22">
        <v>5.403354E-5</v>
      </c>
      <c r="J12" s="15"/>
      <c r="K12" s="16"/>
      <c r="L12" s="17"/>
      <c r="N12" s="19" t="s">
        <v>18</v>
      </c>
      <c r="O12" s="20">
        <v>40.267499999999998</v>
      </c>
      <c r="P12" s="21">
        <f t="shared" si="13"/>
        <v>23.1982900000001</v>
      </c>
      <c r="Q12" s="22">
        <v>2.417028E-4</v>
      </c>
      <c r="R12" s="15"/>
      <c r="S12" s="16"/>
      <c r="T12" s="17"/>
      <c r="V12" s="19" t="s">
        <v>18</v>
      </c>
      <c r="W12" s="20">
        <v>31.42446</v>
      </c>
      <c r="X12" s="21">
        <f t="shared" si="0"/>
        <v>14.355250000000101</v>
      </c>
      <c r="Y12" s="22">
        <v>2.3288599999999999E-4</v>
      </c>
      <c r="AD12" s="19" t="s">
        <v>18</v>
      </c>
      <c r="AE12" s="20">
        <v>21.739100000000001</v>
      </c>
      <c r="AF12" s="21">
        <f t="shared" si="1"/>
        <v>4.6698900000001018</v>
      </c>
      <c r="AG12" s="22">
        <v>0.27059499999999997</v>
      </c>
      <c r="AL12" s="19" t="s">
        <v>18</v>
      </c>
      <c r="AM12" s="20">
        <v>17.069199999999999</v>
      </c>
      <c r="AN12" s="21">
        <f t="shared" si="2"/>
        <v>-9.9999999001454398E-6</v>
      </c>
      <c r="AO12" s="22">
        <v>0.26447900000000002</v>
      </c>
      <c r="AT12" s="19" t="s">
        <v>18</v>
      </c>
      <c r="AU12" s="20">
        <v>17.069199999999999</v>
      </c>
      <c r="AV12" s="21">
        <f t="shared" si="3"/>
        <v>-9.9999999001454398E-6</v>
      </c>
      <c r="AW12" s="22">
        <v>0.221641</v>
      </c>
      <c r="BB12" s="19" t="s">
        <v>18</v>
      </c>
      <c r="BC12" s="20">
        <v>17.069199999999999</v>
      </c>
      <c r="BD12" s="21">
        <f t="shared" si="4"/>
        <v>-9.9999999001454398E-6</v>
      </c>
      <c r="BE12" s="22">
        <v>0.222576</v>
      </c>
      <c r="BJ12" s="19" t="s">
        <v>18</v>
      </c>
      <c r="BK12" s="20">
        <v>17.069199999999999</v>
      </c>
      <c r="BL12" s="21">
        <f t="shared" si="5"/>
        <v>-9.9999999001454398E-6</v>
      </c>
      <c r="BM12" s="22">
        <v>2.4264700000000001</v>
      </c>
      <c r="BR12" s="19" t="s">
        <v>18</v>
      </c>
      <c r="BS12" s="20">
        <v>17.069199999999999</v>
      </c>
      <c r="BT12" s="21">
        <f t="shared" si="6"/>
        <v>-9.9999999001454398E-6</v>
      </c>
      <c r="BU12" s="22">
        <v>1.5596000000000001</v>
      </c>
      <c r="BZ12" s="19" t="s">
        <v>18</v>
      </c>
      <c r="CA12" s="20">
        <v>17.069199999999999</v>
      </c>
      <c r="CB12" s="21">
        <f t="shared" si="7"/>
        <v>-9.9999999001454398E-6</v>
      </c>
      <c r="CC12" s="22">
        <v>1.5321</v>
      </c>
      <c r="CH12" s="19" t="s">
        <v>18</v>
      </c>
      <c r="CI12" s="20">
        <v>36.497199999999999</v>
      </c>
      <c r="CJ12" s="21">
        <f t="shared" si="8"/>
        <v>19.427990000000101</v>
      </c>
      <c r="CK12" s="22">
        <v>4.9802100000000002E-2</v>
      </c>
      <c r="CP12" s="19" t="s">
        <v>18</v>
      </c>
      <c r="CQ12" s="20">
        <v>17.069199999999999</v>
      </c>
      <c r="CR12" s="21">
        <f t="shared" si="9"/>
        <v>-9.9999999001454398E-6</v>
      </c>
      <c r="CS12" s="22">
        <v>1.9984500000000001E-3</v>
      </c>
      <c r="CX12" s="19" t="s">
        <v>18</v>
      </c>
      <c r="CY12" s="20">
        <v>32.932099999999998</v>
      </c>
      <c r="CZ12" s="21">
        <f t="shared" si="10"/>
        <v>15.8628900000001</v>
      </c>
      <c r="DA12" s="22">
        <v>2.13774E-3</v>
      </c>
      <c r="DF12" s="19" t="s">
        <v>18</v>
      </c>
      <c r="DG12" s="20">
        <v>17.069199999999999</v>
      </c>
      <c r="DH12" s="21">
        <f t="shared" si="11"/>
        <v>-9.9999999001454398E-6</v>
      </c>
      <c r="DI12" s="22">
        <v>4.2893899999999999E-2</v>
      </c>
      <c r="DP12" s="34"/>
    </row>
    <row r="13" spans="1:120" ht="16" customHeight="1" thickBot="1" x14ac:dyDescent="0.25">
      <c r="A13" s="18" t="s">
        <v>19</v>
      </c>
      <c r="B13" s="18">
        <v>25</v>
      </c>
      <c r="C13" s="18">
        <v>7</v>
      </c>
      <c r="D13" s="18">
        <v>23.265229999999899</v>
      </c>
      <c r="E13" s="4"/>
      <c r="F13" s="19" t="s">
        <v>19</v>
      </c>
      <c r="G13" s="20">
        <v>73.352580000000003</v>
      </c>
      <c r="H13" s="21">
        <f t="shared" si="12"/>
        <v>50.0873500000001</v>
      </c>
      <c r="I13" s="22">
        <v>5.9782331999999999E-5</v>
      </c>
      <c r="J13" s="15"/>
      <c r="K13" s="16"/>
      <c r="L13" s="17"/>
      <c r="N13" s="19" t="s">
        <v>19</v>
      </c>
      <c r="O13" s="20">
        <v>45.794020000000003</v>
      </c>
      <c r="P13" s="21">
        <f t="shared" si="13"/>
        <v>22.528790000000104</v>
      </c>
      <c r="Q13" s="22">
        <v>2.232887E-4</v>
      </c>
      <c r="R13" s="15"/>
      <c r="S13" s="16"/>
      <c r="T13" s="17"/>
      <c r="V13" s="19" t="s">
        <v>19</v>
      </c>
      <c r="W13" s="20">
        <v>41.036580000000001</v>
      </c>
      <c r="X13" s="21">
        <f t="shared" si="0"/>
        <v>17.771350000000101</v>
      </c>
      <c r="Y13" s="22">
        <v>2.00342E-4</v>
      </c>
      <c r="AD13" s="19" t="s">
        <v>19</v>
      </c>
      <c r="AE13" s="20">
        <v>26.238</v>
      </c>
      <c r="AF13" s="21">
        <f t="shared" si="1"/>
        <v>2.9727700000001001</v>
      </c>
      <c r="AG13" s="22">
        <v>0.30552200000000002</v>
      </c>
      <c r="AL13" s="19" t="s">
        <v>19</v>
      </c>
      <c r="AM13" s="20">
        <v>26.238</v>
      </c>
      <c r="AN13" s="21">
        <f t="shared" si="2"/>
        <v>2.9727700000001001</v>
      </c>
      <c r="AO13" s="22">
        <v>0.24903900000000001</v>
      </c>
      <c r="AT13" s="19" t="s">
        <v>19</v>
      </c>
      <c r="AU13" s="20">
        <v>31.435600000000001</v>
      </c>
      <c r="AV13" s="21">
        <f t="shared" si="3"/>
        <v>8.1703700000001014</v>
      </c>
      <c r="AW13" s="22">
        <v>0.227964</v>
      </c>
      <c r="BB13" s="19" t="s">
        <v>19</v>
      </c>
      <c r="BC13" s="20">
        <v>28.128699999999998</v>
      </c>
      <c r="BD13" s="21">
        <f t="shared" si="4"/>
        <v>4.863470000000099</v>
      </c>
      <c r="BE13" s="22">
        <v>0.223662</v>
      </c>
      <c r="BJ13" s="19" t="s">
        <v>19</v>
      </c>
      <c r="BK13" s="20">
        <v>23.2652</v>
      </c>
      <c r="BL13" s="21">
        <f t="shared" si="5"/>
        <v>-2.9999999899388285E-5</v>
      </c>
      <c r="BM13" s="22">
        <v>2.3912399999999998</v>
      </c>
      <c r="BR13" s="19" t="s">
        <v>19</v>
      </c>
      <c r="BS13" s="20">
        <v>23.2652</v>
      </c>
      <c r="BT13" s="21">
        <f t="shared" si="6"/>
        <v>-2.9999999899388285E-5</v>
      </c>
      <c r="BU13" s="22">
        <v>1.66754</v>
      </c>
      <c r="BZ13" s="19" t="s">
        <v>19</v>
      </c>
      <c r="CA13" s="20">
        <v>26.238</v>
      </c>
      <c r="CB13" s="21">
        <f t="shared" si="7"/>
        <v>2.9727700000001001</v>
      </c>
      <c r="CC13" s="22">
        <v>1.5576399999999999</v>
      </c>
      <c r="CH13" s="19" t="s">
        <v>19</v>
      </c>
      <c r="CI13" s="20">
        <v>30.273099999999999</v>
      </c>
      <c r="CJ13" s="21">
        <f t="shared" si="8"/>
        <v>7.0078700000001</v>
      </c>
      <c r="CK13" s="22">
        <v>4.6256400000000003E-2</v>
      </c>
      <c r="CP13" s="19" t="s">
        <v>19</v>
      </c>
      <c r="CQ13" s="20">
        <v>23.2652</v>
      </c>
      <c r="CR13" s="21">
        <f t="shared" si="9"/>
        <v>-2.9999999899388285E-5</v>
      </c>
      <c r="CS13" s="22">
        <v>2.0669899999999999E-3</v>
      </c>
      <c r="CX13" s="19" t="s">
        <v>19</v>
      </c>
      <c r="CY13" s="20">
        <v>23.2652</v>
      </c>
      <c r="CZ13" s="21">
        <f t="shared" si="10"/>
        <v>-2.9999999899388285E-5</v>
      </c>
      <c r="DA13" s="22">
        <v>1.8332999999999999E-3</v>
      </c>
      <c r="DF13" s="19" t="s">
        <v>19</v>
      </c>
      <c r="DG13" s="20">
        <v>26.8843</v>
      </c>
      <c r="DH13" s="21">
        <f t="shared" si="11"/>
        <v>3.6190700000001002</v>
      </c>
      <c r="DI13" s="22">
        <v>4.5690599999999998E-2</v>
      </c>
      <c r="DP13" s="34"/>
    </row>
    <row r="14" spans="1:120" ht="16" customHeight="1" thickBot="1" x14ac:dyDescent="0.25">
      <c r="A14" s="18" t="s">
        <v>20</v>
      </c>
      <c r="B14" s="18">
        <v>50</v>
      </c>
      <c r="C14" s="18">
        <v>5</v>
      </c>
      <c r="D14" s="18">
        <v>1.9261000000000199</v>
      </c>
      <c r="E14" s="4"/>
      <c r="F14" s="19" t="s">
        <v>20</v>
      </c>
      <c r="G14" s="20">
        <v>20.911339999999999</v>
      </c>
      <c r="H14" s="21">
        <f t="shared" si="12"/>
        <v>18.98523999999998</v>
      </c>
      <c r="I14" s="22">
        <v>6.8492535999999994E-5</v>
      </c>
      <c r="J14" s="15"/>
      <c r="K14" s="16"/>
      <c r="L14" s="17"/>
      <c r="N14" s="19" t="s">
        <v>20</v>
      </c>
      <c r="O14" s="20">
        <v>15.519579999999999</v>
      </c>
      <c r="P14" s="21">
        <f t="shared" si="13"/>
        <v>13.59347999999998</v>
      </c>
      <c r="Q14" s="22">
        <v>2.8022779999999997E-4</v>
      </c>
      <c r="R14" s="15"/>
      <c r="S14" s="16"/>
      <c r="T14" s="17"/>
      <c r="V14" s="19" t="s">
        <v>20</v>
      </c>
      <c r="W14" s="20">
        <v>14.549160000000001</v>
      </c>
      <c r="X14" s="21">
        <f t="shared" si="0"/>
        <v>12.623059999999981</v>
      </c>
      <c r="Y14" s="22">
        <v>2.2503200000000001E-4</v>
      </c>
      <c r="AD14" s="19" t="s">
        <v>20</v>
      </c>
      <c r="AE14" s="20">
        <v>1.9260900000000001</v>
      </c>
      <c r="AF14" s="21">
        <f t="shared" si="1"/>
        <v>-1.0000000019827482E-5</v>
      </c>
      <c r="AG14" s="22">
        <v>0.20275799999999999</v>
      </c>
      <c r="AL14" s="19" t="s">
        <v>20</v>
      </c>
      <c r="AM14" s="20">
        <v>1.9260900000000001</v>
      </c>
      <c r="AN14" s="21">
        <f t="shared" si="2"/>
        <v>-1.0000000019827482E-5</v>
      </c>
      <c r="AO14" s="22">
        <v>0.162693</v>
      </c>
      <c r="AT14" s="19" t="s">
        <v>20</v>
      </c>
      <c r="AU14" s="20">
        <v>11.4673</v>
      </c>
      <c r="AV14" s="21">
        <f t="shared" si="3"/>
        <v>9.5411999999999804</v>
      </c>
      <c r="AW14" s="22">
        <v>0.14891299999999999</v>
      </c>
      <c r="BB14" s="19" t="s">
        <v>20</v>
      </c>
      <c r="BC14" s="20">
        <v>11.586</v>
      </c>
      <c r="BD14" s="21">
        <f t="shared" si="4"/>
        <v>9.6598999999999808</v>
      </c>
      <c r="BE14" s="22">
        <v>0.150537</v>
      </c>
      <c r="BJ14" s="19" t="s">
        <v>20</v>
      </c>
      <c r="BK14" s="20">
        <v>1.9260900000000001</v>
      </c>
      <c r="BL14" s="21">
        <f t="shared" si="5"/>
        <v>-1.0000000019827482E-5</v>
      </c>
      <c r="BM14" s="22">
        <v>1.9196899999999999</v>
      </c>
      <c r="BR14" s="19" t="s">
        <v>20</v>
      </c>
      <c r="BS14" s="20">
        <v>1.9260900000000001</v>
      </c>
      <c r="BT14" s="21">
        <f t="shared" si="6"/>
        <v>-1.0000000019827482E-5</v>
      </c>
      <c r="BU14" s="22">
        <v>1.15456</v>
      </c>
      <c r="BZ14" s="19" t="s">
        <v>20</v>
      </c>
      <c r="CA14" s="20">
        <v>1.9260900000000001</v>
      </c>
      <c r="CB14" s="21">
        <f t="shared" si="7"/>
        <v>-1.0000000019827482E-5</v>
      </c>
      <c r="CC14" s="22">
        <v>1.09863</v>
      </c>
      <c r="CH14" s="19" t="s">
        <v>20</v>
      </c>
      <c r="CI14" s="20">
        <v>13.8704</v>
      </c>
      <c r="CJ14" s="21">
        <f t="shared" si="8"/>
        <v>11.944299999999981</v>
      </c>
      <c r="CK14" s="22">
        <v>0.11573</v>
      </c>
      <c r="CP14" s="19" t="s">
        <v>20</v>
      </c>
      <c r="CQ14" s="20">
        <v>11.0456</v>
      </c>
      <c r="CR14" s="21">
        <f t="shared" si="9"/>
        <v>9.1194999999999808</v>
      </c>
      <c r="CS14" s="22">
        <v>2.1252599999999999E-3</v>
      </c>
      <c r="CX14" s="19" t="s">
        <v>20</v>
      </c>
      <c r="CY14" s="20">
        <v>7.2348600000000003</v>
      </c>
      <c r="CZ14" s="21">
        <f t="shared" si="10"/>
        <v>5.3087599999999799</v>
      </c>
      <c r="DA14" s="22">
        <v>2.39975E-3</v>
      </c>
      <c r="DF14" s="19" t="s">
        <v>20</v>
      </c>
      <c r="DG14" s="20">
        <v>5.3756599999999999</v>
      </c>
      <c r="DH14" s="21">
        <f t="shared" si="11"/>
        <v>3.44955999999998</v>
      </c>
      <c r="DI14" s="22">
        <v>0.11716500000000001</v>
      </c>
      <c r="DP14" s="34"/>
    </row>
    <row r="15" spans="1:120" ht="16" customHeight="1" thickBot="1" x14ac:dyDescent="0.25">
      <c r="A15" s="18" t="s">
        <v>21</v>
      </c>
      <c r="B15" s="18">
        <v>50</v>
      </c>
      <c r="C15" s="18">
        <v>5</v>
      </c>
      <c r="D15" s="18">
        <v>2.1210400000001099</v>
      </c>
      <c r="E15" s="4"/>
      <c r="F15" s="19" t="s">
        <v>21</v>
      </c>
      <c r="G15" s="20">
        <v>25.056419999999999</v>
      </c>
      <c r="H15" s="21">
        <f t="shared" si="12"/>
        <v>22.935379999999888</v>
      </c>
      <c r="I15" s="22">
        <v>7.7269348E-5</v>
      </c>
      <c r="J15" s="15"/>
      <c r="K15" s="16"/>
      <c r="L15" s="17"/>
      <c r="N15" s="19" t="s">
        <v>21</v>
      </c>
      <c r="O15" s="20">
        <v>11.299986000000001</v>
      </c>
      <c r="P15" s="21">
        <f t="shared" si="13"/>
        <v>9.1789459999998897</v>
      </c>
      <c r="Q15" s="22">
        <v>2.3540835999999999E-4</v>
      </c>
      <c r="R15" s="15"/>
      <c r="S15" s="16"/>
      <c r="T15" s="17"/>
      <c r="V15" s="19" t="s">
        <v>21</v>
      </c>
      <c r="W15" s="20">
        <v>14.527144</v>
      </c>
      <c r="X15" s="21">
        <f t="shared" si="0"/>
        <v>12.406103999999889</v>
      </c>
      <c r="Y15" s="22">
        <v>2.6800700000000001E-4</v>
      </c>
      <c r="AD15" s="19" t="s">
        <v>21</v>
      </c>
      <c r="AE15" s="20">
        <v>2.9138199999999999</v>
      </c>
      <c r="AF15" s="21">
        <f t="shared" si="1"/>
        <v>0.79277999999988991</v>
      </c>
      <c r="AG15" s="22">
        <v>0.207368</v>
      </c>
      <c r="AL15" s="19" t="s">
        <v>21</v>
      </c>
      <c r="AM15" s="20">
        <v>6.8786800000000001</v>
      </c>
      <c r="AN15" s="21">
        <f t="shared" si="2"/>
        <v>4.7576399999998902</v>
      </c>
      <c r="AO15" s="22">
        <v>0.17338500000000001</v>
      </c>
      <c r="AT15" s="19" t="s">
        <v>21</v>
      </c>
      <c r="AU15" s="20">
        <v>8.2328899999999994</v>
      </c>
      <c r="AV15" s="21">
        <f t="shared" si="3"/>
        <v>6.1118499999998894</v>
      </c>
      <c r="AW15" s="22">
        <v>0.147392</v>
      </c>
      <c r="BB15" s="19" t="s">
        <v>21</v>
      </c>
      <c r="BC15" s="20">
        <v>8.52576</v>
      </c>
      <c r="BD15" s="21">
        <f t="shared" si="4"/>
        <v>6.4047199999998901</v>
      </c>
      <c r="BE15" s="22">
        <v>0.14832500000000001</v>
      </c>
      <c r="BJ15" s="19" t="s">
        <v>21</v>
      </c>
      <c r="BK15" s="20">
        <v>2.0512999999999999</v>
      </c>
      <c r="BL15" s="21">
        <f t="shared" si="5"/>
        <v>-6.9740000000110047E-2</v>
      </c>
      <c r="BM15" s="22">
        <v>2.1016599999999999</v>
      </c>
      <c r="BR15" s="19" t="s">
        <v>21</v>
      </c>
      <c r="BS15" s="20">
        <v>2.0512999999999999</v>
      </c>
      <c r="BT15" s="21">
        <f t="shared" si="6"/>
        <v>-6.9740000000110047E-2</v>
      </c>
      <c r="BU15" s="22">
        <v>1.2653000000000001</v>
      </c>
      <c r="BZ15" s="19" t="s">
        <v>21</v>
      </c>
      <c r="CA15" s="20">
        <v>2.0512999999999999</v>
      </c>
      <c r="CB15" s="21">
        <f t="shared" si="7"/>
        <v>-6.9740000000110047E-2</v>
      </c>
      <c r="CC15" s="22">
        <v>1.26997</v>
      </c>
      <c r="CH15" s="19" t="s">
        <v>21</v>
      </c>
      <c r="CI15" s="20">
        <v>12.3721</v>
      </c>
      <c r="CJ15" s="21">
        <f t="shared" si="8"/>
        <v>10.251059999999889</v>
      </c>
      <c r="CK15" s="22">
        <v>0.12082</v>
      </c>
      <c r="CP15" s="19" t="s">
        <v>21</v>
      </c>
      <c r="CQ15" s="20">
        <v>5.3900399999999999</v>
      </c>
      <c r="CR15" s="21">
        <f t="shared" si="9"/>
        <v>3.26899999999989</v>
      </c>
      <c r="CS15" s="22">
        <v>2.09414E-3</v>
      </c>
      <c r="CX15" s="19" t="s">
        <v>21</v>
      </c>
      <c r="CY15" s="20">
        <v>5.3900399999999999</v>
      </c>
      <c r="CZ15" s="21">
        <f t="shared" si="10"/>
        <v>3.26899999999989</v>
      </c>
      <c r="DA15" s="22">
        <v>2.2885700000000002E-3</v>
      </c>
      <c r="DF15" s="19" t="s">
        <v>21</v>
      </c>
      <c r="DG15" s="20">
        <v>10.5838</v>
      </c>
      <c r="DH15" s="21">
        <f t="shared" si="11"/>
        <v>8.4627599999998893</v>
      </c>
      <c r="DI15" s="22">
        <v>0.121752</v>
      </c>
      <c r="DP15" s="34"/>
    </row>
    <row r="16" spans="1:120" ht="16" customHeight="1" thickBot="1" x14ac:dyDescent="0.25">
      <c r="A16" s="18" t="s">
        <v>22</v>
      </c>
      <c r="B16" s="18">
        <v>50</v>
      </c>
      <c r="C16" s="18">
        <v>5</v>
      </c>
      <c r="D16" s="18">
        <v>2.3623099999999799</v>
      </c>
      <c r="E16" s="4"/>
      <c r="F16" s="19" t="s">
        <v>22</v>
      </c>
      <c r="G16" s="20">
        <v>24.85746</v>
      </c>
      <c r="H16" s="21">
        <f t="shared" si="12"/>
        <v>22.49515000000002</v>
      </c>
      <c r="I16" s="22">
        <v>8.3484136000000001E-5</v>
      </c>
      <c r="J16" s="15"/>
      <c r="K16" s="16"/>
      <c r="L16" s="17"/>
      <c r="N16" s="19" t="s">
        <v>22</v>
      </c>
      <c r="O16" s="20">
        <v>13.1555</v>
      </c>
      <c r="P16" s="21">
        <f t="shared" si="13"/>
        <v>10.79319000000002</v>
      </c>
      <c r="Q16" s="22">
        <v>2.8403498E-4</v>
      </c>
      <c r="R16" s="15"/>
      <c r="S16" s="16"/>
      <c r="T16" s="17"/>
      <c r="V16" s="19" t="s">
        <v>22</v>
      </c>
      <c r="W16" s="20">
        <v>16.69294</v>
      </c>
      <c r="X16" s="21">
        <f t="shared" si="0"/>
        <v>14.330630000000021</v>
      </c>
      <c r="Y16" s="22">
        <v>3.06812E-4</v>
      </c>
      <c r="AD16" s="19" t="s">
        <v>22</v>
      </c>
      <c r="AE16" s="20">
        <v>3.4638499999999999</v>
      </c>
      <c r="AF16" s="21">
        <f t="shared" si="1"/>
        <v>1.1015400000000199</v>
      </c>
      <c r="AG16" s="22">
        <v>0.202296</v>
      </c>
      <c r="AL16" s="19" t="s">
        <v>22</v>
      </c>
      <c r="AM16" s="20">
        <v>9.7211599999999994</v>
      </c>
      <c r="AN16" s="21">
        <f t="shared" si="2"/>
        <v>7.3588500000000199</v>
      </c>
      <c r="AO16" s="22">
        <v>0.159223</v>
      </c>
      <c r="AT16" s="19" t="s">
        <v>22</v>
      </c>
      <c r="AU16" s="20">
        <v>9.5356000000000005</v>
      </c>
      <c r="AV16" s="21">
        <f t="shared" si="3"/>
        <v>7.173290000000021</v>
      </c>
      <c r="AW16" s="22">
        <v>0.14518300000000001</v>
      </c>
      <c r="BB16" s="19" t="s">
        <v>22</v>
      </c>
      <c r="BC16" s="20">
        <v>17.350300000000001</v>
      </c>
      <c r="BD16" s="21">
        <f t="shared" si="4"/>
        <v>14.987990000000021</v>
      </c>
      <c r="BE16" s="22">
        <v>0.148316</v>
      </c>
      <c r="BJ16" s="19" t="s">
        <v>22</v>
      </c>
      <c r="BK16" s="20">
        <v>2.3623099999999999</v>
      </c>
      <c r="BL16" s="21">
        <f t="shared" si="5"/>
        <v>1.9984014443252818E-14</v>
      </c>
      <c r="BM16" s="22">
        <v>1.9632400000000001</v>
      </c>
      <c r="BR16" s="19" t="s">
        <v>22</v>
      </c>
      <c r="BS16" s="20">
        <v>3.4638499999999999</v>
      </c>
      <c r="BT16" s="21">
        <f t="shared" si="6"/>
        <v>1.1015400000000199</v>
      </c>
      <c r="BU16" s="22">
        <v>1.1977899999999999</v>
      </c>
      <c r="BZ16" s="19" t="s">
        <v>22</v>
      </c>
      <c r="CA16" s="20">
        <v>4.0205200000000003</v>
      </c>
      <c r="CB16" s="21">
        <f t="shared" si="7"/>
        <v>1.6582100000000204</v>
      </c>
      <c r="CC16" s="22">
        <v>1.3710500000000001</v>
      </c>
      <c r="CH16" s="19" t="s">
        <v>22</v>
      </c>
      <c r="CI16" s="20">
        <v>3.9208400000000001</v>
      </c>
      <c r="CJ16" s="21">
        <f t="shared" si="8"/>
        <v>1.5585300000000202</v>
      </c>
      <c r="CK16" s="22">
        <v>0.11210199999999999</v>
      </c>
      <c r="CP16" s="19" t="s">
        <v>22</v>
      </c>
      <c r="CQ16" s="20">
        <v>9.7842400000000005</v>
      </c>
      <c r="CR16" s="21">
        <f t="shared" si="9"/>
        <v>7.421930000000021</v>
      </c>
      <c r="CS16" s="22">
        <v>1.9051300000000001E-3</v>
      </c>
      <c r="CX16" s="19" t="s">
        <v>22</v>
      </c>
      <c r="CY16" s="20">
        <v>10.591799999999999</v>
      </c>
      <c r="CZ16" s="21">
        <f t="shared" si="10"/>
        <v>8.2294900000000197</v>
      </c>
      <c r="DA16" s="22">
        <v>1.7907699999999999E-3</v>
      </c>
      <c r="DF16" s="19" t="s">
        <v>22</v>
      </c>
      <c r="DG16" s="20">
        <v>3.9208400000000001</v>
      </c>
      <c r="DH16" s="21">
        <f t="shared" si="11"/>
        <v>1.5585300000000202</v>
      </c>
      <c r="DI16" s="22">
        <v>0.112414</v>
      </c>
      <c r="DP16" s="34"/>
    </row>
    <row r="17" spans="1:120" ht="16" customHeight="1" thickBot="1" x14ac:dyDescent="0.25">
      <c r="A17" s="18" t="s">
        <v>23</v>
      </c>
      <c r="B17" s="18">
        <v>50</v>
      </c>
      <c r="C17" s="18">
        <v>5</v>
      </c>
      <c r="D17" s="18">
        <v>1.6631999999999001</v>
      </c>
      <c r="E17" s="4"/>
      <c r="F17" s="19" t="s">
        <v>23</v>
      </c>
      <c r="G17" s="20">
        <v>30.431000000000001</v>
      </c>
      <c r="H17" s="21">
        <f t="shared" si="12"/>
        <v>28.767800000000101</v>
      </c>
      <c r="I17" s="22">
        <v>8.2890136E-5</v>
      </c>
      <c r="J17" s="15"/>
      <c r="K17" s="16"/>
      <c r="L17" s="17"/>
      <c r="N17" s="19" t="s">
        <v>23</v>
      </c>
      <c r="O17" s="20">
        <v>21.088619999999999</v>
      </c>
      <c r="P17" s="21">
        <f t="shared" si="13"/>
        <v>19.425420000000098</v>
      </c>
      <c r="Q17" s="22">
        <v>2.2644236000000001E-4</v>
      </c>
      <c r="R17" s="15"/>
      <c r="S17" s="16"/>
      <c r="T17" s="17"/>
      <c r="V17" s="19" t="s">
        <v>23</v>
      </c>
      <c r="W17" s="20">
        <v>18.170919999999999</v>
      </c>
      <c r="X17" s="21">
        <f t="shared" si="0"/>
        <v>16.507720000000099</v>
      </c>
      <c r="Y17" s="22">
        <v>2.2628399999999999E-4</v>
      </c>
      <c r="AD17" s="19" t="s">
        <v>23</v>
      </c>
      <c r="AE17" s="20">
        <v>5.2236700000000003</v>
      </c>
      <c r="AF17" s="21">
        <f t="shared" si="1"/>
        <v>3.5604700000000999</v>
      </c>
      <c r="AG17" s="22">
        <v>0.19924500000000001</v>
      </c>
      <c r="AL17" s="19" t="s">
        <v>23</v>
      </c>
      <c r="AM17" s="20">
        <v>5.2236700000000003</v>
      </c>
      <c r="AN17" s="21">
        <f t="shared" si="2"/>
        <v>3.5604700000000999</v>
      </c>
      <c r="AO17" s="22">
        <v>0.22884399999999999</v>
      </c>
      <c r="AT17" s="19" t="s">
        <v>23</v>
      </c>
      <c r="AU17" s="20">
        <v>11.9445</v>
      </c>
      <c r="AV17" s="21">
        <f t="shared" si="3"/>
        <v>10.281300000000099</v>
      </c>
      <c r="AW17" s="22">
        <v>0.14855199999999999</v>
      </c>
      <c r="BB17" s="19" t="s">
        <v>23</v>
      </c>
      <c r="BC17" s="20">
        <v>8.1311800000000005</v>
      </c>
      <c r="BD17" s="21">
        <f t="shared" si="4"/>
        <v>6.4679800000001002</v>
      </c>
      <c r="BE17" s="22">
        <v>0.14971499999999999</v>
      </c>
      <c r="BJ17" s="19" t="s">
        <v>23</v>
      </c>
      <c r="BK17" s="20">
        <v>1.6632</v>
      </c>
      <c r="BL17" s="21">
        <f t="shared" si="5"/>
        <v>9.9920072216264089E-14</v>
      </c>
      <c r="BM17" s="22">
        <v>1.98996</v>
      </c>
      <c r="BR17" s="19" t="s">
        <v>23</v>
      </c>
      <c r="BS17" s="20">
        <v>2.92218</v>
      </c>
      <c r="BT17" s="21">
        <f t="shared" si="6"/>
        <v>1.2589800000000999</v>
      </c>
      <c r="BU17" s="22">
        <v>1.16171</v>
      </c>
      <c r="BZ17" s="19" t="s">
        <v>23</v>
      </c>
      <c r="CA17" s="20">
        <v>5.7747299999999999</v>
      </c>
      <c r="CB17" s="21">
        <f t="shared" si="7"/>
        <v>4.1115300000000996</v>
      </c>
      <c r="CC17" s="22">
        <v>1.1609400000000001</v>
      </c>
      <c r="CH17" s="19" t="s">
        <v>23</v>
      </c>
      <c r="CI17" s="20">
        <v>16.8172</v>
      </c>
      <c r="CJ17" s="21">
        <f t="shared" si="8"/>
        <v>15.154000000000099</v>
      </c>
      <c r="CK17" s="22">
        <v>0.116337</v>
      </c>
      <c r="CP17" s="19" t="s">
        <v>23</v>
      </c>
      <c r="CQ17" s="20">
        <v>8.6272900000000003</v>
      </c>
      <c r="CR17" s="21">
        <f t="shared" si="9"/>
        <v>6.9640900000001</v>
      </c>
      <c r="CS17" s="22">
        <v>2.0541299999999999E-3</v>
      </c>
      <c r="CX17" s="19" t="s">
        <v>23</v>
      </c>
      <c r="CY17" s="20">
        <v>8.1201299999999996</v>
      </c>
      <c r="CZ17" s="21">
        <f t="shared" si="10"/>
        <v>6.4569300000000993</v>
      </c>
      <c r="DA17" s="22">
        <v>2.1915699999999999E-3</v>
      </c>
      <c r="DF17" s="19" t="s">
        <v>23</v>
      </c>
      <c r="DG17" s="20">
        <v>8.0056700000000003</v>
      </c>
      <c r="DH17" s="21">
        <f t="shared" si="11"/>
        <v>6.3424700000001</v>
      </c>
      <c r="DI17" s="22">
        <v>0.118128</v>
      </c>
      <c r="DP17" s="34"/>
    </row>
    <row r="18" spans="1:120" ht="16" customHeight="1" thickBot="1" x14ac:dyDescent="0.25">
      <c r="A18" s="18" t="s">
        <v>24</v>
      </c>
      <c r="B18" s="18">
        <v>50</v>
      </c>
      <c r="C18" s="18">
        <v>5</v>
      </c>
      <c r="D18" s="18">
        <v>2.8531299999999602</v>
      </c>
      <c r="E18" s="4"/>
      <c r="F18" s="19" t="s">
        <v>24</v>
      </c>
      <c r="G18" s="20">
        <v>39.190739999999998</v>
      </c>
      <c r="H18" s="21">
        <f t="shared" si="12"/>
        <v>36.337610000000041</v>
      </c>
      <c r="I18" s="22">
        <v>7.9978587999999994E-5</v>
      </c>
      <c r="J18" s="4"/>
      <c r="K18" s="4"/>
      <c r="L18" s="4"/>
      <c r="N18" s="19" t="s">
        <v>24</v>
      </c>
      <c r="O18" s="20">
        <v>17.244540000000001</v>
      </c>
      <c r="P18" s="21">
        <f t="shared" si="13"/>
        <v>14.39141000000004</v>
      </c>
      <c r="Q18" s="22">
        <v>2.6480589999999999E-4</v>
      </c>
      <c r="R18" s="4"/>
      <c r="S18" s="4"/>
      <c r="T18" s="4"/>
      <c r="V18" s="19" t="s">
        <v>24</v>
      </c>
      <c r="W18" s="20">
        <v>17.69942</v>
      </c>
      <c r="X18" s="21">
        <f t="shared" si="0"/>
        <v>14.846290000000039</v>
      </c>
      <c r="Y18" s="22">
        <v>2.9310799999999999E-4</v>
      </c>
      <c r="AD18" s="19" t="s">
        <v>24</v>
      </c>
      <c r="AE18" s="20">
        <v>4.9414999999999996</v>
      </c>
      <c r="AF18" s="21">
        <f t="shared" si="1"/>
        <v>2.0883700000000394</v>
      </c>
      <c r="AG18" s="22">
        <v>0.20553399999999999</v>
      </c>
      <c r="AL18" s="19" t="s">
        <v>24</v>
      </c>
      <c r="AM18" s="20">
        <v>4.9414999999999996</v>
      </c>
      <c r="AN18" s="21">
        <f t="shared" si="2"/>
        <v>2.0883700000000394</v>
      </c>
      <c r="AO18" s="22">
        <v>0.183588</v>
      </c>
      <c r="AT18" s="19" t="s">
        <v>24</v>
      </c>
      <c r="AU18" s="20">
        <v>8.8057499999999997</v>
      </c>
      <c r="AV18" s="21">
        <f t="shared" si="3"/>
        <v>5.9526200000000395</v>
      </c>
      <c r="AW18" s="22">
        <v>0.149342</v>
      </c>
      <c r="BB18" s="19" t="s">
        <v>24</v>
      </c>
      <c r="BC18" s="20">
        <v>11.2965</v>
      </c>
      <c r="BD18" s="21">
        <f t="shared" si="4"/>
        <v>8.4433700000000407</v>
      </c>
      <c r="BE18" s="22">
        <v>0.14816499999999999</v>
      </c>
      <c r="BJ18" s="19" t="s">
        <v>24</v>
      </c>
      <c r="BK18" s="20">
        <v>2.8531300000000002</v>
      </c>
      <c r="BL18" s="21">
        <f t="shared" si="5"/>
        <v>3.9968028886505635E-14</v>
      </c>
      <c r="BM18" s="22">
        <v>1.99386</v>
      </c>
      <c r="BR18" s="19" t="s">
        <v>24</v>
      </c>
      <c r="BS18" s="20">
        <v>2.8531300000000002</v>
      </c>
      <c r="BT18" s="21">
        <f t="shared" si="6"/>
        <v>3.9968028886505635E-14</v>
      </c>
      <c r="BU18" s="22">
        <v>1.2762199999999999</v>
      </c>
      <c r="BZ18" s="19" t="s">
        <v>24</v>
      </c>
      <c r="CA18" s="20">
        <v>3.3944100000000001</v>
      </c>
      <c r="CB18" s="21">
        <f t="shared" si="7"/>
        <v>0.54128000000003995</v>
      </c>
      <c r="CC18" s="22">
        <v>1.12609</v>
      </c>
      <c r="CH18" s="19" t="s">
        <v>24</v>
      </c>
      <c r="CI18" s="20">
        <v>14.1281</v>
      </c>
      <c r="CJ18" s="21">
        <f t="shared" si="8"/>
        <v>11.274970000000039</v>
      </c>
      <c r="CK18" s="22">
        <v>0.11833</v>
      </c>
      <c r="CP18" s="19" t="s">
        <v>24</v>
      </c>
      <c r="CQ18" s="20">
        <v>3.3944100000000001</v>
      </c>
      <c r="CR18" s="21">
        <f t="shared" si="9"/>
        <v>0.54128000000003995</v>
      </c>
      <c r="CS18" s="22">
        <v>2.3359800000000001E-3</v>
      </c>
      <c r="CX18" s="19" t="s">
        <v>24</v>
      </c>
      <c r="CY18" s="20">
        <v>10.7285</v>
      </c>
      <c r="CZ18" s="21">
        <f t="shared" si="10"/>
        <v>7.8753700000000402</v>
      </c>
      <c r="DA18" s="22">
        <v>1.98709E-3</v>
      </c>
      <c r="DF18" s="19" t="s">
        <v>24</v>
      </c>
      <c r="DG18" s="20">
        <v>9.9887300000000003</v>
      </c>
      <c r="DH18" s="21">
        <f t="shared" si="11"/>
        <v>7.1356000000000401</v>
      </c>
      <c r="DI18" s="22">
        <v>0.116231</v>
      </c>
      <c r="DP18" s="34"/>
    </row>
    <row r="19" spans="1:120" ht="16" customHeight="1" thickBot="1" x14ac:dyDescent="0.25">
      <c r="A19" s="18" t="s">
        <v>25</v>
      </c>
      <c r="B19" s="18">
        <v>50</v>
      </c>
      <c r="C19" s="18">
        <v>15</v>
      </c>
      <c r="D19" s="18">
        <v>42.745779999999101</v>
      </c>
      <c r="E19" s="4"/>
      <c r="F19" s="19" t="s">
        <v>25</v>
      </c>
      <c r="G19" s="20">
        <v>158.82220000000001</v>
      </c>
      <c r="H19" s="21">
        <f t="shared" si="12"/>
        <v>116.07642000000091</v>
      </c>
      <c r="I19" s="22">
        <v>4.1013900000000001E-4</v>
      </c>
      <c r="J19" s="26"/>
      <c r="K19" s="26"/>
      <c r="L19" s="26"/>
      <c r="N19" s="19" t="s">
        <v>25</v>
      </c>
      <c r="O19" s="20">
        <v>100.78464</v>
      </c>
      <c r="P19" s="21">
        <f t="shared" si="13"/>
        <v>58.038860000000895</v>
      </c>
      <c r="Q19" s="22">
        <v>2.9879904E-3</v>
      </c>
      <c r="R19" s="26"/>
      <c r="S19" s="26"/>
      <c r="T19" s="26"/>
      <c r="V19" s="19" t="s">
        <v>25</v>
      </c>
      <c r="W19" s="20">
        <v>133.726</v>
      </c>
      <c r="X19" s="21">
        <f t="shared" si="0"/>
        <v>90.980220000000898</v>
      </c>
      <c r="Y19" s="22">
        <v>2.2781400000000001E-3</v>
      </c>
      <c r="AD19" s="19" t="s">
        <v>25</v>
      </c>
      <c r="AE19" s="20">
        <v>72.374399999999994</v>
      </c>
      <c r="AF19" s="21">
        <f t="shared" si="1"/>
        <v>29.628620000000893</v>
      </c>
      <c r="AG19" s="22">
        <v>1.35839</v>
      </c>
      <c r="AL19" s="19" t="s">
        <v>25</v>
      </c>
      <c r="AM19" s="20">
        <v>42.745800000000003</v>
      </c>
      <c r="AN19" s="21">
        <f t="shared" si="2"/>
        <v>2.000000090163212E-5</v>
      </c>
      <c r="AO19" s="22">
        <v>0.76120500000000002</v>
      </c>
      <c r="AT19" s="19" t="s">
        <v>25</v>
      </c>
      <c r="AU19" s="20">
        <v>42.745800000000003</v>
      </c>
      <c r="AV19" s="21">
        <f t="shared" si="3"/>
        <v>2.000000090163212E-5</v>
      </c>
      <c r="AW19" s="22">
        <v>0.59130300000000002</v>
      </c>
      <c r="BB19" s="19" t="s">
        <v>25</v>
      </c>
      <c r="BC19" s="20">
        <v>78.565399999999997</v>
      </c>
      <c r="BD19" s="21">
        <f t="shared" si="4"/>
        <v>35.819620000000896</v>
      </c>
      <c r="BE19" s="22">
        <v>0.538628</v>
      </c>
      <c r="BJ19" s="19" t="s">
        <v>25</v>
      </c>
      <c r="BK19" s="20">
        <v>47.8949</v>
      </c>
      <c r="BL19" s="21">
        <f t="shared" si="5"/>
        <v>5.1491200000008988</v>
      </c>
      <c r="BM19" s="22">
        <v>11.932600000000001</v>
      </c>
      <c r="BR19" s="19" t="s">
        <v>25</v>
      </c>
      <c r="BS19" s="20">
        <v>47.8949</v>
      </c>
      <c r="BT19" s="21">
        <f t="shared" si="6"/>
        <v>5.1491200000008988</v>
      </c>
      <c r="BU19" s="22">
        <v>8.0225000000000009</v>
      </c>
      <c r="BZ19" s="19" t="s">
        <v>25</v>
      </c>
      <c r="CA19" s="20">
        <v>42.745800000000003</v>
      </c>
      <c r="CB19" s="21">
        <f t="shared" si="7"/>
        <v>2.000000090163212E-5</v>
      </c>
      <c r="CC19" s="22">
        <v>7.5936300000000001</v>
      </c>
      <c r="CH19" s="19" t="s">
        <v>25</v>
      </c>
      <c r="CI19" s="20">
        <v>140.102</v>
      </c>
      <c r="CJ19" s="21">
        <f t="shared" si="8"/>
        <v>97.356220000000903</v>
      </c>
      <c r="CK19" s="22">
        <v>0.23222100000000001</v>
      </c>
      <c r="CP19" s="19" t="s">
        <v>25</v>
      </c>
      <c r="CQ19" s="20">
        <v>85.874600000000001</v>
      </c>
      <c r="CR19" s="21">
        <f t="shared" si="9"/>
        <v>43.1288200000009</v>
      </c>
      <c r="CS19" s="22">
        <v>2.13087E-2</v>
      </c>
      <c r="CX19" s="19" t="s">
        <v>25</v>
      </c>
      <c r="CY19" s="20">
        <v>71.495099999999994</v>
      </c>
      <c r="CZ19" s="21">
        <f t="shared" si="10"/>
        <v>28.749320000000893</v>
      </c>
      <c r="DA19" s="22">
        <v>1.8713500000000001E-2</v>
      </c>
      <c r="DF19" s="19" t="s">
        <v>25</v>
      </c>
      <c r="DG19" s="20">
        <v>61.832500000000003</v>
      </c>
      <c r="DH19" s="21">
        <f t="shared" si="11"/>
        <v>19.086720000000902</v>
      </c>
      <c r="DI19" s="22">
        <v>0.19076699999999999</v>
      </c>
    </row>
    <row r="20" spans="1:120" ht="17" customHeight="1" thickBot="1" x14ac:dyDescent="0.25">
      <c r="A20" s="18" t="s">
        <v>26</v>
      </c>
      <c r="B20" s="18">
        <v>50</v>
      </c>
      <c r="C20" s="18">
        <v>15</v>
      </c>
      <c r="D20" s="18">
        <v>48.107609999999603</v>
      </c>
      <c r="E20" s="4"/>
      <c r="F20" s="19" t="s">
        <v>26</v>
      </c>
      <c r="G20" s="20">
        <v>150.39599999999999</v>
      </c>
      <c r="H20" s="21">
        <f t="shared" si="12"/>
        <v>102.28839000000039</v>
      </c>
      <c r="I20" s="22">
        <v>4.1123180000000002E-4</v>
      </c>
      <c r="J20" s="23"/>
      <c r="K20" s="23"/>
      <c r="L20" s="27"/>
      <c r="N20" s="19" t="s">
        <v>26</v>
      </c>
      <c r="O20" s="20">
        <v>115.86014</v>
      </c>
      <c r="P20" s="21">
        <f t="shared" si="13"/>
        <v>67.752530000000405</v>
      </c>
      <c r="Q20" s="22">
        <v>3.0428581999999999E-3</v>
      </c>
      <c r="R20" s="23"/>
      <c r="S20" s="23"/>
      <c r="T20" s="27"/>
      <c r="V20" s="19" t="s">
        <v>26</v>
      </c>
      <c r="W20" s="20">
        <v>94.684619999999995</v>
      </c>
      <c r="X20" s="21">
        <f t="shared" si="0"/>
        <v>46.577010000000392</v>
      </c>
      <c r="Y20" s="22">
        <v>2.5173299999999999E-3</v>
      </c>
      <c r="AD20" s="19" t="s">
        <v>26</v>
      </c>
      <c r="AE20" s="20">
        <v>59.486800000000002</v>
      </c>
      <c r="AF20" s="21">
        <f t="shared" si="1"/>
        <v>11.379190000000399</v>
      </c>
      <c r="AG20" s="22">
        <v>1.3980999999999999</v>
      </c>
      <c r="AL20" s="19" t="s">
        <v>26</v>
      </c>
      <c r="AM20" s="20">
        <v>84.571899999999999</v>
      </c>
      <c r="AN20" s="21">
        <f t="shared" si="2"/>
        <v>36.464290000000396</v>
      </c>
      <c r="AO20" s="22">
        <v>0.73078399999999999</v>
      </c>
      <c r="AT20" s="19" t="s">
        <v>26</v>
      </c>
      <c r="AU20" s="20">
        <v>84.408699999999996</v>
      </c>
      <c r="AV20" s="21">
        <f t="shared" si="3"/>
        <v>36.301090000000393</v>
      </c>
      <c r="AW20" s="22">
        <v>0.58935800000000005</v>
      </c>
      <c r="BB20" s="19" t="s">
        <v>26</v>
      </c>
      <c r="BC20" s="20">
        <v>88.621300000000005</v>
      </c>
      <c r="BD20" s="21">
        <f t="shared" si="4"/>
        <v>40.513690000000402</v>
      </c>
      <c r="BE20" s="22">
        <v>0.53232500000000005</v>
      </c>
      <c r="BJ20" s="19" t="s">
        <v>26</v>
      </c>
      <c r="BK20" s="20">
        <v>48.107599999999998</v>
      </c>
      <c r="BL20" s="21">
        <f t="shared" si="5"/>
        <v>-9.9999996052702045E-6</v>
      </c>
      <c r="BM20" s="22">
        <v>11.603400000000001</v>
      </c>
      <c r="BR20" s="19" t="s">
        <v>26</v>
      </c>
      <c r="BS20" s="20">
        <v>48.107599999999998</v>
      </c>
      <c r="BT20" s="21">
        <f t="shared" si="6"/>
        <v>-9.9999996052702045E-6</v>
      </c>
      <c r="BU20" s="22">
        <v>8.0277499999999993</v>
      </c>
      <c r="BZ20" s="19" t="s">
        <v>26</v>
      </c>
      <c r="CA20" s="20">
        <v>48.107599999999998</v>
      </c>
      <c r="CB20" s="21">
        <f t="shared" si="7"/>
        <v>-9.9999996052702045E-6</v>
      </c>
      <c r="CC20" s="22">
        <v>8.6874599999999997</v>
      </c>
      <c r="CH20" s="19" t="s">
        <v>26</v>
      </c>
      <c r="CI20" s="20">
        <v>90.533900000000003</v>
      </c>
      <c r="CJ20" s="21">
        <f t="shared" si="8"/>
        <v>42.4262900000004</v>
      </c>
      <c r="CK20" s="22">
        <v>0.213144</v>
      </c>
      <c r="CP20" s="19" t="s">
        <v>26</v>
      </c>
      <c r="CQ20" s="20">
        <v>56.603099999999998</v>
      </c>
      <c r="CR20" s="21">
        <f t="shared" si="9"/>
        <v>8.4954900000003946</v>
      </c>
      <c r="CS20" s="22">
        <v>2.0615000000000001E-2</v>
      </c>
      <c r="CX20" s="19" t="s">
        <v>26</v>
      </c>
      <c r="CY20" s="20">
        <v>96.658600000000007</v>
      </c>
      <c r="CZ20" s="21">
        <f t="shared" si="10"/>
        <v>48.550990000000404</v>
      </c>
      <c r="DA20" s="22">
        <v>2.1903499999999999E-2</v>
      </c>
      <c r="DF20" s="19" t="s">
        <v>26</v>
      </c>
      <c r="DG20" s="20">
        <v>82.394199999999998</v>
      </c>
      <c r="DH20" s="21">
        <f t="shared" si="11"/>
        <v>34.286590000000395</v>
      </c>
      <c r="DI20" s="22">
        <v>0.18231900000000001</v>
      </c>
    </row>
    <row r="21" spans="1:120" ht="17" customHeight="1" thickBot="1" x14ac:dyDescent="0.25">
      <c r="A21" s="18" t="s">
        <v>27</v>
      </c>
      <c r="B21" s="18">
        <v>50</v>
      </c>
      <c r="C21" s="18">
        <v>15</v>
      </c>
      <c r="D21" s="18">
        <v>43.1960899999997</v>
      </c>
      <c r="E21" s="4"/>
      <c r="F21" s="19" t="s">
        <v>27</v>
      </c>
      <c r="G21" s="20">
        <v>156.88300000000001</v>
      </c>
      <c r="H21" s="21">
        <f t="shared" si="12"/>
        <v>113.68691000000031</v>
      </c>
      <c r="I21" s="22">
        <v>4.3218223999999999E-4</v>
      </c>
      <c r="J21" s="23"/>
      <c r="K21" s="23"/>
      <c r="L21" s="27"/>
      <c r="N21" s="19" t="s">
        <v>27</v>
      </c>
      <c r="O21" s="20">
        <v>87.714100000000002</v>
      </c>
      <c r="P21" s="21">
        <f t="shared" si="13"/>
        <v>44.518010000000302</v>
      </c>
      <c r="Q21" s="22">
        <v>2.1791692E-3</v>
      </c>
      <c r="R21" s="23"/>
      <c r="S21" s="23"/>
      <c r="T21" s="27"/>
      <c r="V21" s="19" t="s">
        <v>27</v>
      </c>
      <c r="W21" s="20">
        <v>87.754760000000005</v>
      </c>
      <c r="X21" s="21">
        <f t="shared" si="0"/>
        <v>44.558670000000305</v>
      </c>
      <c r="Y21" s="22">
        <v>2.5834400000000002E-3</v>
      </c>
      <c r="AD21" s="19" t="s">
        <v>27</v>
      </c>
      <c r="AE21" s="20">
        <v>53.575899999999997</v>
      </c>
      <c r="AF21" s="21">
        <f t="shared" si="1"/>
        <v>10.379810000000298</v>
      </c>
      <c r="AG21" s="22">
        <v>1.5136799999999999</v>
      </c>
      <c r="AL21" s="19" t="s">
        <v>27</v>
      </c>
      <c r="AM21" s="20">
        <v>66.146799999999999</v>
      </c>
      <c r="AN21" s="21">
        <f t="shared" si="2"/>
        <v>22.950710000000299</v>
      </c>
      <c r="AO21" s="22">
        <v>0.67774800000000002</v>
      </c>
      <c r="AT21" s="19" t="s">
        <v>27</v>
      </c>
      <c r="AU21" s="20">
        <v>56.945300000000003</v>
      </c>
      <c r="AV21" s="21">
        <f t="shared" si="3"/>
        <v>13.749210000000303</v>
      </c>
      <c r="AW21" s="22">
        <v>0.57465500000000003</v>
      </c>
      <c r="BB21" s="19" t="s">
        <v>27</v>
      </c>
      <c r="BC21" s="20">
        <v>43.196100000000001</v>
      </c>
      <c r="BD21" s="21">
        <f t="shared" si="4"/>
        <v>1.0000000301602086E-5</v>
      </c>
      <c r="BE21" s="22">
        <v>0.53485000000000005</v>
      </c>
      <c r="BJ21" s="19" t="s">
        <v>27</v>
      </c>
      <c r="BK21" s="20">
        <v>43.196100000000001</v>
      </c>
      <c r="BL21" s="21">
        <f t="shared" si="5"/>
        <v>1.0000000301602086E-5</v>
      </c>
      <c r="BM21" s="22">
        <v>11.824199999999999</v>
      </c>
      <c r="BR21" s="19" t="s">
        <v>27</v>
      </c>
      <c r="BS21" s="20">
        <v>52.076099999999997</v>
      </c>
      <c r="BT21" s="21">
        <f t="shared" si="6"/>
        <v>8.8800100000002971</v>
      </c>
      <c r="BU21" s="22">
        <v>8.3032500000000002</v>
      </c>
      <c r="BZ21" s="19" t="s">
        <v>27</v>
      </c>
      <c r="CA21" s="20">
        <v>55.938299999999998</v>
      </c>
      <c r="CB21" s="21">
        <f t="shared" si="7"/>
        <v>12.742210000000298</v>
      </c>
      <c r="CC21" s="22">
        <v>8.0147999999999993</v>
      </c>
      <c r="CH21" s="19" t="s">
        <v>27</v>
      </c>
      <c r="CI21" s="20">
        <v>128.72200000000001</v>
      </c>
      <c r="CJ21" s="21">
        <f t="shared" si="8"/>
        <v>85.525910000000309</v>
      </c>
      <c r="CK21" s="22">
        <v>0.210734</v>
      </c>
      <c r="CP21" s="19" t="s">
        <v>27</v>
      </c>
      <c r="CQ21" s="20">
        <v>78.969499999999996</v>
      </c>
      <c r="CR21" s="21">
        <f t="shared" si="9"/>
        <v>35.773410000000297</v>
      </c>
      <c r="CS21" s="22">
        <v>1.4927899999999999E-2</v>
      </c>
      <c r="CX21" s="19" t="s">
        <v>27</v>
      </c>
      <c r="CY21" s="20">
        <v>67.625299999999996</v>
      </c>
      <c r="CZ21" s="21">
        <f t="shared" si="10"/>
        <v>24.429210000000296</v>
      </c>
      <c r="DA21" s="22">
        <v>1.69459E-2</v>
      </c>
      <c r="DF21" s="19" t="s">
        <v>27</v>
      </c>
      <c r="DG21" s="20">
        <v>81.437299999999993</v>
      </c>
      <c r="DH21" s="21">
        <f t="shared" si="11"/>
        <v>38.241210000000294</v>
      </c>
      <c r="DI21" s="22">
        <v>0.187803</v>
      </c>
    </row>
    <row r="22" spans="1:120" ht="17" customHeight="1" thickBot="1" x14ac:dyDescent="0.25">
      <c r="A22" s="18" t="s">
        <v>28</v>
      </c>
      <c r="B22" s="18">
        <v>50</v>
      </c>
      <c r="C22" s="18">
        <v>15</v>
      </c>
      <c r="D22" s="18">
        <v>46.412449999999403</v>
      </c>
      <c r="E22" s="4"/>
      <c r="F22" s="19" t="s">
        <v>28</v>
      </c>
      <c r="G22" s="20">
        <v>151.8338</v>
      </c>
      <c r="H22" s="21">
        <f t="shared" si="12"/>
        <v>105.42135000000059</v>
      </c>
      <c r="I22" s="22">
        <v>3.9642319999999998E-4</v>
      </c>
      <c r="J22" s="28"/>
      <c r="K22" s="28"/>
      <c r="L22" s="29"/>
      <c r="N22" s="19" t="s">
        <v>28</v>
      </c>
      <c r="O22" s="20">
        <v>110.8314</v>
      </c>
      <c r="P22" s="21">
        <f t="shared" si="13"/>
        <v>64.418950000000592</v>
      </c>
      <c r="Q22" s="22">
        <v>2.2619946E-3</v>
      </c>
      <c r="R22" s="28"/>
      <c r="S22" s="28"/>
      <c r="T22" s="29"/>
      <c r="V22" s="19" t="s">
        <v>28</v>
      </c>
      <c r="W22" s="20">
        <v>147.96979999999999</v>
      </c>
      <c r="X22" s="21">
        <f t="shared" si="0"/>
        <v>101.55735000000058</v>
      </c>
      <c r="Y22" s="22">
        <v>2.4315500000000002E-3</v>
      </c>
      <c r="AD22" s="19" t="s">
        <v>28</v>
      </c>
      <c r="AE22" s="20">
        <v>59.2819</v>
      </c>
      <c r="AF22" s="21">
        <f t="shared" si="1"/>
        <v>12.869450000000597</v>
      </c>
      <c r="AG22" s="22">
        <v>1.4336100000000001</v>
      </c>
      <c r="AL22" s="19" t="s">
        <v>28</v>
      </c>
      <c r="AM22" s="20">
        <v>53.8508</v>
      </c>
      <c r="AN22" s="21">
        <f t="shared" si="2"/>
        <v>7.4383500000005967</v>
      </c>
      <c r="AO22" s="22">
        <v>0.71797299999999997</v>
      </c>
      <c r="AT22" s="19" t="s">
        <v>28</v>
      </c>
      <c r="AU22" s="20">
        <v>63.693399999999997</v>
      </c>
      <c r="AV22" s="21">
        <f t="shared" si="3"/>
        <v>17.280950000000594</v>
      </c>
      <c r="AW22" s="22">
        <v>0.62547799999999998</v>
      </c>
      <c r="BB22" s="19" t="s">
        <v>28</v>
      </c>
      <c r="BC22" s="20">
        <v>71.637200000000007</v>
      </c>
      <c r="BD22" s="21">
        <f t="shared" si="4"/>
        <v>25.224750000000604</v>
      </c>
      <c r="BE22" s="22">
        <v>0.53361599999999998</v>
      </c>
      <c r="BJ22" s="19" t="s">
        <v>28</v>
      </c>
      <c r="BK22" s="20">
        <v>46.412500000000001</v>
      </c>
      <c r="BL22" s="21">
        <f t="shared" si="5"/>
        <v>5.0000000598515726E-5</v>
      </c>
      <c r="BM22" s="22">
        <v>12.4825</v>
      </c>
      <c r="BR22" s="19" t="s">
        <v>28</v>
      </c>
      <c r="BS22" s="20">
        <v>46.850099999999998</v>
      </c>
      <c r="BT22" s="21">
        <f t="shared" si="6"/>
        <v>0.43765000000059473</v>
      </c>
      <c r="BU22" s="22">
        <v>7.7565799999999996</v>
      </c>
      <c r="BZ22" s="19" t="s">
        <v>28</v>
      </c>
      <c r="CA22" s="20">
        <v>46.412500000000001</v>
      </c>
      <c r="CB22" s="21">
        <f t="shared" si="7"/>
        <v>5.0000000598515726E-5</v>
      </c>
      <c r="CC22" s="22">
        <v>7.9824999999999999</v>
      </c>
      <c r="CH22" s="19" t="s">
        <v>28</v>
      </c>
      <c r="CI22" s="20">
        <v>115.98699999999999</v>
      </c>
      <c r="CJ22" s="21">
        <f t="shared" si="8"/>
        <v>69.574550000000585</v>
      </c>
      <c r="CK22" s="22">
        <v>0.21341199999999999</v>
      </c>
      <c r="CP22" s="19" t="s">
        <v>28</v>
      </c>
      <c r="CQ22" s="20">
        <v>88.684600000000003</v>
      </c>
      <c r="CR22" s="21">
        <f t="shared" si="9"/>
        <v>42.2721500000006</v>
      </c>
      <c r="CS22" s="22">
        <v>1.8053799999999998E-2</v>
      </c>
      <c r="CX22" s="19" t="s">
        <v>28</v>
      </c>
      <c r="CY22" s="20">
        <v>66.834000000000003</v>
      </c>
      <c r="CZ22" s="21">
        <f t="shared" si="10"/>
        <v>20.4215500000006</v>
      </c>
      <c r="DA22" s="22">
        <v>1.8752499999999998E-2</v>
      </c>
      <c r="DF22" s="19" t="s">
        <v>28</v>
      </c>
      <c r="DG22" s="20">
        <v>68.388499999999993</v>
      </c>
      <c r="DH22" s="21">
        <f t="shared" si="11"/>
        <v>21.976050000000591</v>
      </c>
      <c r="DI22" s="22">
        <v>0.188615</v>
      </c>
    </row>
    <row r="23" spans="1:120" ht="17" customHeight="1" thickBot="1" x14ac:dyDescent="0.25">
      <c r="A23" s="18" t="s">
        <v>29</v>
      </c>
      <c r="B23" s="18">
        <v>50</v>
      </c>
      <c r="C23" s="18">
        <v>15</v>
      </c>
      <c r="D23" s="18">
        <v>47.715109999999598</v>
      </c>
      <c r="E23" s="4"/>
      <c r="F23" s="19" t="s">
        <v>29</v>
      </c>
      <c r="G23" s="20">
        <v>145.6224</v>
      </c>
      <c r="H23" s="21">
        <f t="shared" si="12"/>
        <v>97.907290000000401</v>
      </c>
      <c r="I23" s="22">
        <v>3.4812767999999999E-4</v>
      </c>
      <c r="J23" s="28"/>
      <c r="K23" s="28"/>
      <c r="L23" s="29"/>
      <c r="N23" s="19" t="s">
        <v>29</v>
      </c>
      <c r="O23" s="20">
        <v>112.72441999999999</v>
      </c>
      <c r="P23" s="21">
        <f t="shared" si="13"/>
        <v>65.009310000000397</v>
      </c>
      <c r="Q23" s="22">
        <v>2.8433745999999998E-3</v>
      </c>
      <c r="R23" s="28"/>
      <c r="S23" s="28"/>
      <c r="T23" s="29"/>
      <c r="V23" s="19" t="s">
        <v>29</v>
      </c>
      <c r="W23" s="20">
        <v>131.29733999999999</v>
      </c>
      <c r="X23" s="21">
        <f t="shared" si="0"/>
        <v>83.582230000000393</v>
      </c>
      <c r="Y23" s="22">
        <v>2.0147099999999999E-3</v>
      </c>
      <c r="AD23" s="19" t="s">
        <v>29</v>
      </c>
      <c r="AE23" s="20">
        <v>47.7151</v>
      </c>
      <c r="AF23" s="21">
        <f t="shared" si="1"/>
        <v>-9.9999995981647771E-6</v>
      </c>
      <c r="AG23" s="22">
        <v>1.3048299999999999</v>
      </c>
      <c r="AL23" s="19" t="s">
        <v>29</v>
      </c>
      <c r="AM23" s="20">
        <v>88.512200000000007</v>
      </c>
      <c r="AN23" s="21">
        <f t="shared" si="2"/>
        <v>40.797090000000409</v>
      </c>
      <c r="AO23" s="22">
        <v>0.73074300000000003</v>
      </c>
      <c r="AT23" s="19" t="s">
        <v>29</v>
      </c>
      <c r="AU23" s="20">
        <v>58.883400000000002</v>
      </c>
      <c r="AV23" s="21">
        <f t="shared" si="3"/>
        <v>11.168290000000404</v>
      </c>
      <c r="AW23" s="22">
        <v>0.59067000000000003</v>
      </c>
      <c r="BB23" s="19" t="s">
        <v>29</v>
      </c>
      <c r="BC23" s="20">
        <v>74.425399999999996</v>
      </c>
      <c r="BD23" s="21">
        <f t="shared" si="4"/>
        <v>26.710290000000398</v>
      </c>
      <c r="BE23" s="22">
        <v>0.53663799999999995</v>
      </c>
      <c r="BJ23" s="19" t="s">
        <v>29</v>
      </c>
      <c r="BK23" s="20">
        <v>47.7151</v>
      </c>
      <c r="BL23" s="21">
        <f t="shared" si="5"/>
        <v>-9.9999995981647771E-6</v>
      </c>
      <c r="BM23" s="22">
        <v>11.7829</v>
      </c>
      <c r="BR23" s="19" t="s">
        <v>29</v>
      </c>
      <c r="BS23" s="20">
        <v>47.7151</v>
      </c>
      <c r="BT23" s="21">
        <f t="shared" si="6"/>
        <v>-9.9999995981647771E-6</v>
      </c>
      <c r="BU23" s="22">
        <v>7.6243499999999997</v>
      </c>
      <c r="BZ23" s="19" t="s">
        <v>29</v>
      </c>
      <c r="CA23" s="20">
        <v>59.546799999999998</v>
      </c>
      <c r="CB23" s="21">
        <f t="shared" si="7"/>
        <v>11.8316900000004</v>
      </c>
      <c r="CC23" s="22">
        <v>8.0271299999999997</v>
      </c>
      <c r="CH23" s="19" t="s">
        <v>29</v>
      </c>
      <c r="CI23" s="20">
        <v>62.571899999999999</v>
      </c>
      <c r="CJ23" s="21">
        <f t="shared" si="8"/>
        <v>14.856790000000402</v>
      </c>
      <c r="CK23" s="22">
        <v>0.21789</v>
      </c>
      <c r="CP23" s="19" t="s">
        <v>29</v>
      </c>
      <c r="CQ23" s="20">
        <v>60.264000000000003</v>
      </c>
      <c r="CR23" s="21">
        <f t="shared" si="9"/>
        <v>12.548890000000405</v>
      </c>
      <c r="CS23" s="22">
        <v>1.8712900000000001E-2</v>
      </c>
      <c r="CX23" s="19" t="s">
        <v>29</v>
      </c>
      <c r="CY23" s="20">
        <v>60.431100000000001</v>
      </c>
      <c r="CZ23" s="21">
        <f t="shared" si="10"/>
        <v>12.715990000000403</v>
      </c>
      <c r="DA23" s="22">
        <v>1.7713300000000001E-2</v>
      </c>
      <c r="DF23" s="19" t="s">
        <v>29</v>
      </c>
      <c r="DG23" s="20">
        <v>62.632800000000003</v>
      </c>
      <c r="DH23" s="21">
        <f t="shared" si="11"/>
        <v>14.917690000000405</v>
      </c>
      <c r="DI23" s="22">
        <v>0.193413</v>
      </c>
    </row>
    <row r="24" spans="1:120" ht="17" customHeight="1" thickBot="1" x14ac:dyDescent="0.25">
      <c r="A24" s="18" t="s">
        <v>30</v>
      </c>
      <c r="B24" s="18">
        <v>100</v>
      </c>
      <c r="C24" s="18">
        <v>10</v>
      </c>
      <c r="D24" s="18">
        <v>13.832019999999901</v>
      </c>
      <c r="E24" s="4"/>
      <c r="F24" s="19" t="s">
        <v>30</v>
      </c>
      <c r="G24" s="20">
        <v>78.018280000000004</v>
      </c>
      <c r="H24" s="21">
        <f t="shared" si="12"/>
        <v>64.186260000000104</v>
      </c>
      <c r="I24" s="22">
        <v>3.7902930000000001E-4</v>
      </c>
      <c r="J24" s="28"/>
      <c r="K24" s="28"/>
      <c r="L24" s="29"/>
      <c r="N24" s="19" t="s">
        <v>30</v>
      </c>
      <c r="O24" s="20">
        <v>33.807279999999999</v>
      </c>
      <c r="P24" s="21">
        <f t="shared" si="13"/>
        <v>19.975260000000098</v>
      </c>
      <c r="Q24" s="22">
        <v>2.0899782000000002E-3</v>
      </c>
      <c r="R24" s="28"/>
      <c r="S24" s="28"/>
      <c r="T24" s="29"/>
      <c r="V24" s="19" t="s">
        <v>30</v>
      </c>
      <c r="W24" s="20">
        <v>34.172780000000003</v>
      </c>
      <c r="X24" s="21">
        <f t="shared" si="0"/>
        <v>20.340760000000103</v>
      </c>
      <c r="Y24" s="22">
        <v>2.3437699999999998E-3</v>
      </c>
      <c r="AD24" s="19" t="s">
        <v>30</v>
      </c>
      <c r="AE24" s="20">
        <v>30.020199999999999</v>
      </c>
      <c r="AF24" s="21">
        <f t="shared" si="1"/>
        <v>16.188180000000099</v>
      </c>
      <c r="AG24" s="22">
        <v>1.2236800000000001</v>
      </c>
      <c r="AL24" s="19" t="s">
        <v>30</v>
      </c>
      <c r="AM24" s="20">
        <v>29.296399999999998</v>
      </c>
      <c r="AN24" s="21">
        <f t="shared" si="2"/>
        <v>15.464380000000098</v>
      </c>
      <c r="AO24" s="22">
        <v>0.42435899999999999</v>
      </c>
      <c r="AT24" s="19" t="s">
        <v>30</v>
      </c>
      <c r="AU24" s="20">
        <v>30.188700000000001</v>
      </c>
      <c r="AV24" s="21">
        <f t="shared" si="3"/>
        <v>16.3566800000001</v>
      </c>
      <c r="AW24" s="22">
        <v>0.34496199999999999</v>
      </c>
      <c r="BB24" s="19" t="s">
        <v>30</v>
      </c>
      <c r="BC24" s="20">
        <v>26.769300000000001</v>
      </c>
      <c r="BD24" s="21">
        <f t="shared" si="4"/>
        <v>12.937280000000101</v>
      </c>
      <c r="BE24" s="22">
        <v>0.31827899999999998</v>
      </c>
      <c r="BJ24" s="19" t="s">
        <v>30</v>
      </c>
      <c r="BK24" s="20">
        <v>14.8714</v>
      </c>
      <c r="BL24" s="21">
        <f t="shared" si="5"/>
        <v>1.039380000000099</v>
      </c>
      <c r="BM24" s="22">
        <v>8.1110000000000007</v>
      </c>
      <c r="BR24" s="19" t="s">
        <v>30</v>
      </c>
      <c r="BS24" s="20">
        <v>19.387799999999999</v>
      </c>
      <c r="BT24" s="21">
        <f t="shared" si="6"/>
        <v>5.5557800000000981</v>
      </c>
      <c r="BU24" s="22">
        <v>5.5389600000000003</v>
      </c>
      <c r="BZ24" s="19" t="s">
        <v>30</v>
      </c>
      <c r="CA24" s="20">
        <v>20.732099999999999</v>
      </c>
      <c r="CB24" s="21">
        <f t="shared" si="7"/>
        <v>6.9000800000000986</v>
      </c>
      <c r="CC24" s="22">
        <v>5.5541999999999998</v>
      </c>
      <c r="CH24" s="19" t="s">
        <v>30</v>
      </c>
      <c r="CI24" s="20">
        <v>45.081400000000002</v>
      </c>
      <c r="CJ24" s="21">
        <f t="shared" si="8"/>
        <v>31.249380000000102</v>
      </c>
      <c r="CK24" s="22">
        <v>0.35656599999999999</v>
      </c>
      <c r="CP24" s="19" t="s">
        <v>30</v>
      </c>
      <c r="CQ24" s="20">
        <v>24.4649</v>
      </c>
      <c r="CR24" s="21">
        <f t="shared" si="9"/>
        <v>10.6328800000001</v>
      </c>
      <c r="CS24" s="22">
        <v>1.86657E-2</v>
      </c>
      <c r="CX24" s="19" t="s">
        <v>30</v>
      </c>
      <c r="CY24" s="20">
        <v>15.684100000000001</v>
      </c>
      <c r="CZ24" s="21">
        <f t="shared" si="10"/>
        <v>1.8520800000001003</v>
      </c>
      <c r="DA24" s="22">
        <v>1.46E-2</v>
      </c>
      <c r="DF24" s="19" t="s">
        <v>30</v>
      </c>
      <c r="DG24" s="20">
        <v>18.5641</v>
      </c>
      <c r="DH24" s="21">
        <f t="shared" si="11"/>
        <v>4.7320800000000993</v>
      </c>
      <c r="DI24" s="22">
        <v>0.30216199999999999</v>
      </c>
    </row>
    <row r="25" spans="1:120" ht="16" customHeight="1" thickBot="1" x14ac:dyDescent="0.25">
      <c r="A25" s="18" t="s">
        <v>31</v>
      </c>
      <c r="B25" s="18">
        <v>100</v>
      </c>
      <c r="C25" s="18">
        <v>10</v>
      </c>
      <c r="D25" s="18">
        <v>13.664340000000299</v>
      </c>
      <c r="E25" s="30"/>
      <c r="F25" s="19" t="s">
        <v>31</v>
      </c>
      <c r="G25" s="20">
        <v>76.907640000000001</v>
      </c>
      <c r="H25" s="21">
        <f t="shared" si="12"/>
        <v>63.243299999999699</v>
      </c>
      <c r="I25" s="22">
        <v>3.5008807999999998E-4</v>
      </c>
      <c r="N25" s="19" t="s">
        <v>31</v>
      </c>
      <c r="O25" s="20">
        <v>47.36936</v>
      </c>
      <c r="P25" s="21">
        <f t="shared" si="13"/>
        <v>33.705019999999699</v>
      </c>
      <c r="Q25" s="22">
        <v>1.7583664000000001E-3</v>
      </c>
      <c r="V25" s="19" t="s">
        <v>31</v>
      </c>
      <c r="W25" s="20">
        <v>47.174819999999997</v>
      </c>
      <c r="X25" s="21">
        <f t="shared" si="0"/>
        <v>33.510479999999696</v>
      </c>
      <c r="Y25" s="22">
        <v>2.0449600000000002E-3</v>
      </c>
      <c r="AD25" s="19" t="s">
        <v>31</v>
      </c>
      <c r="AE25" s="20">
        <v>23.1114</v>
      </c>
      <c r="AF25" s="21">
        <f t="shared" si="1"/>
        <v>9.4470599999997003</v>
      </c>
      <c r="AG25" s="22">
        <v>0.82628100000000004</v>
      </c>
      <c r="AL25" s="19" t="s">
        <v>31</v>
      </c>
      <c r="AM25" s="20">
        <v>32.048099999999998</v>
      </c>
      <c r="AN25" s="21">
        <f t="shared" si="2"/>
        <v>18.383759999999697</v>
      </c>
      <c r="AO25" s="22">
        <v>0.39522000000000002</v>
      </c>
      <c r="AT25" s="19" t="s">
        <v>31</v>
      </c>
      <c r="AU25" s="20">
        <v>31.646999999999998</v>
      </c>
      <c r="AV25" s="21">
        <f t="shared" si="3"/>
        <v>17.982659999999697</v>
      </c>
      <c r="AW25" s="22">
        <v>0.330154</v>
      </c>
      <c r="BB25" s="19" t="s">
        <v>31</v>
      </c>
      <c r="BC25" s="20">
        <v>37.0349</v>
      </c>
      <c r="BD25" s="21">
        <f t="shared" si="4"/>
        <v>23.370559999999699</v>
      </c>
      <c r="BE25" s="22">
        <v>0.31646999999999997</v>
      </c>
      <c r="BJ25" s="19" t="s">
        <v>31</v>
      </c>
      <c r="BK25" s="20">
        <v>10.4533</v>
      </c>
      <c r="BL25" s="21">
        <f t="shared" si="5"/>
        <v>-3.211040000000299</v>
      </c>
      <c r="BM25" s="22">
        <v>7.9129500000000004</v>
      </c>
      <c r="BR25" s="19" t="s">
        <v>31</v>
      </c>
      <c r="BS25" s="20">
        <v>21.898599999999998</v>
      </c>
      <c r="BT25" s="21">
        <f t="shared" si="6"/>
        <v>8.2342599999996988</v>
      </c>
      <c r="BU25" s="22">
        <v>5.5746700000000002</v>
      </c>
      <c r="BZ25" s="19" t="s">
        <v>31</v>
      </c>
      <c r="CA25" s="20">
        <v>23.9437</v>
      </c>
      <c r="CB25" s="21">
        <f t="shared" si="7"/>
        <v>10.2793599999997</v>
      </c>
      <c r="CC25" s="22">
        <v>6.1989599999999996</v>
      </c>
      <c r="CH25" s="19" t="s">
        <v>31</v>
      </c>
      <c r="CI25" s="20">
        <v>43.539499999999997</v>
      </c>
      <c r="CJ25" s="21">
        <f t="shared" si="8"/>
        <v>29.875159999999696</v>
      </c>
      <c r="CK25" s="22">
        <v>0.374635</v>
      </c>
      <c r="CP25" s="19" t="s">
        <v>31</v>
      </c>
      <c r="CQ25" s="20">
        <v>31.250499999999999</v>
      </c>
      <c r="CR25" s="21">
        <f t="shared" si="9"/>
        <v>17.586159999999701</v>
      </c>
      <c r="CS25" s="22">
        <v>1.49613E-2</v>
      </c>
      <c r="CX25" s="19" t="s">
        <v>31</v>
      </c>
      <c r="CY25" s="20">
        <v>27.9863</v>
      </c>
      <c r="CZ25" s="21">
        <f t="shared" si="10"/>
        <v>14.3219599999997</v>
      </c>
      <c r="DA25" s="22">
        <v>1.4096900000000001E-2</v>
      </c>
      <c r="DF25" s="19" t="s">
        <v>31</v>
      </c>
      <c r="DG25" s="20">
        <v>20.7682</v>
      </c>
      <c r="DH25" s="21">
        <f t="shared" si="11"/>
        <v>7.1038599999997007</v>
      </c>
      <c r="DI25" s="22">
        <v>0.31004199999999998</v>
      </c>
    </row>
    <row r="26" spans="1:120" ht="16" customHeight="1" thickBot="1" x14ac:dyDescent="0.25">
      <c r="A26" s="18" t="s">
        <v>32</v>
      </c>
      <c r="B26" s="18">
        <v>100</v>
      </c>
      <c r="C26" s="18">
        <v>10</v>
      </c>
      <c r="D26" s="18">
        <v>15.3453799999998</v>
      </c>
      <c r="E26" s="30"/>
      <c r="F26" s="19" t="s">
        <v>32</v>
      </c>
      <c r="G26" s="20">
        <v>81.371080000000006</v>
      </c>
      <c r="H26" s="21">
        <f t="shared" si="12"/>
        <v>66.025700000000199</v>
      </c>
      <c r="I26" s="22">
        <v>3.4401452E-4</v>
      </c>
      <c r="N26" s="19" t="s">
        <v>32</v>
      </c>
      <c r="O26" s="20">
        <v>38.730879999999999</v>
      </c>
      <c r="P26" s="21">
        <f t="shared" si="13"/>
        <v>23.385500000000199</v>
      </c>
      <c r="Q26" s="22">
        <v>1.9360534E-3</v>
      </c>
      <c r="V26" s="19" t="s">
        <v>32</v>
      </c>
      <c r="W26" s="20">
        <v>44.085799999999999</v>
      </c>
      <c r="X26" s="21">
        <f t="shared" si="0"/>
        <v>28.740420000000199</v>
      </c>
      <c r="Y26" s="22">
        <v>2.2048900000000001E-3</v>
      </c>
      <c r="AD26" s="19" t="s">
        <v>32</v>
      </c>
      <c r="AE26" s="20">
        <v>20.6145</v>
      </c>
      <c r="AF26" s="21">
        <f t="shared" si="1"/>
        <v>5.2691200000001999</v>
      </c>
      <c r="AG26" s="22">
        <v>0.750946</v>
      </c>
      <c r="AL26" s="19" t="s">
        <v>32</v>
      </c>
      <c r="AM26" s="20">
        <v>37.847700000000003</v>
      </c>
      <c r="AN26" s="21">
        <f t="shared" si="2"/>
        <v>22.502320000000203</v>
      </c>
      <c r="AO26" s="22">
        <v>0.37772699999999998</v>
      </c>
      <c r="AT26" s="19" t="s">
        <v>32</v>
      </c>
      <c r="AU26" s="20">
        <v>16.451699999999999</v>
      </c>
      <c r="AV26" s="21">
        <f t="shared" si="3"/>
        <v>1.1063200000001991</v>
      </c>
      <c r="AW26" s="22">
        <v>0.33670499999999998</v>
      </c>
      <c r="BB26" s="19" t="s">
        <v>32</v>
      </c>
      <c r="BC26" s="20">
        <v>23.909500000000001</v>
      </c>
      <c r="BD26" s="21">
        <f t="shared" si="4"/>
        <v>8.5641200000002016</v>
      </c>
      <c r="BE26" s="22">
        <v>0.31766800000000001</v>
      </c>
      <c r="BJ26" s="19" t="s">
        <v>32</v>
      </c>
      <c r="BK26" s="20">
        <v>10.3482</v>
      </c>
      <c r="BL26" s="21">
        <f t="shared" si="5"/>
        <v>-4.9971799999997994</v>
      </c>
      <c r="BM26" s="22">
        <v>7.9427899999999996</v>
      </c>
      <c r="BR26" s="19" t="s">
        <v>32</v>
      </c>
      <c r="BS26" s="20">
        <v>19.367799999999999</v>
      </c>
      <c r="BT26" s="21">
        <f t="shared" si="6"/>
        <v>4.0224200000001993</v>
      </c>
      <c r="BU26" s="22">
        <v>6.0801699999999999</v>
      </c>
      <c r="BZ26" s="19" t="s">
        <v>32</v>
      </c>
      <c r="CA26" s="20">
        <v>17.777100000000001</v>
      </c>
      <c r="CB26" s="21">
        <f t="shared" si="7"/>
        <v>2.4317200000002011</v>
      </c>
      <c r="CC26" s="22">
        <v>5.7554100000000004</v>
      </c>
      <c r="CH26" s="19" t="s">
        <v>32</v>
      </c>
      <c r="CI26" s="20">
        <v>41.092700000000001</v>
      </c>
      <c r="CJ26" s="21">
        <f t="shared" si="8"/>
        <v>25.747320000000201</v>
      </c>
      <c r="CK26" s="22">
        <v>0.36054399999999998</v>
      </c>
      <c r="CP26" s="19" t="s">
        <v>32</v>
      </c>
      <c r="CQ26" s="20">
        <v>24.446000000000002</v>
      </c>
      <c r="CR26" s="21">
        <f t="shared" si="9"/>
        <v>9.1006200000002018</v>
      </c>
      <c r="CS26" s="22">
        <v>1.6879999999999999E-2</v>
      </c>
      <c r="CX26" s="19" t="s">
        <v>32</v>
      </c>
      <c r="CY26" s="20">
        <v>21.523599999999998</v>
      </c>
      <c r="CZ26" s="21">
        <f t="shared" si="10"/>
        <v>6.1782200000001986</v>
      </c>
      <c r="DA26" s="22">
        <v>1.42954E-2</v>
      </c>
      <c r="DF26" s="19" t="s">
        <v>32</v>
      </c>
      <c r="DG26" s="20">
        <v>24.8474</v>
      </c>
      <c r="DH26" s="21">
        <f t="shared" si="11"/>
        <v>9.5020200000002006</v>
      </c>
      <c r="DI26" s="22">
        <v>0.31945499999999999</v>
      </c>
    </row>
    <row r="27" spans="1:120" ht="16" customHeight="1" thickBot="1" x14ac:dyDescent="0.25">
      <c r="A27" s="18" t="s">
        <v>33</v>
      </c>
      <c r="B27" s="18">
        <v>100</v>
      </c>
      <c r="C27" s="18">
        <v>10</v>
      </c>
      <c r="D27" s="18">
        <v>8.6406399999993901</v>
      </c>
      <c r="E27" s="30"/>
      <c r="F27" s="19" t="s">
        <v>33</v>
      </c>
      <c r="G27" s="20">
        <v>79.656959999999998</v>
      </c>
      <c r="H27" s="21">
        <f t="shared" si="12"/>
        <v>71.016320000000604</v>
      </c>
      <c r="I27" s="22">
        <v>3.6845656000000001E-4</v>
      </c>
      <c r="N27" s="19" t="s">
        <v>33</v>
      </c>
      <c r="O27" s="20">
        <v>37.874659999999999</v>
      </c>
      <c r="P27" s="21">
        <f t="shared" si="13"/>
        <v>29.234020000000609</v>
      </c>
      <c r="Q27" s="22">
        <v>2.019678E-3</v>
      </c>
      <c r="V27" s="19" t="s">
        <v>33</v>
      </c>
      <c r="W27" s="20">
        <v>39.679040000000001</v>
      </c>
      <c r="X27" s="21">
        <f t="shared" si="0"/>
        <v>31.03840000000061</v>
      </c>
      <c r="Y27" s="22">
        <v>2.3582799999999999E-3</v>
      </c>
      <c r="AD27" s="19" t="s">
        <v>33</v>
      </c>
      <c r="AE27" s="20">
        <v>22.187999999999999</v>
      </c>
      <c r="AF27" s="21">
        <f t="shared" si="1"/>
        <v>13.547360000000609</v>
      </c>
      <c r="AG27" s="22">
        <v>0.85583299999999995</v>
      </c>
      <c r="AL27" s="19" t="s">
        <v>33</v>
      </c>
      <c r="AM27" s="20">
        <v>31.458200000000001</v>
      </c>
      <c r="AN27" s="21">
        <f t="shared" si="2"/>
        <v>22.817560000000611</v>
      </c>
      <c r="AO27" s="22">
        <v>0.39744000000000002</v>
      </c>
      <c r="AT27" s="19" t="s">
        <v>33</v>
      </c>
      <c r="AU27" s="20">
        <v>32.114899999999999</v>
      </c>
      <c r="AV27" s="21">
        <f t="shared" si="3"/>
        <v>23.474260000000609</v>
      </c>
      <c r="AW27" s="22">
        <v>0.33551799999999998</v>
      </c>
      <c r="BB27" s="19" t="s">
        <v>33</v>
      </c>
      <c r="BC27" s="20">
        <v>36.4542</v>
      </c>
      <c r="BD27" s="21">
        <f t="shared" si="4"/>
        <v>27.81356000000061</v>
      </c>
      <c r="BE27" s="22">
        <v>0.31965900000000003</v>
      </c>
      <c r="BJ27" s="19" t="s">
        <v>33</v>
      </c>
      <c r="BK27" s="20">
        <v>18.299099999999999</v>
      </c>
      <c r="BL27" s="21">
        <f t="shared" si="5"/>
        <v>9.6584600000006091</v>
      </c>
      <c r="BM27" s="22">
        <v>7.7262500000000003</v>
      </c>
      <c r="BR27" s="19" t="s">
        <v>33</v>
      </c>
      <c r="BS27" s="20">
        <v>17.8188</v>
      </c>
      <c r="BT27" s="21">
        <f t="shared" si="6"/>
        <v>9.1781600000006094</v>
      </c>
      <c r="BU27" s="22">
        <v>5.4876100000000001</v>
      </c>
      <c r="BZ27" s="19" t="s">
        <v>33</v>
      </c>
      <c r="CA27" s="20">
        <v>17.9773</v>
      </c>
      <c r="CB27" s="21">
        <f t="shared" si="7"/>
        <v>9.3366600000006095</v>
      </c>
      <c r="CC27" s="22">
        <v>5.5287300000000004</v>
      </c>
      <c r="CH27" s="19" t="s">
        <v>33</v>
      </c>
      <c r="CI27" s="20">
        <v>34.446800000000003</v>
      </c>
      <c r="CJ27" s="21">
        <f t="shared" si="8"/>
        <v>25.806160000000613</v>
      </c>
      <c r="CK27" s="22">
        <v>0.379519</v>
      </c>
      <c r="CP27" s="19" t="s">
        <v>33</v>
      </c>
      <c r="CQ27" s="20">
        <v>26.340800000000002</v>
      </c>
      <c r="CR27" s="21">
        <f t="shared" si="9"/>
        <v>17.700160000000611</v>
      </c>
      <c r="CS27" s="22">
        <v>1.52709E-2</v>
      </c>
      <c r="CX27" s="19" t="s">
        <v>33</v>
      </c>
      <c r="CY27" s="20">
        <v>31.4815</v>
      </c>
      <c r="CZ27" s="21">
        <f t="shared" si="10"/>
        <v>22.84086000000061</v>
      </c>
      <c r="DA27" s="22">
        <v>1.3287500000000001E-2</v>
      </c>
      <c r="DF27" s="19" t="s">
        <v>33</v>
      </c>
      <c r="DG27" s="20">
        <v>25.079899999999999</v>
      </c>
      <c r="DH27" s="21">
        <f t="shared" si="11"/>
        <v>16.439260000000608</v>
      </c>
      <c r="DI27" s="22">
        <v>0.32272000000000001</v>
      </c>
    </row>
    <row r="28" spans="1:120" ht="16" customHeight="1" thickBot="1" x14ac:dyDescent="0.25">
      <c r="A28" s="18" t="s">
        <v>34</v>
      </c>
      <c r="B28" s="18">
        <v>100</v>
      </c>
      <c r="C28" s="18">
        <v>10</v>
      </c>
      <c r="D28" s="18">
        <v>17.200509999999898</v>
      </c>
      <c r="E28" s="30"/>
      <c r="F28" s="19" t="s">
        <v>34</v>
      </c>
      <c r="G28" s="20">
        <v>56.646039999999999</v>
      </c>
      <c r="H28" s="21">
        <f t="shared" si="12"/>
        <v>39.445530000000105</v>
      </c>
      <c r="I28" s="22">
        <v>3.4289876000000001E-4</v>
      </c>
      <c r="N28" s="19" t="s">
        <v>34</v>
      </c>
      <c r="O28" s="20">
        <v>36.564860000000003</v>
      </c>
      <c r="P28" s="21">
        <f t="shared" si="13"/>
        <v>19.364350000000105</v>
      </c>
      <c r="Q28" s="22">
        <v>1.9631446000000002E-3</v>
      </c>
      <c r="V28" s="19" t="s">
        <v>34</v>
      </c>
      <c r="W28" s="20">
        <v>40.9679</v>
      </c>
      <c r="X28" s="21">
        <f t="shared" si="0"/>
        <v>23.767390000000102</v>
      </c>
      <c r="Y28" s="22">
        <v>2.1693099999999998E-3</v>
      </c>
      <c r="AD28" s="19" t="s">
        <v>34</v>
      </c>
      <c r="AE28" s="20">
        <v>21.111000000000001</v>
      </c>
      <c r="AF28" s="21">
        <f t="shared" si="1"/>
        <v>3.9104900000001024</v>
      </c>
      <c r="AG28" s="22">
        <v>0.82885900000000001</v>
      </c>
      <c r="AL28" s="19" t="s">
        <v>34</v>
      </c>
      <c r="AM28" s="20">
        <v>27.530200000000001</v>
      </c>
      <c r="AN28" s="21">
        <f t="shared" si="2"/>
        <v>10.329690000000102</v>
      </c>
      <c r="AO28" s="22">
        <v>0.38570300000000002</v>
      </c>
      <c r="AT28" s="19" t="s">
        <v>34</v>
      </c>
      <c r="AU28" s="20">
        <v>22.794599999999999</v>
      </c>
      <c r="AV28" s="21">
        <f t="shared" si="3"/>
        <v>5.5940900000001008</v>
      </c>
      <c r="AW28" s="22">
        <v>0.34825099999999998</v>
      </c>
      <c r="BB28" s="19" t="s">
        <v>34</v>
      </c>
      <c r="BC28" s="20">
        <v>22.216799999999999</v>
      </c>
      <c r="BD28" s="21">
        <f t="shared" si="4"/>
        <v>5.0162900000001009</v>
      </c>
      <c r="BE28" s="22">
        <v>0.31817899999999999</v>
      </c>
      <c r="BJ28" s="19" t="s">
        <v>34</v>
      </c>
      <c r="BK28" s="20">
        <v>18.110700000000001</v>
      </c>
      <c r="BL28" s="21">
        <f t="shared" si="5"/>
        <v>0.91019000000010308</v>
      </c>
      <c r="BM28" s="22">
        <v>7.6545699999999997</v>
      </c>
      <c r="BR28" s="19" t="s">
        <v>34</v>
      </c>
      <c r="BS28" s="20">
        <v>20.630600000000001</v>
      </c>
      <c r="BT28" s="21">
        <f t="shared" si="6"/>
        <v>3.4300900000001029</v>
      </c>
      <c r="BU28" s="22">
        <v>5.66995</v>
      </c>
      <c r="BZ28" s="19" t="s">
        <v>34</v>
      </c>
      <c r="CA28" s="20">
        <v>21.425999999999998</v>
      </c>
      <c r="CB28" s="21">
        <f t="shared" si="7"/>
        <v>4.2254900000001001</v>
      </c>
      <c r="CC28" s="22">
        <v>5.4650699999999999</v>
      </c>
      <c r="CH28" s="19" t="s">
        <v>34</v>
      </c>
      <c r="CI28" s="20">
        <v>31.178899999999999</v>
      </c>
      <c r="CJ28" s="21">
        <f t="shared" si="8"/>
        <v>13.9783900000001</v>
      </c>
      <c r="CK28" s="22">
        <v>0.36965500000000001</v>
      </c>
      <c r="CP28" s="19" t="s">
        <v>34</v>
      </c>
      <c r="CQ28" s="20">
        <v>28.2012</v>
      </c>
      <c r="CR28" s="21">
        <f t="shared" si="9"/>
        <v>11.000690000000102</v>
      </c>
      <c r="CS28" s="22">
        <v>1.5097599999999999E-2</v>
      </c>
      <c r="CX28" s="19" t="s">
        <v>34</v>
      </c>
      <c r="CY28" s="20">
        <v>27.187899999999999</v>
      </c>
      <c r="CZ28" s="21">
        <f t="shared" si="10"/>
        <v>9.9873900000001008</v>
      </c>
      <c r="DA28" s="22">
        <v>1.6967300000000001E-2</v>
      </c>
      <c r="DF28" s="19" t="s">
        <v>34</v>
      </c>
      <c r="DG28" s="20">
        <v>26.569199999999999</v>
      </c>
      <c r="DH28" s="21">
        <f t="shared" si="11"/>
        <v>9.3686900000001003</v>
      </c>
      <c r="DI28" s="22">
        <v>0.32359199999999999</v>
      </c>
    </row>
    <row r="29" spans="1:120" ht="16" customHeight="1" thickBot="1" x14ac:dyDescent="0.25">
      <c r="A29" s="18" t="s">
        <v>35</v>
      </c>
      <c r="B29" s="18">
        <v>100</v>
      </c>
      <c r="C29" s="18">
        <v>30</v>
      </c>
      <c r="D29" s="18">
        <v>168.729590000001</v>
      </c>
      <c r="E29" s="30"/>
      <c r="F29" s="19" t="s">
        <v>35</v>
      </c>
      <c r="G29" s="20">
        <v>377.48360000000002</v>
      </c>
      <c r="H29" s="21">
        <f t="shared" si="12"/>
        <v>208.75400999999903</v>
      </c>
      <c r="I29" s="22">
        <v>1.9754676000000001E-3</v>
      </c>
      <c r="N29" s="19" t="s">
        <v>35</v>
      </c>
      <c r="O29" s="20">
        <v>383.07960000000003</v>
      </c>
      <c r="P29" s="21">
        <f t="shared" si="13"/>
        <v>214.35000999999903</v>
      </c>
      <c r="Q29" s="22">
        <v>1.4041980000000001E-2</v>
      </c>
      <c r="V29" s="19" t="s">
        <v>35</v>
      </c>
      <c r="W29" s="20">
        <v>289.2192</v>
      </c>
      <c r="X29" s="21">
        <f t="shared" si="0"/>
        <v>120.489609999999</v>
      </c>
      <c r="Y29" s="22">
        <v>2.1916999999999999E-2</v>
      </c>
      <c r="AD29" s="19" t="s">
        <v>35</v>
      </c>
      <c r="AE29" s="20">
        <v>298.858</v>
      </c>
      <c r="AF29" s="21">
        <f t="shared" si="1"/>
        <v>130.12840999999901</v>
      </c>
      <c r="AG29" s="22">
        <v>7.8428699999999996</v>
      </c>
      <c r="AL29" s="19" t="s">
        <v>35</v>
      </c>
      <c r="AM29" s="20">
        <v>406.09800000000001</v>
      </c>
      <c r="AN29" s="21">
        <f t="shared" si="2"/>
        <v>237.36840999999902</v>
      </c>
      <c r="AO29" s="22">
        <v>1.89777</v>
      </c>
      <c r="AT29" s="19" t="s">
        <v>35</v>
      </c>
      <c r="AU29" s="20">
        <v>203.94</v>
      </c>
      <c r="AV29" s="21">
        <f t="shared" si="3"/>
        <v>35.210409999999001</v>
      </c>
      <c r="AW29" s="22">
        <v>10.0877</v>
      </c>
      <c r="BB29" s="19" t="s">
        <v>35</v>
      </c>
      <c r="BC29" s="20">
        <v>179.221</v>
      </c>
      <c r="BD29" s="21">
        <f t="shared" si="4"/>
        <v>10.491409999999007</v>
      </c>
      <c r="BE29" s="22">
        <v>1.5713999999999999</v>
      </c>
      <c r="BJ29" s="19" t="s">
        <v>35</v>
      </c>
      <c r="BK29" s="20">
        <v>181.52</v>
      </c>
      <c r="BL29" s="21">
        <f t="shared" si="5"/>
        <v>12.790409999999014</v>
      </c>
      <c r="BM29" s="22">
        <v>54.44</v>
      </c>
      <c r="BR29" s="19" t="s">
        <v>35</v>
      </c>
      <c r="BS29" s="20">
        <v>267.78399999999999</v>
      </c>
      <c r="BT29" s="21">
        <f t="shared" si="6"/>
        <v>99.054409999998995</v>
      </c>
      <c r="BU29" s="22">
        <v>44.460500000000003</v>
      </c>
      <c r="BZ29" s="19" t="s">
        <v>35</v>
      </c>
      <c r="CA29" s="20">
        <v>206.03899999999999</v>
      </c>
      <c r="CB29" s="21">
        <f t="shared" si="7"/>
        <v>37.309409999998991</v>
      </c>
      <c r="CC29" s="22">
        <v>46.428400000000003</v>
      </c>
      <c r="CH29" s="19" t="s">
        <v>35</v>
      </c>
      <c r="CI29" s="20">
        <v>288.87400000000002</v>
      </c>
      <c r="CJ29" s="21">
        <f t="shared" si="8"/>
        <v>120.14440999999903</v>
      </c>
      <c r="CK29" s="22">
        <v>0.79985899999999999</v>
      </c>
      <c r="CP29" s="19" t="s">
        <v>35</v>
      </c>
      <c r="CQ29" s="20">
        <v>261.97000000000003</v>
      </c>
      <c r="CR29" s="21">
        <f t="shared" si="9"/>
        <v>93.240409999999031</v>
      </c>
      <c r="CS29" s="22">
        <v>0.13612199999999999</v>
      </c>
      <c r="CX29" s="19" t="s">
        <v>35</v>
      </c>
      <c r="CY29" s="20">
        <v>277.62900000000002</v>
      </c>
      <c r="CZ29" s="21">
        <f t="shared" si="10"/>
        <v>108.89940999999902</v>
      </c>
      <c r="DA29" s="22">
        <v>0.114149</v>
      </c>
      <c r="DF29" s="19" t="s">
        <v>35</v>
      </c>
      <c r="DG29" s="20">
        <v>265.24200000000002</v>
      </c>
      <c r="DH29" s="21">
        <f t="shared" si="11"/>
        <v>96.512409999999022</v>
      </c>
      <c r="DI29" s="22">
        <v>0.47226400000000002</v>
      </c>
    </row>
    <row r="30" spans="1:120" ht="17" customHeight="1" thickBot="1" x14ac:dyDescent="0.25">
      <c r="A30" s="18" t="s">
        <v>36</v>
      </c>
      <c r="B30" s="18">
        <v>100</v>
      </c>
      <c r="C30" s="18">
        <v>30</v>
      </c>
      <c r="D30" s="18">
        <v>127.09726000000001</v>
      </c>
      <c r="E30" s="4"/>
      <c r="F30" s="19" t="s">
        <v>36</v>
      </c>
      <c r="G30" s="20">
        <v>446.33679999999998</v>
      </c>
      <c r="H30" s="21">
        <f t="shared" si="12"/>
        <v>319.23953999999998</v>
      </c>
      <c r="I30" s="22">
        <v>2.0761546E-3</v>
      </c>
      <c r="J30" s="28"/>
      <c r="K30" s="28"/>
      <c r="L30" s="29"/>
      <c r="N30" s="19" t="s">
        <v>36</v>
      </c>
      <c r="O30" s="20">
        <v>319.32240000000002</v>
      </c>
      <c r="P30" s="21">
        <f t="shared" si="13"/>
        <v>192.22514000000001</v>
      </c>
      <c r="Q30" s="22">
        <v>2.0994334E-2</v>
      </c>
      <c r="R30" s="28"/>
      <c r="S30" s="28"/>
      <c r="T30" s="29"/>
      <c r="V30" s="19" t="s">
        <v>36</v>
      </c>
      <c r="W30" s="20">
        <v>240.08519999999999</v>
      </c>
      <c r="X30" s="21">
        <f t="shared" si="0"/>
        <v>112.98793999999998</v>
      </c>
      <c r="Y30" s="22">
        <v>1.7515200000000002E-2</v>
      </c>
      <c r="AD30" s="19" t="s">
        <v>36</v>
      </c>
      <c r="AE30" s="20">
        <v>270.04899999999998</v>
      </c>
      <c r="AF30" s="21">
        <f t="shared" si="1"/>
        <v>142.95173999999997</v>
      </c>
      <c r="AG30" s="22">
        <v>8.0890000000000004</v>
      </c>
      <c r="AL30" s="19" t="s">
        <v>36</v>
      </c>
      <c r="AM30" s="20">
        <v>334.90699999999998</v>
      </c>
      <c r="AN30" s="21">
        <f t="shared" si="2"/>
        <v>207.80973999999998</v>
      </c>
      <c r="AO30" s="22">
        <v>1.91974</v>
      </c>
      <c r="AT30" s="19" t="s">
        <v>36</v>
      </c>
      <c r="AU30" s="20">
        <v>150.24799999999999</v>
      </c>
      <c r="AV30" s="21">
        <f t="shared" si="3"/>
        <v>23.150739999999985</v>
      </c>
      <c r="AW30" s="22">
        <v>10.4054</v>
      </c>
      <c r="BB30" s="19" t="s">
        <v>36</v>
      </c>
      <c r="BC30" s="20">
        <v>182.93700000000001</v>
      </c>
      <c r="BD30" s="21">
        <f t="shared" si="4"/>
        <v>55.839740000000006</v>
      </c>
      <c r="BE30" s="22">
        <v>1.5587500000000001</v>
      </c>
      <c r="BJ30" s="19" t="s">
        <v>36</v>
      </c>
      <c r="BK30" s="20">
        <v>209.38399999999999</v>
      </c>
      <c r="BL30" s="21">
        <f t="shared" si="5"/>
        <v>82.28673999999998</v>
      </c>
      <c r="BM30" s="22">
        <v>57.884799999999998</v>
      </c>
      <c r="BR30" s="19" t="s">
        <v>36</v>
      </c>
      <c r="BS30" s="20">
        <v>240.24600000000001</v>
      </c>
      <c r="BT30" s="21">
        <f t="shared" si="6"/>
        <v>113.14874</v>
      </c>
      <c r="BU30" s="22">
        <v>45.408900000000003</v>
      </c>
      <c r="BZ30" s="19" t="s">
        <v>36</v>
      </c>
      <c r="CA30" s="20">
        <v>264.89299999999997</v>
      </c>
      <c r="CB30" s="21">
        <f t="shared" si="7"/>
        <v>137.79573999999997</v>
      </c>
      <c r="CC30" s="22">
        <v>44.573300000000003</v>
      </c>
      <c r="CH30" s="19" t="s">
        <v>36</v>
      </c>
      <c r="CI30" s="20">
        <v>278.18400000000003</v>
      </c>
      <c r="CJ30" s="21">
        <f t="shared" si="8"/>
        <v>151.08674000000002</v>
      </c>
      <c r="CK30" s="22">
        <v>0.79872200000000004</v>
      </c>
      <c r="CP30" s="19" t="s">
        <v>36</v>
      </c>
      <c r="CQ30" s="20">
        <v>257.88</v>
      </c>
      <c r="CR30" s="21">
        <f t="shared" si="9"/>
        <v>130.78273999999999</v>
      </c>
      <c r="CS30" s="22">
        <v>0.14862800000000001</v>
      </c>
      <c r="CX30" s="19" t="s">
        <v>36</v>
      </c>
      <c r="CY30" s="20">
        <v>256.90600000000001</v>
      </c>
      <c r="CZ30" s="21">
        <f t="shared" si="10"/>
        <v>129.80874</v>
      </c>
      <c r="DA30" s="22">
        <v>0.135959</v>
      </c>
      <c r="DF30" s="19" t="s">
        <v>36</v>
      </c>
      <c r="DG30" s="20">
        <v>210.37200000000001</v>
      </c>
      <c r="DH30" s="21">
        <f t="shared" si="11"/>
        <v>83.274740000000008</v>
      </c>
      <c r="DI30" s="22">
        <v>0.48450599999999999</v>
      </c>
    </row>
    <row r="31" spans="1:120" ht="16" customHeight="1" thickBot="1" x14ac:dyDescent="0.25">
      <c r="A31" s="18" t="s">
        <v>37</v>
      </c>
      <c r="B31" s="18">
        <v>100</v>
      </c>
      <c r="C31" s="18">
        <v>30</v>
      </c>
      <c r="D31" s="18">
        <v>106.379189999999</v>
      </c>
      <c r="E31" s="30"/>
      <c r="F31" s="19" t="s">
        <v>37</v>
      </c>
      <c r="G31" s="20">
        <v>384.7054</v>
      </c>
      <c r="H31" s="21">
        <f t="shared" si="12"/>
        <v>278.32621000000097</v>
      </c>
      <c r="I31" s="22">
        <v>2.0070926E-3</v>
      </c>
      <c r="N31" s="19" t="s">
        <v>37</v>
      </c>
      <c r="O31" s="20">
        <v>259.78179999999998</v>
      </c>
      <c r="P31" s="21">
        <f t="shared" si="13"/>
        <v>153.40261000000098</v>
      </c>
      <c r="Q31" s="22">
        <v>2.3774018000000001E-2</v>
      </c>
      <c r="V31" s="19" t="s">
        <v>37</v>
      </c>
      <c r="W31" s="20">
        <v>298.68119999999999</v>
      </c>
      <c r="X31" s="21">
        <f t="shared" si="0"/>
        <v>192.30201000000099</v>
      </c>
      <c r="Y31" s="22">
        <v>1.76299E-2</v>
      </c>
      <c r="AD31" s="19" t="s">
        <v>37</v>
      </c>
      <c r="AE31" s="20">
        <v>266.375</v>
      </c>
      <c r="AF31" s="21">
        <f t="shared" si="1"/>
        <v>159.995810000001</v>
      </c>
      <c r="AG31" s="22">
        <v>7.9219999999999997</v>
      </c>
      <c r="AL31" s="19" t="s">
        <v>37</v>
      </c>
      <c r="AM31" s="20">
        <v>372.85300000000001</v>
      </c>
      <c r="AN31" s="21">
        <f t="shared" si="2"/>
        <v>266.47381000000098</v>
      </c>
      <c r="AO31" s="22">
        <v>1.95974</v>
      </c>
      <c r="AT31" s="19" t="s">
        <v>37</v>
      </c>
      <c r="AU31" s="20">
        <v>164.85300000000001</v>
      </c>
      <c r="AV31" s="21">
        <f t="shared" si="3"/>
        <v>58.473810000001009</v>
      </c>
      <c r="AW31" s="22">
        <v>8.7870699999999999</v>
      </c>
      <c r="BB31" s="19" t="s">
        <v>37</v>
      </c>
      <c r="BC31" s="20">
        <v>231.56399999999999</v>
      </c>
      <c r="BD31" s="21">
        <f t="shared" si="4"/>
        <v>125.18481000000099</v>
      </c>
      <c r="BE31" s="22">
        <v>1.5217000000000001</v>
      </c>
      <c r="BJ31" s="19" t="s">
        <v>37</v>
      </c>
      <c r="BK31" s="20">
        <v>206.16</v>
      </c>
      <c r="BL31" s="21">
        <f t="shared" si="5"/>
        <v>99.780810000000997</v>
      </c>
      <c r="BM31" s="22">
        <v>54.831699999999998</v>
      </c>
      <c r="BR31" s="19" t="s">
        <v>37</v>
      </c>
      <c r="BS31" s="20">
        <v>177.72499999999999</v>
      </c>
      <c r="BT31" s="21">
        <f t="shared" si="6"/>
        <v>71.345810000000995</v>
      </c>
      <c r="BU31" s="22">
        <v>43.806699999999999</v>
      </c>
      <c r="BZ31" s="19" t="s">
        <v>37</v>
      </c>
      <c r="CA31" s="20">
        <v>186.76400000000001</v>
      </c>
      <c r="CB31" s="21">
        <f t="shared" si="7"/>
        <v>80.384810000001011</v>
      </c>
      <c r="CC31" s="22">
        <v>44.853299999999997</v>
      </c>
      <c r="CH31" s="19" t="s">
        <v>37</v>
      </c>
      <c r="CI31" s="20">
        <v>354.26</v>
      </c>
      <c r="CJ31" s="21">
        <f t="shared" si="8"/>
        <v>247.88081000000099</v>
      </c>
      <c r="CK31" s="22">
        <v>0.757158</v>
      </c>
      <c r="CP31" s="19" t="s">
        <v>37</v>
      </c>
      <c r="CQ31" s="20">
        <v>259.34399999999999</v>
      </c>
      <c r="CR31" s="21">
        <f t="shared" si="9"/>
        <v>152.96481000000099</v>
      </c>
      <c r="CS31" s="22">
        <v>0.140236</v>
      </c>
      <c r="CX31" s="19" t="s">
        <v>37</v>
      </c>
      <c r="CY31" s="20">
        <v>192.107</v>
      </c>
      <c r="CZ31" s="21">
        <f t="shared" si="10"/>
        <v>85.727810000001</v>
      </c>
      <c r="DA31" s="22">
        <v>0.146786</v>
      </c>
      <c r="DF31" s="19" t="s">
        <v>37</v>
      </c>
      <c r="DG31" s="20">
        <v>220.608</v>
      </c>
      <c r="DH31" s="21">
        <f t="shared" si="11"/>
        <v>114.228810000001</v>
      </c>
      <c r="DI31" s="22">
        <v>0.51142699999999996</v>
      </c>
    </row>
    <row r="32" spans="1:120" ht="16" customHeight="1" thickBot="1" x14ac:dyDescent="0.25">
      <c r="A32" s="18" t="s">
        <v>38</v>
      </c>
      <c r="B32" s="18">
        <v>100</v>
      </c>
      <c r="C32" s="18">
        <v>30</v>
      </c>
      <c r="D32" s="18">
        <v>137.453159999999</v>
      </c>
      <c r="E32" s="30"/>
      <c r="F32" s="19" t="s">
        <v>38</v>
      </c>
      <c r="G32" s="20">
        <v>273.40499999999997</v>
      </c>
      <c r="H32" s="21">
        <f t="shared" si="12"/>
        <v>135.95184000000097</v>
      </c>
      <c r="I32" s="22">
        <v>1.9822834000000002E-3</v>
      </c>
      <c r="N32" s="19" t="s">
        <v>38</v>
      </c>
      <c r="O32" s="20">
        <v>290.5872</v>
      </c>
      <c r="P32" s="21">
        <f t="shared" si="13"/>
        <v>153.13404000000099</v>
      </c>
      <c r="Q32" s="22">
        <v>2.0926096000000002E-2</v>
      </c>
      <c r="V32" s="19" t="s">
        <v>38</v>
      </c>
      <c r="W32" s="20">
        <v>349.26080000000002</v>
      </c>
      <c r="X32" s="21">
        <f t="shared" si="0"/>
        <v>211.80764000000102</v>
      </c>
      <c r="Y32" s="22">
        <v>2.5472000000000002E-2</v>
      </c>
      <c r="AD32" s="19" t="s">
        <v>38</v>
      </c>
      <c r="AE32" s="20">
        <v>224.208</v>
      </c>
      <c r="AF32" s="21">
        <f t="shared" si="1"/>
        <v>86.754840000000996</v>
      </c>
      <c r="AG32" s="22">
        <v>7.9828799999999998</v>
      </c>
      <c r="AL32" s="19" t="s">
        <v>38</v>
      </c>
      <c r="AM32" s="20">
        <v>345.31400000000002</v>
      </c>
      <c r="AN32" s="21">
        <f t="shared" si="2"/>
        <v>207.86084000000102</v>
      </c>
      <c r="AO32" s="22">
        <v>1.9214800000000001</v>
      </c>
      <c r="AT32" s="19" t="s">
        <v>38</v>
      </c>
      <c r="AU32" s="20">
        <v>153.011</v>
      </c>
      <c r="AV32" s="21">
        <f t="shared" si="3"/>
        <v>15.557840000000994</v>
      </c>
      <c r="AW32" s="22">
        <v>10.1335</v>
      </c>
      <c r="BB32" s="19" t="s">
        <v>38</v>
      </c>
      <c r="BC32" s="20">
        <v>211.239</v>
      </c>
      <c r="BD32" s="21">
        <f t="shared" si="4"/>
        <v>73.785840000001002</v>
      </c>
      <c r="BE32" s="22">
        <v>1.51004</v>
      </c>
      <c r="BJ32" s="19" t="s">
        <v>38</v>
      </c>
      <c r="BK32" s="20">
        <v>179.87100000000001</v>
      </c>
      <c r="BL32" s="21">
        <f t="shared" si="5"/>
        <v>42.417840000001007</v>
      </c>
      <c r="BM32" s="22">
        <v>54.400500000000001</v>
      </c>
      <c r="BR32" s="19" t="s">
        <v>38</v>
      </c>
      <c r="BS32" s="20">
        <v>232.70599999999999</v>
      </c>
      <c r="BT32" s="21">
        <f t="shared" si="6"/>
        <v>95.252840000000987</v>
      </c>
      <c r="BU32" s="22">
        <v>43.892800000000001</v>
      </c>
      <c r="BZ32" s="19" t="s">
        <v>38</v>
      </c>
      <c r="CA32" s="20">
        <v>176.17</v>
      </c>
      <c r="CB32" s="21">
        <f t="shared" si="7"/>
        <v>38.716840000000985</v>
      </c>
      <c r="CC32" s="22">
        <v>45.235999999999997</v>
      </c>
      <c r="CH32" s="19" t="s">
        <v>38</v>
      </c>
      <c r="CI32" s="20">
        <v>208.73</v>
      </c>
      <c r="CJ32" s="21">
        <f t="shared" si="8"/>
        <v>71.276840000000988</v>
      </c>
      <c r="CK32" s="22">
        <v>0.82265999999999995</v>
      </c>
      <c r="CP32" s="19" t="s">
        <v>38</v>
      </c>
      <c r="CQ32" s="20">
        <v>169.352</v>
      </c>
      <c r="CR32" s="21">
        <f t="shared" si="9"/>
        <v>31.898840000001002</v>
      </c>
      <c r="CS32" s="22">
        <v>0.14708399999999999</v>
      </c>
      <c r="CX32" s="19" t="s">
        <v>38</v>
      </c>
      <c r="CY32" s="20">
        <v>201.15799999999999</v>
      </c>
      <c r="CZ32" s="21">
        <f t="shared" si="10"/>
        <v>63.704840000000985</v>
      </c>
      <c r="DA32" s="22">
        <v>0.158912</v>
      </c>
      <c r="DF32" s="19" t="s">
        <v>38</v>
      </c>
      <c r="DG32" s="20">
        <v>211.19800000000001</v>
      </c>
      <c r="DH32" s="21">
        <f t="shared" si="11"/>
        <v>73.744840000001005</v>
      </c>
      <c r="DI32" s="22">
        <v>0.53124499999999997</v>
      </c>
    </row>
    <row r="33" spans="1:113" ht="16" customHeight="1" thickBot="1" x14ac:dyDescent="0.25">
      <c r="A33" s="18" t="s">
        <v>39</v>
      </c>
      <c r="B33" s="18">
        <v>100</v>
      </c>
      <c r="C33" s="18">
        <v>30</v>
      </c>
      <c r="D33" s="18">
        <v>127.479740000001</v>
      </c>
      <c r="E33" s="30"/>
      <c r="F33" s="19" t="s">
        <v>39</v>
      </c>
      <c r="G33" s="20">
        <v>393.15879999999999</v>
      </c>
      <c r="H33" s="21">
        <f t="shared" si="12"/>
        <v>265.67905999999897</v>
      </c>
      <c r="I33" s="22">
        <v>2.0781856E-3</v>
      </c>
      <c r="N33" s="19" t="s">
        <v>39</v>
      </c>
      <c r="O33" s="20">
        <v>303.79360000000003</v>
      </c>
      <c r="P33" s="21">
        <f t="shared" si="13"/>
        <v>176.31385999999901</v>
      </c>
      <c r="Q33" s="22">
        <v>1.95088E-2</v>
      </c>
      <c r="V33" s="19" t="s">
        <v>39</v>
      </c>
      <c r="W33" s="20">
        <v>360.51679999999999</v>
      </c>
      <c r="X33" s="21">
        <f t="shared" si="0"/>
        <v>233.03705999999897</v>
      </c>
      <c r="Y33" s="22">
        <v>1.8075600000000001E-2</v>
      </c>
      <c r="AD33" s="19" t="s">
        <v>39</v>
      </c>
      <c r="AE33" s="20">
        <v>245.881</v>
      </c>
      <c r="AF33" s="21">
        <f t="shared" si="1"/>
        <v>118.401259999999</v>
      </c>
      <c r="AG33" s="22">
        <v>7.9211200000000002</v>
      </c>
      <c r="AL33" s="19" t="s">
        <v>39</v>
      </c>
      <c r="AM33" s="20">
        <v>321.93900000000002</v>
      </c>
      <c r="AN33" s="21">
        <f t="shared" si="2"/>
        <v>194.45925999999901</v>
      </c>
      <c r="AO33" s="22">
        <v>1.93292</v>
      </c>
      <c r="AT33" s="19" t="s">
        <v>39</v>
      </c>
      <c r="AU33" s="20">
        <v>151.43899999999999</v>
      </c>
      <c r="AV33" s="21">
        <f t="shared" si="3"/>
        <v>23.959259999998991</v>
      </c>
      <c r="AW33" s="22">
        <v>9.0530200000000001</v>
      </c>
      <c r="BB33" s="19" t="s">
        <v>39</v>
      </c>
      <c r="BC33" s="20">
        <v>221.36799999999999</v>
      </c>
      <c r="BD33" s="21">
        <f t="shared" si="4"/>
        <v>93.888259999998994</v>
      </c>
      <c r="BE33" s="22">
        <v>1.64838</v>
      </c>
      <c r="BJ33" s="19" t="s">
        <v>39</v>
      </c>
      <c r="BK33" s="20">
        <v>216.22499999999999</v>
      </c>
      <c r="BL33" s="21">
        <f t="shared" si="5"/>
        <v>88.745259999998993</v>
      </c>
      <c r="BM33" s="22">
        <v>54.648200000000003</v>
      </c>
      <c r="BR33" s="19" t="s">
        <v>39</v>
      </c>
      <c r="BS33" s="20">
        <v>265.858</v>
      </c>
      <c r="BT33" s="21">
        <f t="shared" si="6"/>
        <v>138.37825999999899</v>
      </c>
      <c r="BU33" s="22">
        <v>44.151400000000002</v>
      </c>
      <c r="BZ33" s="19" t="s">
        <v>39</v>
      </c>
      <c r="CA33" s="20">
        <v>213.55799999999999</v>
      </c>
      <c r="CB33" s="21">
        <f t="shared" si="7"/>
        <v>86.078259999998991</v>
      </c>
      <c r="CC33" s="22">
        <v>44.0488</v>
      </c>
      <c r="CH33" s="19" t="s">
        <v>39</v>
      </c>
      <c r="CI33" s="20">
        <v>290.09699999999998</v>
      </c>
      <c r="CJ33" s="21">
        <f t="shared" si="8"/>
        <v>162.61725999999896</v>
      </c>
      <c r="CK33" s="22">
        <v>0.91430199999999995</v>
      </c>
      <c r="CP33" s="19" t="s">
        <v>39</v>
      </c>
      <c r="CQ33" s="20">
        <v>210.239</v>
      </c>
      <c r="CR33" s="21">
        <f t="shared" si="9"/>
        <v>82.759259999999003</v>
      </c>
      <c r="CS33" s="22">
        <v>0.14899499999999999</v>
      </c>
      <c r="CX33" s="19" t="s">
        <v>39</v>
      </c>
      <c r="CY33" s="20">
        <v>212.18700000000001</v>
      </c>
      <c r="CZ33" s="21">
        <f t="shared" si="10"/>
        <v>84.70725999999901</v>
      </c>
      <c r="DA33" s="22">
        <v>0.14194000000000001</v>
      </c>
      <c r="DF33" s="19" t="s">
        <v>39</v>
      </c>
      <c r="DG33" s="20">
        <v>220.95099999999999</v>
      </c>
      <c r="DH33" s="21">
        <f t="shared" si="11"/>
        <v>93.471259999998992</v>
      </c>
      <c r="DI33" s="22">
        <v>0.50524999999999998</v>
      </c>
    </row>
    <row r="34" spans="1:113" ht="16" customHeight="1" thickBot="1" x14ac:dyDescent="0.25">
      <c r="A34" s="18" t="s">
        <v>40</v>
      </c>
      <c r="B34" s="18">
        <v>125</v>
      </c>
      <c r="C34" s="18">
        <v>12</v>
      </c>
      <c r="D34" s="18">
        <v>11.7451399999999</v>
      </c>
      <c r="E34" s="30"/>
      <c r="F34" s="19" t="s">
        <v>40</v>
      </c>
      <c r="G34" s="20">
        <v>70.109899999999996</v>
      </c>
      <c r="H34" s="21">
        <f t="shared" si="12"/>
        <v>58.364760000000096</v>
      </c>
      <c r="I34" s="22">
        <v>5.4562947999999998E-4</v>
      </c>
      <c r="N34" s="19" t="s">
        <v>40</v>
      </c>
      <c r="O34" s="20">
        <v>48.156880000000001</v>
      </c>
      <c r="P34" s="21">
        <f t="shared" si="13"/>
        <v>36.411740000000101</v>
      </c>
      <c r="Q34" s="22">
        <v>3.3440767999999999E-3</v>
      </c>
      <c r="V34" s="19" t="s">
        <v>40</v>
      </c>
      <c r="W34" s="20">
        <v>53.027560000000001</v>
      </c>
      <c r="X34" s="21">
        <f t="shared" si="0"/>
        <v>41.282420000000101</v>
      </c>
      <c r="Y34" s="22">
        <v>5.3389500000000003E-3</v>
      </c>
      <c r="AD34" s="19" t="s">
        <v>40</v>
      </c>
      <c r="AE34" s="20">
        <v>38.359099999999998</v>
      </c>
      <c r="AF34" s="21">
        <f t="shared" si="1"/>
        <v>26.613960000000098</v>
      </c>
      <c r="AG34" s="22">
        <v>1.19129</v>
      </c>
      <c r="AL34" s="19" t="s">
        <v>40</v>
      </c>
      <c r="AM34" s="20">
        <v>35.745600000000003</v>
      </c>
      <c r="AN34" s="21">
        <f t="shared" si="2"/>
        <v>24.000460000000103</v>
      </c>
      <c r="AO34" s="22">
        <v>0.51712599999999997</v>
      </c>
      <c r="AT34" s="19" t="s">
        <v>40</v>
      </c>
      <c r="AU34" s="20">
        <v>42.117199999999997</v>
      </c>
      <c r="AV34" s="21">
        <f t="shared" si="3"/>
        <v>30.372060000000097</v>
      </c>
      <c r="AW34" s="22">
        <v>0.43601400000000001</v>
      </c>
      <c r="BB34" s="19" t="s">
        <v>40</v>
      </c>
      <c r="BC34" s="20">
        <v>43.256999999999998</v>
      </c>
      <c r="BD34" s="21">
        <f t="shared" si="4"/>
        <v>31.511860000000098</v>
      </c>
      <c r="BE34" s="22">
        <v>0.39006400000000002</v>
      </c>
      <c r="BJ34" s="19" t="s">
        <v>40</v>
      </c>
      <c r="BK34" s="20">
        <v>21.260100000000001</v>
      </c>
      <c r="BL34" s="21">
        <f t="shared" si="5"/>
        <v>9.5149600000001016</v>
      </c>
      <c r="BM34" s="22">
        <v>12.3154</v>
      </c>
      <c r="BR34" s="19" t="s">
        <v>40</v>
      </c>
      <c r="BS34" s="20">
        <v>17.353300000000001</v>
      </c>
      <c r="BT34" s="21">
        <f t="shared" si="6"/>
        <v>5.6081600000001011</v>
      </c>
      <c r="BU34" s="22">
        <v>9.1054899999999996</v>
      </c>
      <c r="BZ34" s="19" t="s">
        <v>40</v>
      </c>
      <c r="CA34" s="20">
        <v>18.831800000000001</v>
      </c>
      <c r="CB34" s="21">
        <f t="shared" si="7"/>
        <v>7.0866600000001014</v>
      </c>
      <c r="CC34" s="22">
        <v>9.3330099999999998</v>
      </c>
      <c r="CH34" s="19" t="s">
        <v>40</v>
      </c>
      <c r="CI34" s="20">
        <v>34.446399999999997</v>
      </c>
      <c r="CJ34" s="21">
        <f t="shared" si="8"/>
        <v>22.701260000000097</v>
      </c>
      <c r="CK34" s="22">
        <v>0.484124</v>
      </c>
      <c r="CP34" s="19" t="s">
        <v>40</v>
      </c>
      <c r="CQ34" s="20">
        <v>26.590299999999999</v>
      </c>
      <c r="CR34" s="21">
        <f t="shared" si="9"/>
        <v>14.845160000000099</v>
      </c>
      <c r="CS34" s="22">
        <v>3.2226299999999999E-2</v>
      </c>
      <c r="CX34" s="19" t="s">
        <v>40</v>
      </c>
      <c r="CY34" s="20">
        <v>21.960999999999999</v>
      </c>
      <c r="CZ34" s="21">
        <f t="shared" si="10"/>
        <v>10.215860000000099</v>
      </c>
      <c r="DA34" s="22">
        <v>3.28694E-2</v>
      </c>
      <c r="DF34" s="19" t="s">
        <v>40</v>
      </c>
      <c r="DG34" s="20">
        <v>28.688500000000001</v>
      </c>
      <c r="DH34" s="21">
        <f t="shared" si="11"/>
        <v>16.943360000000101</v>
      </c>
      <c r="DI34" s="22">
        <v>0.372199</v>
      </c>
    </row>
    <row r="35" spans="1:113" ht="16" customHeight="1" thickBot="1" x14ac:dyDescent="0.25">
      <c r="A35" s="18" t="s">
        <v>41</v>
      </c>
      <c r="B35" s="18">
        <v>125</v>
      </c>
      <c r="C35" s="18">
        <v>12</v>
      </c>
      <c r="D35" s="18">
        <v>18.788929999999699</v>
      </c>
      <c r="E35" s="30"/>
      <c r="F35" s="19" t="s">
        <v>41</v>
      </c>
      <c r="G35" s="20">
        <v>89.537220000000005</v>
      </c>
      <c r="H35" s="21">
        <f t="shared" si="12"/>
        <v>70.74829000000031</v>
      </c>
      <c r="I35" s="22">
        <v>5.5614893999999995E-4</v>
      </c>
      <c r="N35" s="19" t="s">
        <v>41</v>
      </c>
      <c r="O35" s="20">
        <v>47.237160000000003</v>
      </c>
      <c r="P35" s="21">
        <f t="shared" si="13"/>
        <v>28.448230000000304</v>
      </c>
      <c r="Q35" s="22">
        <v>3.2954322000000001E-3</v>
      </c>
      <c r="V35" s="19" t="s">
        <v>41</v>
      </c>
      <c r="W35" s="20">
        <v>53.392780000000002</v>
      </c>
      <c r="X35" s="21">
        <f t="shared" si="0"/>
        <v>34.603850000000307</v>
      </c>
      <c r="Y35" s="22">
        <v>4.1190200000000001E-3</v>
      </c>
      <c r="AD35" s="19" t="s">
        <v>41</v>
      </c>
      <c r="AE35" s="20">
        <v>27.086200000000002</v>
      </c>
      <c r="AF35" s="21">
        <f t="shared" si="1"/>
        <v>8.297270000000303</v>
      </c>
      <c r="AG35" s="22">
        <v>1.22506</v>
      </c>
      <c r="AL35" s="19" t="s">
        <v>41</v>
      </c>
      <c r="AM35" s="20">
        <v>30.793900000000001</v>
      </c>
      <c r="AN35" s="21">
        <f t="shared" si="2"/>
        <v>12.004970000000302</v>
      </c>
      <c r="AO35" s="22">
        <v>0.49638900000000002</v>
      </c>
      <c r="AT35" s="19" t="s">
        <v>41</v>
      </c>
      <c r="AU35" s="20">
        <v>41.699399999999997</v>
      </c>
      <c r="AV35" s="21">
        <f t="shared" si="3"/>
        <v>22.910470000000299</v>
      </c>
      <c r="AW35" s="22">
        <v>0.43721199999999999</v>
      </c>
      <c r="BB35" s="19" t="s">
        <v>41</v>
      </c>
      <c r="BC35" s="20">
        <v>38.170299999999997</v>
      </c>
      <c r="BD35" s="21">
        <f t="shared" si="4"/>
        <v>19.381370000000299</v>
      </c>
      <c r="BE35" s="22">
        <v>0.385828</v>
      </c>
      <c r="BJ35" s="19" t="s">
        <v>41</v>
      </c>
      <c r="BK35" s="20">
        <v>25.013100000000001</v>
      </c>
      <c r="BL35" s="21">
        <f t="shared" si="5"/>
        <v>6.2241700000003028</v>
      </c>
      <c r="BM35" s="22">
        <v>12.137</v>
      </c>
      <c r="BR35" s="19" t="s">
        <v>41</v>
      </c>
      <c r="BS35" s="20">
        <v>30.686800000000002</v>
      </c>
      <c r="BT35" s="21">
        <f t="shared" si="6"/>
        <v>11.897870000000303</v>
      </c>
      <c r="BU35" s="22">
        <v>8.6404399999999999</v>
      </c>
      <c r="BZ35" s="19" t="s">
        <v>41</v>
      </c>
      <c r="CA35" s="20">
        <v>26.3566</v>
      </c>
      <c r="CB35" s="21">
        <f t="shared" si="7"/>
        <v>7.5676700000003017</v>
      </c>
      <c r="CC35" s="22">
        <v>8.7084200000000003</v>
      </c>
      <c r="CH35" s="19" t="s">
        <v>41</v>
      </c>
      <c r="CI35" s="20">
        <v>39.929200000000002</v>
      </c>
      <c r="CJ35" s="21">
        <f t="shared" si="8"/>
        <v>21.140270000000303</v>
      </c>
      <c r="CK35" s="22">
        <v>0.46837200000000001</v>
      </c>
      <c r="CP35" s="19" t="s">
        <v>41</v>
      </c>
      <c r="CQ35" s="20">
        <v>37.6614</v>
      </c>
      <c r="CR35" s="21">
        <f t="shared" si="9"/>
        <v>18.872470000000302</v>
      </c>
      <c r="CS35" s="22">
        <v>2.48033E-2</v>
      </c>
      <c r="CX35" s="19" t="s">
        <v>41</v>
      </c>
      <c r="CY35" s="20">
        <v>28.7789</v>
      </c>
      <c r="CZ35" s="21">
        <f t="shared" si="10"/>
        <v>9.9899700000003016</v>
      </c>
      <c r="DA35" s="22">
        <v>2.6306900000000001E-2</v>
      </c>
      <c r="DF35" s="19" t="s">
        <v>41</v>
      </c>
      <c r="DG35" s="20">
        <v>27.579799999999999</v>
      </c>
      <c r="DH35" s="21">
        <f t="shared" si="11"/>
        <v>8.7908700000003002</v>
      </c>
      <c r="DI35" s="22">
        <v>0.42718600000000001</v>
      </c>
    </row>
    <row r="36" spans="1:113" ht="17" customHeight="1" thickBot="1" x14ac:dyDescent="0.25">
      <c r="A36" s="18" t="s">
        <v>42</v>
      </c>
      <c r="B36" s="18">
        <v>125</v>
      </c>
      <c r="C36" s="18">
        <v>12</v>
      </c>
      <c r="D36" s="18">
        <v>18.531599999999798</v>
      </c>
      <c r="E36" s="4"/>
      <c r="F36" s="19" t="s">
        <v>42</v>
      </c>
      <c r="G36" s="20">
        <v>88.044479999999993</v>
      </c>
      <c r="H36" s="21">
        <f t="shared" si="12"/>
        <v>69.512880000000195</v>
      </c>
      <c r="I36" s="22">
        <v>5.5244908E-4</v>
      </c>
      <c r="J36" s="28"/>
      <c r="K36" s="28"/>
      <c r="L36" s="29"/>
      <c r="N36" s="19" t="s">
        <v>42</v>
      </c>
      <c r="O36" s="20">
        <v>43.268540000000002</v>
      </c>
      <c r="P36" s="21">
        <f t="shared" si="13"/>
        <v>24.736940000000203</v>
      </c>
      <c r="Q36" s="22">
        <v>3.6839044000000001E-3</v>
      </c>
      <c r="R36" s="28"/>
      <c r="S36" s="28"/>
      <c r="T36" s="29"/>
      <c r="V36" s="19" t="s">
        <v>42</v>
      </c>
      <c r="W36" s="20">
        <v>70.190399999999997</v>
      </c>
      <c r="X36" s="21">
        <f t="shared" ref="X36:X53" si="14">(W36-$D36)</f>
        <v>51.658800000000198</v>
      </c>
      <c r="Y36" s="22">
        <v>4.3060399999999997E-3</v>
      </c>
      <c r="AD36" s="19" t="s">
        <v>42</v>
      </c>
      <c r="AE36" s="20">
        <v>22.4956</v>
      </c>
      <c r="AF36" s="21">
        <f t="shared" ref="AF36:AF53" si="15">(AE36-$D36)</f>
        <v>3.9640000000002011</v>
      </c>
      <c r="AG36" s="22">
        <v>1.2315100000000001</v>
      </c>
      <c r="AL36" s="19" t="s">
        <v>42</v>
      </c>
      <c r="AM36" s="20">
        <v>29.9572</v>
      </c>
      <c r="AN36" s="21">
        <f t="shared" ref="AN36:AN53" si="16">(AM36-$D36)</f>
        <v>11.425600000000202</v>
      </c>
      <c r="AO36" s="22">
        <v>0.515513</v>
      </c>
      <c r="AT36" s="19" t="s">
        <v>42</v>
      </c>
      <c r="AU36" s="20">
        <v>25.5398</v>
      </c>
      <c r="AV36" s="21">
        <f t="shared" ref="AV36:AV53" si="17">(AU36-$D36)</f>
        <v>7.0082000000002012</v>
      </c>
      <c r="AW36" s="22">
        <v>0.44154500000000002</v>
      </c>
      <c r="BB36" s="19" t="s">
        <v>42</v>
      </c>
      <c r="BC36" s="20">
        <v>42.520099999999999</v>
      </c>
      <c r="BD36" s="21">
        <f t="shared" ref="BD36:BD53" si="18">(BC36-$D36)</f>
        <v>23.988500000000201</v>
      </c>
      <c r="BE36" s="22">
        <v>0.38494600000000001</v>
      </c>
      <c r="BJ36" s="19" t="s">
        <v>42</v>
      </c>
      <c r="BK36" s="20">
        <v>21.2881</v>
      </c>
      <c r="BL36" s="21">
        <f t="shared" si="5"/>
        <v>2.7565000000002016</v>
      </c>
      <c r="BM36" s="22">
        <v>11.541600000000001</v>
      </c>
      <c r="BR36" s="19" t="s">
        <v>42</v>
      </c>
      <c r="BS36" s="20">
        <v>29.0063</v>
      </c>
      <c r="BT36" s="21">
        <f t="shared" si="6"/>
        <v>10.474700000000201</v>
      </c>
      <c r="BU36" s="22">
        <v>8.4232800000000001</v>
      </c>
      <c r="BZ36" s="19" t="s">
        <v>42</v>
      </c>
      <c r="CA36" s="20">
        <v>27.977399999999999</v>
      </c>
      <c r="CB36" s="21">
        <f t="shared" si="7"/>
        <v>9.4458000000002009</v>
      </c>
      <c r="CC36" s="22">
        <v>9.0193499999999993</v>
      </c>
      <c r="CH36" s="19" t="s">
        <v>42</v>
      </c>
      <c r="CI36" s="20">
        <v>68.876900000000006</v>
      </c>
      <c r="CJ36" s="21">
        <f t="shared" si="8"/>
        <v>50.345300000000208</v>
      </c>
      <c r="CK36" s="22">
        <v>0.46564100000000003</v>
      </c>
      <c r="CP36" s="19" t="s">
        <v>42</v>
      </c>
      <c r="CQ36" s="20">
        <v>28.3203</v>
      </c>
      <c r="CR36" s="21">
        <f t="shared" si="9"/>
        <v>9.7887000000002011</v>
      </c>
      <c r="CS36" s="22">
        <v>2.57959E-2</v>
      </c>
      <c r="CX36" s="19" t="s">
        <v>42</v>
      </c>
      <c r="CY36" s="20">
        <v>32.531700000000001</v>
      </c>
      <c r="CZ36" s="21">
        <f t="shared" si="10"/>
        <v>14.000100000000202</v>
      </c>
      <c r="DA36" s="22">
        <v>2.7241100000000001E-2</v>
      </c>
      <c r="DF36" s="19" t="s">
        <v>42</v>
      </c>
      <c r="DG36" s="20">
        <v>30.146799999999999</v>
      </c>
      <c r="DH36" s="21">
        <f t="shared" si="11"/>
        <v>11.6152000000002</v>
      </c>
      <c r="DI36" s="22">
        <v>0.37076399999999998</v>
      </c>
    </row>
    <row r="37" spans="1:113" ht="16" customHeight="1" thickBot="1" x14ac:dyDescent="0.25">
      <c r="A37" s="18" t="s">
        <v>43</v>
      </c>
      <c r="B37" s="18">
        <v>125</v>
      </c>
      <c r="C37" s="18">
        <v>12</v>
      </c>
      <c r="D37" s="18">
        <v>19.488330000000101</v>
      </c>
      <c r="F37" s="19" t="s">
        <v>43</v>
      </c>
      <c r="G37" s="20">
        <v>73.344639999999998</v>
      </c>
      <c r="H37" s="21">
        <f t="shared" si="12"/>
        <v>53.856309999999894</v>
      </c>
      <c r="I37" s="22">
        <v>6.3561067999999999E-4</v>
      </c>
      <c r="N37" s="19" t="s">
        <v>43</v>
      </c>
      <c r="O37" s="20">
        <v>48.452179999999998</v>
      </c>
      <c r="P37" s="21">
        <f t="shared" si="13"/>
        <v>28.963849999999898</v>
      </c>
      <c r="Q37" s="22">
        <v>3.7714032000000001E-3</v>
      </c>
      <c r="V37" s="19" t="s">
        <v>43</v>
      </c>
      <c r="W37" s="20">
        <v>42.818719999999999</v>
      </c>
      <c r="X37" s="21">
        <f t="shared" si="14"/>
        <v>23.330389999999898</v>
      </c>
      <c r="Y37" s="22">
        <v>4.0950800000000001E-3</v>
      </c>
      <c r="AD37" s="19" t="s">
        <v>43</v>
      </c>
      <c r="AE37" s="20">
        <v>35.639400000000002</v>
      </c>
      <c r="AF37" s="21">
        <f t="shared" si="15"/>
        <v>16.151069999999901</v>
      </c>
      <c r="AG37" s="22">
        <v>1.2012700000000001</v>
      </c>
      <c r="AL37" s="19" t="s">
        <v>43</v>
      </c>
      <c r="AM37" s="20">
        <v>37.859200000000001</v>
      </c>
      <c r="AN37" s="21">
        <f t="shared" si="16"/>
        <v>18.370869999999901</v>
      </c>
      <c r="AO37" s="22">
        <v>0.52687300000000004</v>
      </c>
      <c r="AT37" s="19" t="s">
        <v>43</v>
      </c>
      <c r="AU37" s="20">
        <v>28.215299999999999</v>
      </c>
      <c r="AV37" s="21">
        <f t="shared" si="17"/>
        <v>8.7269699999998984</v>
      </c>
      <c r="AW37" s="22">
        <v>0.47076499999999999</v>
      </c>
      <c r="BB37" s="19" t="s">
        <v>43</v>
      </c>
      <c r="BC37" s="20">
        <v>29.6037</v>
      </c>
      <c r="BD37" s="21">
        <f t="shared" si="18"/>
        <v>10.115369999999899</v>
      </c>
      <c r="BE37" s="22">
        <v>0.38878299999999999</v>
      </c>
      <c r="BJ37" s="19" t="s">
        <v>43</v>
      </c>
      <c r="BK37" s="20">
        <v>17.185199999999998</v>
      </c>
      <c r="BL37" s="21">
        <f t="shared" si="5"/>
        <v>-2.3031300000001025</v>
      </c>
      <c r="BM37" s="22">
        <v>11.851000000000001</v>
      </c>
      <c r="BR37" s="19" t="s">
        <v>43</v>
      </c>
      <c r="BS37" s="20">
        <v>24.8794</v>
      </c>
      <c r="BT37" s="21">
        <f t="shared" si="6"/>
        <v>5.3910699999998997</v>
      </c>
      <c r="BU37" s="22">
        <v>8.5551700000000004</v>
      </c>
      <c r="BZ37" s="19" t="s">
        <v>43</v>
      </c>
      <c r="CA37" s="20">
        <v>30.160299999999999</v>
      </c>
      <c r="CB37" s="21">
        <f t="shared" si="7"/>
        <v>10.671969999999899</v>
      </c>
      <c r="CC37" s="22">
        <v>9.0568200000000001</v>
      </c>
      <c r="CH37" s="19" t="s">
        <v>43</v>
      </c>
      <c r="CI37" s="20">
        <v>54.4069</v>
      </c>
      <c r="CJ37" s="21">
        <f t="shared" si="8"/>
        <v>34.918569999999903</v>
      </c>
      <c r="CK37" s="22">
        <v>0.48433100000000001</v>
      </c>
      <c r="CP37" s="19" t="s">
        <v>43</v>
      </c>
      <c r="CQ37" s="20">
        <v>37.556600000000003</v>
      </c>
      <c r="CR37" s="21">
        <f t="shared" si="9"/>
        <v>18.068269999999902</v>
      </c>
      <c r="CS37" s="22">
        <v>3.0708300000000001E-2</v>
      </c>
      <c r="CX37" s="19" t="s">
        <v>43</v>
      </c>
      <c r="CY37" s="20">
        <v>34.8429</v>
      </c>
      <c r="CZ37" s="21">
        <f t="shared" si="10"/>
        <v>15.354569999999899</v>
      </c>
      <c r="DA37" s="22">
        <v>3.10525E-2</v>
      </c>
      <c r="DF37" s="19" t="s">
        <v>43</v>
      </c>
      <c r="DG37" s="20">
        <v>29.5945</v>
      </c>
      <c r="DH37" s="21">
        <f t="shared" si="11"/>
        <v>10.106169999999899</v>
      </c>
      <c r="DI37" s="22">
        <v>0.40223500000000001</v>
      </c>
    </row>
    <row r="38" spans="1:113" ht="16" customHeight="1" thickBot="1" x14ac:dyDescent="0.25">
      <c r="A38" s="18" t="s">
        <v>44</v>
      </c>
      <c r="B38" s="18">
        <v>125</v>
      </c>
      <c r="C38" s="18">
        <v>12</v>
      </c>
      <c r="D38" s="18">
        <v>18.112419999999801</v>
      </c>
      <c r="F38" s="19" t="s">
        <v>44</v>
      </c>
      <c r="G38" s="20">
        <v>95.307360000000003</v>
      </c>
      <c r="H38" s="21">
        <f t="shared" si="12"/>
        <v>77.194940000000202</v>
      </c>
      <c r="I38" s="22">
        <v>6.4458197999999996E-4</v>
      </c>
      <c r="N38" s="19" t="s">
        <v>44</v>
      </c>
      <c r="O38" s="20">
        <v>57.8748</v>
      </c>
      <c r="P38" s="21">
        <f t="shared" si="13"/>
        <v>39.762380000000199</v>
      </c>
      <c r="Q38" s="22">
        <v>3.1935124E-3</v>
      </c>
      <c r="V38" s="19" t="s">
        <v>44</v>
      </c>
      <c r="W38" s="20">
        <v>58.910760000000003</v>
      </c>
      <c r="X38" s="21">
        <f t="shared" si="14"/>
        <v>40.798340000000202</v>
      </c>
      <c r="Y38" s="22">
        <v>4.5113799999999997E-3</v>
      </c>
      <c r="AD38" s="19" t="s">
        <v>44</v>
      </c>
      <c r="AE38" s="20">
        <v>31.1067</v>
      </c>
      <c r="AF38" s="21">
        <f t="shared" si="15"/>
        <v>12.994280000000199</v>
      </c>
      <c r="AG38" s="22">
        <v>1.2196400000000001</v>
      </c>
      <c r="AL38" s="19" t="s">
        <v>44</v>
      </c>
      <c r="AM38" s="20">
        <v>40.652099999999997</v>
      </c>
      <c r="AN38" s="21">
        <f t="shared" si="16"/>
        <v>22.539680000000196</v>
      </c>
      <c r="AO38" s="22">
        <v>0.51843799999999995</v>
      </c>
      <c r="AT38" s="19" t="s">
        <v>44</v>
      </c>
      <c r="AU38" s="20">
        <v>29.9754</v>
      </c>
      <c r="AV38" s="21">
        <f t="shared" si="17"/>
        <v>11.862980000000199</v>
      </c>
      <c r="AW38" s="22">
        <v>0.43558799999999998</v>
      </c>
      <c r="BB38" s="19" t="s">
        <v>44</v>
      </c>
      <c r="BC38" s="20">
        <v>25.328299999999999</v>
      </c>
      <c r="BD38" s="21">
        <f t="shared" si="18"/>
        <v>7.2158800000001975</v>
      </c>
      <c r="BE38" s="22">
        <v>0.38973099999999999</v>
      </c>
      <c r="BJ38" s="19" t="s">
        <v>44</v>
      </c>
      <c r="BK38" s="20">
        <v>18.382200000000001</v>
      </c>
      <c r="BL38" s="21">
        <f t="shared" si="5"/>
        <v>0.26978000000019975</v>
      </c>
      <c r="BM38" s="22">
        <v>11.3156</v>
      </c>
      <c r="BR38" s="19" t="s">
        <v>44</v>
      </c>
      <c r="BS38" s="20">
        <v>23.978000000000002</v>
      </c>
      <c r="BT38" s="21">
        <f t="shared" si="6"/>
        <v>5.8655800000002003</v>
      </c>
      <c r="BU38" s="22">
        <v>8.7560699999999994</v>
      </c>
      <c r="BZ38" s="19" t="s">
        <v>44</v>
      </c>
      <c r="CA38" s="20">
        <v>28.219000000000001</v>
      </c>
      <c r="CB38" s="21">
        <f t="shared" si="7"/>
        <v>10.1065800000002</v>
      </c>
      <c r="CC38" s="22">
        <v>8.7463200000000008</v>
      </c>
      <c r="CH38" s="19" t="s">
        <v>44</v>
      </c>
      <c r="CI38" s="20">
        <v>95.653099999999995</v>
      </c>
      <c r="CJ38" s="21">
        <f t="shared" si="8"/>
        <v>77.540680000000194</v>
      </c>
      <c r="CK38" s="22">
        <v>0.46645500000000001</v>
      </c>
      <c r="CP38" s="19" t="s">
        <v>44</v>
      </c>
      <c r="CQ38" s="20">
        <v>41.564799999999998</v>
      </c>
      <c r="CR38" s="21">
        <f t="shared" si="9"/>
        <v>23.452380000000197</v>
      </c>
      <c r="CS38" s="22">
        <v>3.1186499999999999E-2</v>
      </c>
      <c r="CX38" s="19" t="s">
        <v>44</v>
      </c>
      <c r="CY38" s="20">
        <v>30.520499999999998</v>
      </c>
      <c r="CZ38" s="21">
        <f t="shared" si="10"/>
        <v>12.408080000000197</v>
      </c>
      <c r="DA38" s="22">
        <v>2.9785200000000001E-2</v>
      </c>
      <c r="DF38" s="19" t="s">
        <v>44</v>
      </c>
      <c r="DG38" s="20">
        <v>35.412300000000002</v>
      </c>
      <c r="DH38" s="21">
        <f t="shared" si="11"/>
        <v>17.299880000000201</v>
      </c>
      <c r="DI38" s="22">
        <v>0.41085500000000003</v>
      </c>
    </row>
    <row r="39" spans="1:113" ht="16" customHeight="1" thickBot="1" x14ac:dyDescent="0.25">
      <c r="A39" s="18" t="s">
        <v>45</v>
      </c>
      <c r="B39" s="18">
        <v>125</v>
      </c>
      <c r="C39" s="18">
        <v>37</v>
      </c>
      <c r="D39" s="18">
        <v>155.434770000002</v>
      </c>
      <c r="F39" s="19" t="s">
        <v>45</v>
      </c>
      <c r="G39" s="20">
        <v>468.04919999999998</v>
      </c>
      <c r="H39" s="21">
        <f t="shared" si="12"/>
        <v>312.61442999999798</v>
      </c>
      <c r="I39" s="22">
        <v>3.971891E-3</v>
      </c>
      <c r="N39" s="19" t="s">
        <v>45</v>
      </c>
      <c r="O39" s="20">
        <v>341.01659999999998</v>
      </c>
      <c r="P39" s="21">
        <f t="shared" si="13"/>
        <v>185.58182999999798</v>
      </c>
      <c r="Q39" s="22">
        <v>4.3585355999999999E-2</v>
      </c>
      <c r="V39" s="19" t="s">
        <v>45</v>
      </c>
      <c r="W39" s="20">
        <v>377.0292</v>
      </c>
      <c r="X39" s="21">
        <f t="shared" si="14"/>
        <v>221.594429999998</v>
      </c>
      <c r="Y39" s="22">
        <v>4.2894399999999999E-2</v>
      </c>
      <c r="AD39" s="19" t="s">
        <v>45</v>
      </c>
      <c r="AE39" s="20">
        <v>354.779</v>
      </c>
      <c r="AF39" s="21">
        <f t="shared" si="15"/>
        <v>199.34422999999799</v>
      </c>
      <c r="AG39" s="22">
        <v>14.5411</v>
      </c>
      <c r="AL39" s="19" t="s">
        <v>45</v>
      </c>
      <c r="AM39" s="20">
        <v>405.815</v>
      </c>
      <c r="AN39" s="21">
        <f t="shared" si="16"/>
        <v>250.38022999999799</v>
      </c>
      <c r="AO39" s="22">
        <v>2.9821900000000001</v>
      </c>
      <c r="AT39" s="19" t="s">
        <v>45</v>
      </c>
      <c r="AU39" s="20">
        <v>210.54599999999999</v>
      </c>
      <c r="AV39" s="21">
        <f t="shared" si="17"/>
        <v>55.111229999997988</v>
      </c>
      <c r="AW39" s="22">
        <v>23.977499999999999</v>
      </c>
      <c r="BB39" s="19" t="s">
        <v>45</v>
      </c>
      <c r="BC39" s="20">
        <v>198.78100000000001</v>
      </c>
      <c r="BD39" s="21">
        <f t="shared" si="18"/>
        <v>43.346229999998002</v>
      </c>
      <c r="BE39" s="22">
        <v>2.39886</v>
      </c>
      <c r="BJ39" s="19" t="s">
        <v>45</v>
      </c>
      <c r="BK39" s="20">
        <v>166.089</v>
      </c>
      <c r="BL39" s="21">
        <f t="shared" si="5"/>
        <v>10.654229999997995</v>
      </c>
      <c r="BM39" s="22">
        <v>97.964299999999994</v>
      </c>
      <c r="BR39" s="19" t="s">
        <v>45</v>
      </c>
      <c r="BS39" s="20">
        <v>306.81799999999998</v>
      </c>
      <c r="BT39" s="21">
        <f t="shared" si="6"/>
        <v>151.38322999999798</v>
      </c>
      <c r="BU39" s="22">
        <v>76.395499999999998</v>
      </c>
      <c r="BZ39" s="19" t="s">
        <v>45</v>
      </c>
      <c r="CA39" s="20">
        <v>202.577</v>
      </c>
      <c r="CB39" s="21">
        <f t="shared" si="7"/>
        <v>47.142229999997994</v>
      </c>
      <c r="CC39" s="22">
        <v>78.751199999999997</v>
      </c>
      <c r="CH39" s="19" t="s">
        <v>45</v>
      </c>
      <c r="CI39" s="20">
        <v>324.72899999999998</v>
      </c>
      <c r="CJ39" s="21">
        <f t="shared" si="8"/>
        <v>169.29422999999798</v>
      </c>
      <c r="CK39" s="22">
        <v>1.03437</v>
      </c>
      <c r="CP39" s="19" t="s">
        <v>45</v>
      </c>
      <c r="CQ39" s="20">
        <v>295.322</v>
      </c>
      <c r="CR39" s="21">
        <f t="shared" si="9"/>
        <v>139.887229999998</v>
      </c>
      <c r="CS39" s="22">
        <v>0.20785100000000001</v>
      </c>
      <c r="CX39" s="19" t="s">
        <v>45</v>
      </c>
      <c r="CY39" s="20">
        <v>241.316</v>
      </c>
      <c r="CZ39" s="21">
        <f t="shared" si="10"/>
        <v>85.881229999997998</v>
      </c>
      <c r="DA39" s="22">
        <v>0.20086799999999999</v>
      </c>
      <c r="DF39" s="19" t="s">
        <v>45</v>
      </c>
      <c r="DG39" s="20">
        <v>262.28899999999999</v>
      </c>
      <c r="DH39" s="21">
        <f t="shared" si="11"/>
        <v>106.85422999999798</v>
      </c>
      <c r="DI39" s="22">
        <v>0.63837600000000005</v>
      </c>
    </row>
    <row r="40" spans="1:113" ht="16" customHeight="1" thickBot="1" x14ac:dyDescent="0.25">
      <c r="A40" s="18" t="s">
        <v>46</v>
      </c>
      <c r="B40" s="18">
        <v>125</v>
      </c>
      <c r="C40" s="18">
        <v>37</v>
      </c>
      <c r="D40" s="18">
        <v>198.89461999999901</v>
      </c>
      <c r="F40" s="19" t="s">
        <v>46</v>
      </c>
      <c r="G40" s="20">
        <v>500.53339999999997</v>
      </c>
      <c r="H40" s="21">
        <f t="shared" si="12"/>
        <v>301.63878000000096</v>
      </c>
      <c r="I40" s="22">
        <v>4.2666372000000003E-3</v>
      </c>
      <c r="N40" s="19" t="s">
        <v>46</v>
      </c>
      <c r="O40" s="20">
        <v>524.93859999999995</v>
      </c>
      <c r="P40" s="21">
        <f t="shared" si="13"/>
        <v>326.04398000000094</v>
      </c>
      <c r="Q40" s="22">
        <v>4.9276797999999997E-2</v>
      </c>
      <c r="V40" s="19" t="s">
        <v>46</v>
      </c>
      <c r="W40" s="20">
        <v>388.94560000000001</v>
      </c>
      <c r="X40" s="21">
        <f t="shared" si="14"/>
        <v>190.050980000001</v>
      </c>
      <c r="Y40" s="22">
        <v>4.0776800000000002E-2</v>
      </c>
      <c r="AD40" s="19" t="s">
        <v>46</v>
      </c>
      <c r="AE40" s="20">
        <v>484.375</v>
      </c>
      <c r="AF40" s="21">
        <f t="shared" si="15"/>
        <v>285.48038000000099</v>
      </c>
      <c r="AG40" s="22">
        <v>14.8467</v>
      </c>
      <c r="AL40" s="19" t="s">
        <v>46</v>
      </c>
      <c r="AM40" s="20">
        <v>468.75799999999998</v>
      </c>
      <c r="AN40" s="21">
        <f t="shared" si="16"/>
        <v>269.86338000000097</v>
      </c>
      <c r="AO40" s="22">
        <v>2.6215000000000002</v>
      </c>
      <c r="AT40" s="19" t="s">
        <v>46</v>
      </c>
      <c r="AU40" s="20">
        <v>273.00799999999998</v>
      </c>
      <c r="AV40" s="21">
        <f t="shared" si="17"/>
        <v>74.113380000000973</v>
      </c>
      <c r="AW40" s="22">
        <v>27.215499999999999</v>
      </c>
      <c r="BB40" s="19" t="s">
        <v>46</v>
      </c>
      <c r="BC40" s="20">
        <v>307.50099999999998</v>
      </c>
      <c r="BD40" s="21">
        <f t="shared" si="18"/>
        <v>108.60638000000097</v>
      </c>
      <c r="BE40" s="22">
        <v>2.1698400000000002</v>
      </c>
      <c r="BJ40" s="19" t="s">
        <v>46</v>
      </c>
      <c r="BK40" s="20">
        <v>255.83500000000001</v>
      </c>
      <c r="BL40" s="21">
        <f t="shared" si="5"/>
        <v>56.940380000000999</v>
      </c>
      <c r="BM40" s="22">
        <v>94.141900000000007</v>
      </c>
      <c r="BR40" s="19" t="s">
        <v>46</v>
      </c>
      <c r="BS40" s="20">
        <v>340.70299999999997</v>
      </c>
      <c r="BT40" s="21">
        <f t="shared" si="6"/>
        <v>141.80838000000097</v>
      </c>
      <c r="BU40" s="22">
        <v>78.463300000000004</v>
      </c>
      <c r="BZ40" s="19" t="s">
        <v>46</v>
      </c>
      <c r="CA40" s="20">
        <v>317.26100000000002</v>
      </c>
      <c r="CB40" s="21">
        <f t="shared" si="7"/>
        <v>118.36638000000102</v>
      </c>
      <c r="CC40" s="22">
        <v>78.864500000000007</v>
      </c>
      <c r="CH40" s="19" t="s">
        <v>46</v>
      </c>
      <c r="CI40" s="20">
        <v>535.98199999999997</v>
      </c>
      <c r="CJ40" s="21">
        <f t="shared" si="8"/>
        <v>337.08738000000096</v>
      </c>
      <c r="CK40" s="22">
        <v>1.11039</v>
      </c>
      <c r="CP40" s="19" t="s">
        <v>46</v>
      </c>
      <c r="CQ40" s="20">
        <v>391.86200000000002</v>
      </c>
      <c r="CR40" s="21">
        <f t="shared" si="9"/>
        <v>192.96738000000101</v>
      </c>
      <c r="CS40" s="22">
        <v>0.20813799999999999</v>
      </c>
      <c r="CX40" s="19" t="s">
        <v>46</v>
      </c>
      <c r="CY40" s="20">
        <v>368.49299999999999</v>
      </c>
      <c r="CZ40" s="21">
        <f t="shared" si="10"/>
        <v>169.59838000000099</v>
      </c>
      <c r="DA40" s="22">
        <v>0.20868999999999999</v>
      </c>
      <c r="DF40" s="19" t="s">
        <v>46</v>
      </c>
      <c r="DG40" s="20">
        <v>364.94299999999998</v>
      </c>
      <c r="DH40" s="21">
        <f t="shared" si="11"/>
        <v>166.04838000000098</v>
      </c>
      <c r="DI40" s="22">
        <v>0.56089500000000003</v>
      </c>
    </row>
    <row r="41" spans="1:113" ht="16" customHeight="1" thickBot="1" x14ac:dyDescent="0.25">
      <c r="A41" s="18" t="s">
        <v>47</v>
      </c>
      <c r="B41" s="18">
        <v>125</v>
      </c>
      <c r="C41" s="18">
        <v>37</v>
      </c>
      <c r="D41" s="18">
        <v>187.96702999999999</v>
      </c>
      <c r="F41" s="19" t="s">
        <v>47</v>
      </c>
      <c r="G41" s="20">
        <v>553.38639999999998</v>
      </c>
      <c r="H41" s="21">
        <f t="shared" si="12"/>
        <v>365.41936999999996</v>
      </c>
      <c r="I41" s="22">
        <v>4.1669291999999998E-3</v>
      </c>
      <c r="N41" s="19" t="s">
        <v>47</v>
      </c>
      <c r="O41" s="20">
        <v>514.51179999999999</v>
      </c>
      <c r="P41" s="21">
        <f t="shared" si="13"/>
        <v>326.54476999999997</v>
      </c>
      <c r="Q41" s="22">
        <v>4.9306254000000001E-2</v>
      </c>
      <c r="V41" s="19" t="s">
        <v>47</v>
      </c>
      <c r="W41" s="20">
        <v>479.38339999999999</v>
      </c>
      <c r="X41" s="21">
        <f t="shared" si="14"/>
        <v>291.41637000000003</v>
      </c>
      <c r="Y41" s="22">
        <v>4.4387799999999998E-2</v>
      </c>
      <c r="AD41" s="19" t="s">
        <v>47</v>
      </c>
      <c r="AE41" s="20">
        <v>416.108</v>
      </c>
      <c r="AF41" s="21">
        <f t="shared" si="15"/>
        <v>228.14097000000001</v>
      </c>
      <c r="AG41" s="22">
        <v>14.4475</v>
      </c>
      <c r="AL41" s="19" t="s">
        <v>47</v>
      </c>
      <c r="AM41" s="20">
        <v>517.21799999999996</v>
      </c>
      <c r="AN41" s="21">
        <f t="shared" si="16"/>
        <v>329.25096999999994</v>
      </c>
      <c r="AO41" s="22">
        <v>2.60684</v>
      </c>
      <c r="AT41" s="19" t="s">
        <v>47</v>
      </c>
      <c r="AU41" s="20">
        <v>271.262</v>
      </c>
      <c r="AV41" s="21">
        <f t="shared" si="17"/>
        <v>83.294970000000006</v>
      </c>
      <c r="AW41" s="22">
        <v>29.023299999999999</v>
      </c>
      <c r="BB41" s="19" t="s">
        <v>47</v>
      </c>
      <c r="BC41" s="20">
        <v>310.14600000000002</v>
      </c>
      <c r="BD41" s="21">
        <f t="shared" si="18"/>
        <v>122.17897000000002</v>
      </c>
      <c r="BE41" s="22">
        <v>2.3606500000000001</v>
      </c>
      <c r="BJ41" s="19" t="s">
        <v>47</v>
      </c>
      <c r="BK41" s="20">
        <v>280.74099999999999</v>
      </c>
      <c r="BL41" s="21">
        <f t="shared" si="5"/>
        <v>92.773969999999991</v>
      </c>
      <c r="BM41" s="22">
        <v>100.807</v>
      </c>
      <c r="BR41" s="19" t="s">
        <v>47</v>
      </c>
      <c r="BS41" s="20">
        <v>293.32799999999997</v>
      </c>
      <c r="BT41" s="21">
        <f t="shared" si="6"/>
        <v>105.36096999999998</v>
      </c>
      <c r="BU41" s="22">
        <v>78.06</v>
      </c>
      <c r="BZ41" s="19" t="s">
        <v>47</v>
      </c>
      <c r="CA41" s="20">
        <v>317.12700000000001</v>
      </c>
      <c r="CB41" s="21">
        <f t="shared" si="7"/>
        <v>129.15997000000002</v>
      </c>
      <c r="CC41" s="22">
        <v>77.449100000000001</v>
      </c>
      <c r="CH41" s="19" t="s">
        <v>47</v>
      </c>
      <c r="CI41" s="20">
        <v>249.61799999999999</v>
      </c>
      <c r="CJ41" s="21">
        <f t="shared" si="8"/>
        <v>61.650970000000001</v>
      </c>
      <c r="CK41" s="22">
        <v>1.0976900000000001</v>
      </c>
      <c r="CP41" s="19" t="s">
        <v>47</v>
      </c>
      <c r="CQ41" s="20">
        <v>370.91</v>
      </c>
      <c r="CR41" s="21">
        <f t="shared" si="9"/>
        <v>182.94297000000003</v>
      </c>
      <c r="CS41" s="22">
        <v>0.19964399999999999</v>
      </c>
      <c r="CX41" s="19" t="s">
        <v>47</v>
      </c>
      <c r="CY41" s="20">
        <v>334.56</v>
      </c>
      <c r="CZ41" s="21">
        <f t="shared" si="10"/>
        <v>146.59297000000001</v>
      </c>
      <c r="DA41" s="22">
        <v>0.207951</v>
      </c>
      <c r="DF41" s="19" t="s">
        <v>47</v>
      </c>
      <c r="DG41" s="20">
        <v>434.37099999999998</v>
      </c>
      <c r="DH41" s="21">
        <f t="shared" si="11"/>
        <v>246.40396999999999</v>
      </c>
      <c r="DI41" s="22">
        <v>0.57051200000000002</v>
      </c>
    </row>
    <row r="42" spans="1:113" ht="17" customHeight="1" thickBot="1" x14ac:dyDescent="0.25">
      <c r="A42" s="18" t="s">
        <v>48</v>
      </c>
      <c r="B42" s="18">
        <v>125</v>
      </c>
      <c r="C42" s="18">
        <v>37</v>
      </c>
      <c r="D42" s="18">
        <v>168.590200000001</v>
      </c>
      <c r="E42" s="4"/>
      <c r="F42" s="19" t="s">
        <v>48</v>
      </c>
      <c r="G42" s="20">
        <v>479.30439999999999</v>
      </c>
      <c r="H42" s="21">
        <f t="shared" si="12"/>
        <v>310.71419999999898</v>
      </c>
      <c r="I42" s="22">
        <v>4.3665125999999997E-3</v>
      </c>
      <c r="J42" s="28"/>
      <c r="K42" s="28"/>
      <c r="L42" s="29"/>
      <c r="N42" s="19" t="s">
        <v>48</v>
      </c>
      <c r="O42" s="20">
        <v>352.47359999999998</v>
      </c>
      <c r="P42" s="21">
        <f t="shared" si="13"/>
        <v>183.88339999999897</v>
      </c>
      <c r="Q42" s="22">
        <v>2.8968781999999998E-2</v>
      </c>
      <c r="R42" s="28"/>
      <c r="S42" s="28"/>
      <c r="T42" s="29"/>
      <c r="V42" s="19" t="s">
        <v>48</v>
      </c>
      <c r="W42" s="20">
        <v>412.7346</v>
      </c>
      <c r="X42" s="21">
        <f t="shared" si="14"/>
        <v>244.144399999999</v>
      </c>
      <c r="Y42" s="22">
        <v>4.3107399999999997E-2</v>
      </c>
      <c r="AD42" s="19" t="s">
        <v>48</v>
      </c>
      <c r="AE42" s="20">
        <v>359.15</v>
      </c>
      <c r="AF42" s="21">
        <f t="shared" si="15"/>
        <v>190.55979999999897</v>
      </c>
      <c r="AG42" s="22">
        <v>14.3384</v>
      </c>
      <c r="AL42" s="19" t="s">
        <v>48</v>
      </c>
      <c r="AM42" s="20">
        <v>452.29399999999998</v>
      </c>
      <c r="AN42" s="21">
        <f t="shared" si="16"/>
        <v>283.70379999999898</v>
      </c>
      <c r="AO42" s="22">
        <v>2.5411700000000002</v>
      </c>
      <c r="AT42" s="19" t="s">
        <v>48</v>
      </c>
      <c r="AU42" s="20">
        <v>226.107</v>
      </c>
      <c r="AV42" s="21">
        <f t="shared" si="17"/>
        <v>57.516799999998995</v>
      </c>
      <c r="AW42" s="22">
        <v>26.388300000000001</v>
      </c>
      <c r="BB42" s="19" t="s">
        <v>48</v>
      </c>
      <c r="BC42" s="20">
        <v>220.988</v>
      </c>
      <c r="BD42" s="21">
        <f t="shared" si="18"/>
        <v>52.397799999998995</v>
      </c>
      <c r="BE42" s="22">
        <v>2.2989600000000001</v>
      </c>
      <c r="BJ42" s="19" t="s">
        <v>48</v>
      </c>
      <c r="BK42" s="20">
        <v>290.17700000000002</v>
      </c>
      <c r="BL42" s="21">
        <f t="shared" si="5"/>
        <v>121.58679999999902</v>
      </c>
      <c r="BM42" s="22">
        <v>106.083</v>
      </c>
      <c r="BR42" s="19" t="s">
        <v>48</v>
      </c>
      <c r="BS42" s="20">
        <v>304.14299999999997</v>
      </c>
      <c r="BT42" s="21">
        <f t="shared" si="6"/>
        <v>135.55279999999897</v>
      </c>
      <c r="BU42" s="22">
        <v>78.781999999999996</v>
      </c>
      <c r="BZ42" s="19" t="s">
        <v>48</v>
      </c>
      <c r="CA42" s="20">
        <v>280.02</v>
      </c>
      <c r="CB42" s="21">
        <f t="shared" si="7"/>
        <v>111.42979999999898</v>
      </c>
      <c r="CC42" s="22">
        <v>80.562200000000004</v>
      </c>
      <c r="CH42" s="19" t="s">
        <v>48</v>
      </c>
      <c r="CI42" s="20">
        <v>276.86099999999999</v>
      </c>
      <c r="CJ42" s="21">
        <f t="shared" si="8"/>
        <v>108.27079999999899</v>
      </c>
      <c r="CK42" s="22">
        <v>1.0578799999999999</v>
      </c>
      <c r="CP42" s="19" t="s">
        <v>48</v>
      </c>
      <c r="CQ42" s="20">
        <v>292.21499999999997</v>
      </c>
      <c r="CR42" s="21">
        <f t="shared" si="9"/>
        <v>123.62479999999897</v>
      </c>
      <c r="CS42" s="22">
        <v>0.215057</v>
      </c>
      <c r="CX42" s="19" t="s">
        <v>48</v>
      </c>
      <c r="CY42" s="20">
        <v>328.09500000000003</v>
      </c>
      <c r="CZ42" s="21">
        <f t="shared" si="10"/>
        <v>159.50479999999902</v>
      </c>
      <c r="DA42" s="22">
        <v>0.20915</v>
      </c>
      <c r="DF42" s="19" t="s">
        <v>48</v>
      </c>
      <c r="DG42" s="20">
        <v>275.78300000000002</v>
      </c>
      <c r="DH42" s="21">
        <f t="shared" si="11"/>
        <v>107.19279999999901</v>
      </c>
      <c r="DI42" s="22">
        <v>0.59001400000000004</v>
      </c>
    </row>
    <row r="43" spans="1:113" ht="16" customHeight="1" thickBot="1" x14ac:dyDescent="0.25">
      <c r="A43" s="18" t="s">
        <v>49</v>
      </c>
      <c r="B43" s="18">
        <v>125</v>
      </c>
      <c r="C43" s="18">
        <v>37</v>
      </c>
      <c r="D43" s="18">
        <v>178.193740000003</v>
      </c>
      <c r="E43" s="30"/>
      <c r="F43" s="19" t="s">
        <v>49</v>
      </c>
      <c r="G43" s="20">
        <v>501.55619999999999</v>
      </c>
      <c r="H43" s="21">
        <f t="shared" si="12"/>
        <v>323.36245999999699</v>
      </c>
      <c r="I43" s="22">
        <v>4.2546956000000004E-3</v>
      </c>
      <c r="N43" s="19" t="s">
        <v>49</v>
      </c>
      <c r="O43" s="20">
        <v>388.18360000000001</v>
      </c>
      <c r="P43" s="21">
        <f t="shared" si="13"/>
        <v>209.98985999999701</v>
      </c>
      <c r="Q43" s="22">
        <v>3.8915699999999998E-2</v>
      </c>
      <c r="V43" s="19" t="s">
        <v>49</v>
      </c>
      <c r="W43" s="20">
        <v>501.22379999999998</v>
      </c>
      <c r="X43" s="21">
        <f t="shared" si="14"/>
        <v>323.03005999999698</v>
      </c>
      <c r="Y43" s="22">
        <v>3.8445800000000002E-2</v>
      </c>
      <c r="AD43" s="19" t="s">
        <v>49</v>
      </c>
      <c r="AE43" s="20">
        <v>465.48599999999999</v>
      </c>
      <c r="AF43" s="21">
        <f t="shared" si="15"/>
        <v>287.29225999999699</v>
      </c>
      <c r="AG43" s="22">
        <v>14.3901</v>
      </c>
      <c r="AL43" s="19" t="s">
        <v>49</v>
      </c>
      <c r="AM43" s="20">
        <v>549.94399999999996</v>
      </c>
      <c r="AN43" s="21">
        <f t="shared" si="16"/>
        <v>371.75025999999696</v>
      </c>
      <c r="AO43" s="22">
        <v>2.7884500000000001</v>
      </c>
      <c r="AT43" s="19" t="s">
        <v>49</v>
      </c>
      <c r="AU43" s="20">
        <v>319.88299999999998</v>
      </c>
      <c r="AV43" s="21">
        <f t="shared" si="17"/>
        <v>141.68925999999698</v>
      </c>
      <c r="AW43" s="22">
        <v>27.511700000000001</v>
      </c>
      <c r="BB43" s="19" t="s">
        <v>49</v>
      </c>
      <c r="BC43" s="20">
        <v>266.62400000000002</v>
      </c>
      <c r="BD43" s="21">
        <f t="shared" si="18"/>
        <v>88.43025999999702</v>
      </c>
      <c r="BE43" s="22">
        <v>2.20662</v>
      </c>
      <c r="BJ43" s="19" t="s">
        <v>49</v>
      </c>
      <c r="BK43" s="20">
        <v>245.60900000000001</v>
      </c>
      <c r="BL43" s="21">
        <f t="shared" si="5"/>
        <v>67.415259999997005</v>
      </c>
      <c r="BM43" s="22">
        <v>93.380099999999999</v>
      </c>
      <c r="BR43" s="19" t="s">
        <v>49</v>
      </c>
      <c r="BS43" s="20">
        <v>351.065</v>
      </c>
      <c r="BT43" s="21">
        <f t="shared" si="6"/>
        <v>172.87125999999699</v>
      </c>
      <c r="BU43" s="22">
        <v>82.435500000000005</v>
      </c>
      <c r="BZ43" s="19" t="s">
        <v>49</v>
      </c>
      <c r="CA43" s="20">
        <v>267.64999999999998</v>
      </c>
      <c r="CB43" s="21">
        <f t="shared" si="7"/>
        <v>89.456259999996973</v>
      </c>
      <c r="CC43" s="22">
        <v>75.985100000000003</v>
      </c>
      <c r="CH43" s="19" t="s">
        <v>49</v>
      </c>
      <c r="CI43" s="20">
        <v>352.44299999999998</v>
      </c>
      <c r="CJ43" s="21">
        <f t="shared" si="8"/>
        <v>174.24925999999698</v>
      </c>
      <c r="CK43" s="22">
        <v>1.07561</v>
      </c>
      <c r="CP43" s="19" t="s">
        <v>49</v>
      </c>
      <c r="CQ43" s="20">
        <v>348.61900000000003</v>
      </c>
      <c r="CR43" s="21">
        <f t="shared" si="9"/>
        <v>170.42525999999702</v>
      </c>
      <c r="CS43" s="22">
        <v>0.20838499999999999</v>
      </c>
      <c r="CX43" s="19" t="s">
        <v>49</v>
      </c>
      <c r="CY43" s="20">
        <v>294.01</v>
      </c>
      <c r="CZ43" s="21">
        <f t="shared" si="10"/>
        <v>115.81625999999699</v>
      </c>
      <c r="DA43" s="22">
        <v>0.21518699999999999</v>
      </c>
      <c r="DF43" s="19" t="s">
        <v>49</v>
      </c>
      <c r="DG43" s="20">
        <v>309.04500000000002</v>
      </c>
      <c r="DH43" s="21">
        <f t="shared" si="11"/>
        <v>130.85125999999701</v>
      </c>
      <c r="DI43" s="22">
        <v>0.60406700000000002</v>
      </c>
    </row>
    <row r="44" spans="1:113" ht="16" customHeight="1" thickBot="1" x14ac:dyDescent="0.25">
      <c r="A44" s="18" t="s">
        <v>50</v>
      </c>
      <c r="B44" s="18">
        <v>150</v>
      </c>
      <c r="C44" s="18">
        <v>15</v>
      </c>
      <c r="D44" s="18">
        <v>23.346080000000299</v>
      </c>
      <c r="E44" s="4"/>
      <c r="F44" s="19" t="s">
        <v>50</v>
      </c>
      <c r="G44" s="20">
        <v>113.37854</v>
      </c>
      <c r="H44" s="21">
        <f t="shared" si="12"/>
        <v>90.032459999999702</v>
      </c>
      <c r="I44" s="22">
        <v>1.1398840999999999E-3</v>
      </c>
      <c r="J44" s="4"/>
      <c r="K44" s="4"/>
      <c r="L44" s="4"/>
      <c r="N44" s="19" t="s">
        <v>50</v>
      </c>
      <c r="O44" s="20">
        <v>66.591099999999997</v>
      </c>
      <c r="P44" s="21">
        <f t="shared" si="13"/>
        <v>43.245019999999698</v>
      </c>
      <c r="Q44" s="22">
        <v>7.6371293999999996E-3</v>
      </c>
      <c r="R44" s="4"/>
      <c r="S44" s="4"/>
      <c r="T44" s="4"/>
      <c r="V44" s="19" t="s">
        <v>50</v>
      </c>
      <c r="W44" s="20">
        <v>52.471879999999999</v>
      </c>
      <c r="X44" s="21">
        <f t="shared" si="14"/>
        <v>29.1257999999997</v>
      </c>
      <c r="Y44" s="22">
        <v>6.6451599999999998E-3</v>
      </c>
      <c r="AD44" s="19" t="s">
        <v>50</v>
      </c>
      <c r="AE44" s="20">
        <v>49.547499999999999</v>
      </c>
      <c r="AF44" s="21">
        <f t="shared" si="15"/>
        <v>26.2014199999997</v>
      </c>
      <c r="AG44" s="22">
        <v>2.1995100000000001</v>
      </c>
      <c r="AL44" s="19" t="s">
        <v>50</v>
      </c>
      <c r="AM44" s="20">
        <v>65.522400000000005</v>
      </c>
      <c r="AN44" s="21">
        <f t="shared" si="16"/>
        <v>42.176319999999706</v>
      </c>
      <c r="AO44" s="22">
        <v>0.69735800000000003</v>
      </c>
      <c r="AT44" s="19" t="s">
        <v>50</v>
      </c>
      <c r="AU44" s="20">
        <v>31.984400000000001</v>
      </c>
      <c r="AV44" s="21">
        <f t="shared" si="17"/>
        <v>8.6383199999997018</v>
      </c>
      <c r="AW44" s="22">
        <v>0.69613400000000003</v>
      </c>
      <c r="BB44" s="19" t="s">
        <v>50</v>
      </c>
      <c r="BC44" s="20">
        <v>57.029899999999998</v>
      </c>
      <c r="BD44" s="21">
        <f t="shared" si="18"/>
        <v>33.683819999999699</v>
      </c>
      <c r="BE44" s="22">
        <v>0.53146599999999999</v>
      </c>
      <c r="BJ44" s="19" t="s">
        <v>50</v>
      </c>
      <c r="BK44" s="20">
        <v>38.151699999999998</v>
      </c>
      <c r="BL44" s="21">
        <f t="shared" si="5"/>
        <v>14.805619999999699</v>
      </c>
      <c r="BM44" s="22">
        <v>18.548400000000001</v>
      </c>
      <c r="BR44" s="19" t="s">
        <v>50</v>
      </c>
      <c r="BS44" s="20">
        <v>39.437600000000003</v>
      </c>
      <c r="BT44" s="21">
        <f t="shared" si="6"/>
        <v>16.091519999999704</v>
      </c>
      <c r="BU44" s="22">
        <v>16.967300000000002</v>
      </c>
      <c r="BZ44" s="19" t="s">
        <v>50</v>
      </c>
      <c r="CA44" s="20">
        <v>36.647100000000002</v>
      </c>
      <c r="CB44" s="21">
        <f t="shared" si="7"/>
        <v>13.301019999999703</v>
      </c>
      <c r="CC44" s="22">
        <v>14.5405</v>
      </c>
      <c r="CH44" s="19" t="s">
        <v>50</v>
      </c>
      <c r="CI44" s="20">
        <v>56.600299999999997</v>
      </c>
      <c r="CJ44" s="21">
        <f t="shared" si="8"/>
        <v>33.254219999999698</v>
      </c>
      <c r="CK44" s="22">
        <v>0.59753000000000001</v>
      </c>
      <c r="CP44" s="19" t="s">
        <v>50</v>
      </c>
      <c r="CQ44" s="20">
        <v>46.137599999999999</v>
      </c>
      <c r="CR44" s="21">
        <f t="shared" si="9"/>
        <v>22.7915199999997</v>
      </c>
      <c r="CS44" s="22">
        <v>5.5347800000000003E-2</v>
      </c>
      <c r="CX44" s="19" t="s">
        <v>50</v>
      </c>
      <c r="CY44" s="20">
        <v>46.315899999999999</v>
      </c>
      <c r="CZ44" s="21">
        <f t="shared" si="10"/>
        <v>22.9698199999997</v>
      </c>
      <c r="DA44" s="22">
        <v>6.5720000000000001E-2</v>
      </c>
      <c r="DF44" s="19" t="s">
        <v>50</v>
      </c>
      <c r="DG44" s="20">
        <v>55.695399999999999</v>
      </c>
      <c r="DH44" s="21">
        <f t="shared" si="11"/>
        <v>32.3493199999997</v>
      </c>
      <c r="DI44" s="22">
        <v>0.479931</v>
      </c>
    </row>
    <row r="45" spans="1:113" ht="16" customHeight="1" thickBot="1" x14ac:dyDescent="0.25">
      <c r="A45" s="18" t="s">
        <v>51</v>
      </c>
      <c r="B45" s="18">
        <v>150</v>
      </c>
      <c r="C45" s="18">
        <v>15</v>
      </c>
      <c r="D45" s="18">
        <v>26.789499999999599</v>
      </c>
      <c r="E45" s="30"/>
      <c r="F45" s="19" t="s">
        <v>51</v>
      </c>
      <c r="G45" s="20">
        <v>144.42014</v>
      </c>
      <c r="H45" s="21">
        <f t="shared" si="12"/>
        <v>117.6306400000004</v>
      </c>
      <c r="I45" s="22">
        <v>1.0934064400000001E-3</v>
      </c>
      <c r="N45" s="19" t="s">
        <v>51</v>
      </c>
      <c r="O45" s="20">
        <v>72.093900000000005</v>
      </c>
      <c r="P45" s="21">
        <f t="shared" si="13"/>
        <v>45.304400000000406</v>
      </c>
      <c r="Q45" s="22">
        <v>9.5701477999999996E-3</v>
      </c>
      <c r="V45" s="19" t="s">
        <v>51</v>
      </c>
      <c r="W45" s="20">
        <v>75.449179999999998</v>
      </c>
      <c r="X45" s="21">
        <f t="shared" si="14"/>
        <v>48.6596800000004</v>
      </c>
      <c r="Y45" s="22">
        <v>8.1582600000000005E-3</v>
      </c>
      <c r="AD45" s="19" t="s">
        <v>51</v>
      </c>
      <c r="AE45" s="20">
        <v>37.251899999999999</v>
      </c>
      <c r="AF45" s="21">
        <f t="shared" si="15"/>
        <v>10.4624000000004</v>
      </c>
      <c r="AG45" s="22">
        <v>2.2263899999999999</v>
      </c>
      <c r="AL45" s="19" t="s">
        <v>51</v>
      </c>
      <c r="AM45" s="20">
        <v>68.553299999999993</v>
      </c>
      <c r="AN45" s="21">
        <f t="shared" si="16"/>
        <v>41.763800000000394</v>
      </c>
      <c r="AO45" s="22">
        <v>0.724217</v>
      </c>
      <c r="AT45" s="19" t="s">
        <v>51</v>
      </c>
      <c r="AU45" s="20">
        <v>46.875500000000002</v>
      </c>
      <c r="AV45" s="21">
        <f t="shared" si="17"/>
        <v>20.086000000000404</v>
      </c>
      <c r="AW45" s="22">
        <v>0.79327800000000004</v>
      </c>
      <c r="BB45" s="19" t="s">
        <v>51</v>
      </c>
      <c r="BC45" s="20">
        <v>54.901499999999999</v>
      </c>
      <c r="BD45" s="21">
        <f t="shared" si="18"/>
        <v>28.1120000000004</v>
      </c>
      <c r="BE45" s="22">
        <v>0.55542599999999998</v>
      </c>
      <c r="BJ45" s="19" t="s">
        <v>51</v>
      </c>
      <c r="BK45" s="20">
        <v>43.6203</v>
      </c>
      <c r="BL45" s="21">
        <f t="shared" si="5"/>
        <v>16.830800000000401</v>
      </c>
      <c r="BM45" s="22">
        <v>19.206</v>
      </c>
      <c r="BR45" s="19" t="s">
        <v>51</v>
      </c>
      <c r="BS45" s="20">
        <v>34.740600000000001</v>
      </c>
      <c r="BT45" s="21">
        <f t="shared" si="6"/>
        <v>7.9511000000004017</v>
      </c>
      <c r="BU45" s="22">
        <v>16.182700000000001</v>
      </c>
      <c r="BZ45" s="19" t="s">
        <v>51</v>
      </c>
      <c r="CA45" s="20">
        <v>39.841299999999997</v>
      </c>
      <c r="CB45" s="21">
        <f t="shared" si="7"/>
        <v>13.051800000000398</v>
      </c>
      <c r="CC45" s="22">
        <v>14.8558</v>
      </c>
      <c r="CH45" s="19" t="s">
        <v>51</v>
      </c>
      <c r="CI45" s="20">
        <v>62.772300000000001</v>
      </c>
      <c r="CJ45" s="21">
        <f t="shared" si="8"/>
        <v>35.982800000000402</v>
      </c>
      <c r="CK45" s="22">
        <v>0.58904999999999996</v>
      </c>
      <c r="CP45" s="19" t="s">
        <v>51</v>
      </c>
      <c r="CQ45" s="20">
        <v>62.418300000000002</v>
      </c>
      <c r="CR45" s="21">
        <f t="shared" si="9"/>
        <v>35.628800000000403</v>
      </c>
      <c r="CS45" s="22">
        <v>4.7202300000000003E-2</v>
      </c>
      <c r="CX45" s="19" t="s">
        <v>51</v>
      </c>
      <c r="CY45" s="20">
        <v>55.397300000000001</v>
      </c>
      <c r="CZ45" s="21">
        <f t="shared" si="10"/>
        <v>28.607800000000402</v>
      </c>
      <c r="DA45" s="22">
        <v>5.7188099999999999E-2</v>
      </c>
      <c r="DF45" s="19" t="s">
        <v>51</v>
      </c>
      <c r="DG45" s="20">
        <v>48.434899999999999</v>
      </c>
      <c r="DH45" s="21">
        <f t="shared" si="11"/>
        <v>21.6454000000004</v>
      </c>
      <c r="DI45" s="22">
        <v>0.46089999999999998</v>
      </c>
    </row>
    <row r="46" spans="1:113" ht="16" customHeight="1" thickBot="1" x14ac:dyDescent="0.25">
      <c r="A46" s="18" t="s">
        <v>52</v>
      </c>
      <c r="B46" s="18">
        <v>150</v>
      </c>
      <c r="C46" s="18">
        <v>15</v>
      </c>
      <c r="D46" s="18">
        <v>26.7544699999996</v>
      </c>
      <c r="E46" s="30"/>
      <c r="F46" s="19" t="s">
        <v>52</v>
      </c>
      <c r="G46" s="20">
        <v>116.87560000000001</v>
      </c>
      <c r="H46" s="21">
        <f t="shared" si="12"/>
        <v>90.121130000000406</v>
      </c>
      <c r="I46" s="22">
        <v>1.0464974399999999E-3</v>
      </c>
      <c r="N46" s="19" t="s">
        <v>52</v>
      </c>
      <c r="O46" s="20">
        <v>75.475759999999994</v>
      </c>
      <c r="P46" s="21">
        <f t="shared" si="13"/>
        <v>48.721290000000394</v>
      </c>
      <c r="Q46" s="22">
        <v>1.0728899E-2</v>
      </c>
      <c r="V46" s="19" t="s">
        <v>52</v>
      </c>
      <c r="W46" s="20">
        <v>61.816400000000002</v>
      </c>
      <c r="X46" s="21">
        <f t="shared" si="14"/>
        <v>35.061930000000402</v>
      </c>
      <c r="Y46" s="22">
        <v>9.6588200000000003E-3</v>
      </c>
      <c r="AD46" s="19" t="s">
        <v>52</v>
      </c>
      <c r="AE46" s="20">
        <v>57.869799999999998</v>
      </c>
      <c r="AF46" s="21">
        <f t="shared" si="15"/>
        <v>31.115330000000398</v>
      </c>
      <c r="AG46" s="22">
        <v>2.1958700000000002</v>
      </c>
      <c r="AL46" s="19" t="s">
        <v>52</v>
      </c>
      <c r="AM46" s="20">
        <v>69.658299999999997</v>
      </c>
      <c r="AN46" s="21">
        <f t="shared" si="16"/>
        <v>42.903830000000397</v>
      </c>
      <c r="AO46" s="22">
        <v>0.79368000000000005</v>
      </c>
      <c r="AT46" s="19" t="s">
        <v>52</v>
      </c>
      <c r="AU46" s="20">
        <v>44.9803</v>
      </c>
      <c r="AV46" s="21">
        <f t="shared" si="17"/>
        <v>18.2258300000004</v>
      </c>
      <c r="AW46" s="22">
        <v>0.82750999999999997</v>
      </c>
      <c r="BB46" s="19" t="s">
        <v>52</v>
      </c>
      <c r="BC46" s="20">
        <v>51.136499999999998</v>
      </c>
      <c r="BD46" s="21">
        <f t="shared" si="18"/>
        <v>24.382030000000398</v>
      </c>
      <c r="BE46" s="22">
        <v>0.53559900000000005</v>
      </c>
      <c r="BJ46" s="19" t="s">
        <v>52</v>
      </c>
      <c r="BK46" s="20">
        <v>40.170299999999997</v>
      </c>
      <c r="BL46" s="21">
        <f t="shared" si="5"/>
        <v>13.415830000000398</v>
      </c>
      <c r="BM46" s="22">
        <v>18.525300000000001</v>
      </c>
      <c r="BR46" s="19" t="s">
        <v>52</v>
      </c>
      <c r="BS46" s="20">
        <v>45.710999999999999</v>
      </c>
      <c r="BT46" s="21">
        <f t="shared" si="6"/>
        <v>18.956530000000399</v>
      </c>
      <c r="BU46" s="22">
        <v>14.1448</v>
      </c>
      <c r="BZ46" s="19" t="s">
        <v>52</v>
      </c>
      <c r="CA46" s="20">
        <v>41.775700000000001</v>
      </c>
      <c r="CB46" s="21">
        <f t="shared" si="7"/>
        <v>15.021230000000401</v>
      </c>
      <c r="CC46" s="22">
        <v>14.8689</v>
      </c>
      <c r="CH46" s="19" t="s">
        <v>52</v>
      </c>
      <c r="CI46" s="20">
        <v>97.648200000000003</v>
      </c>
      <c r="CJ46" s="21">
        <f t="shared" si="8"/>
        <v>70.893730000000403</v>
      </c>
      <c r="CK46" s="22">
        <v>0.59984899999999997</v>
      </c>
      <c r="CP46" s="19" t="s">
        <v>52</v>
      </c>
      <c r="CQ46" s="20">
        <v>51.707700000000003</v>
      </c>
      <c r="CR46" s="21">
        <f t="shared" si="9"/>
        <v>24.953230000000403</v>
      </c>
      <c r="CS46" s="22">
        <v>6.0855699999999999E-2</v>
      </c>
      <c r="CX46" s="19" t="s">
        <v>52</v>
      </c>
      <c r="CY46" s="20">
        <v>53.692700000000002</v>
      </c>
      <c r="CZ46" s="21">
        <f t="shared" si="10"/>
        <v>26.938230000000402</v>
      </c>
      <c r="DA46" s="22">
        <v>6.9980899999999999E-2</v>
      </c>
      <c r="DF46" s="19" t="s">
        <v>52</v>
      </c>
      <c r="DG46" s="20">
        <v>58.532299999999999</v>
      </c>
      <c r="DH46" s="21">
        <f t="shared" si="11"/>
        <v>31.777830000000399</v>
      </c>
      <c r="DI46" s="22">
        <v>0.45691300000000001</v>
      </c>
    </row>
    <row r="47" spans="1:113" ht="16" customHeight="1" thickBot="1" x14ac:dyDescent="0.25">
      <c r="A47" s="18" t="s">
        <v>53</v>
      </c>
      <c r="B47" s="18">
        <v>150</v>
      </c>
      <c r="C47" s="18">
        <v>15</v>
      </c>
      <c r="D47" s="18">
        <v>25.935590000000499</v>
      </c>
      <c r="F47" s="19" t="s">
        <v>53</v>
      </c>
      <c r="G47" s="20">
        <v>109.19987999999999</v>
      </c>
      <c r="H47" s="21">
        <f t="shared" si="12"/>
        <v>83.264289999999491</v>
      </c>
      <c r="I47" s="22">
        <v>1.0445337399999999E-3</v>
      </c>
      <c r="N47" s="19" t="s">
        <v>53</v>
      </c>
      <c r="O47" s="20">
        <v>68.209980000000002</v>
      </c>
      <c r="P47" s="21">
        <f t="shared" si="13"/>
        <v>42.274389999999499</v>
      </c>
      <c r="Q47" s="22">
        <v>7.6267527999999999E-3</v>
      </c>
      <c r="V47" s="19" t="s">
        <v>53</v>
      </c>
      <c r="W47" s="20">
        <v>69.775999999999996</v>
      </c>
      <c r="X47" s="21">
        <f t="shared" si="14"/>
        <v>43.840409999999494</v>
      </c>
      <c r="Y47" s="22">
        <v>8.6810600000000009E-3</v>
      </c>
      <c r="AD47" s="19" t="s">
        <v>53</v>
      </c>
      <c r="AE47" s="20">
        <v>57.567399999999999</v>
      </c>
      <c r="AF47" s="21">
        <f t="shared" si="15"/>
        <v>31.631809999999501</v>
      </c>
      <c r="AG47" s="22">
        <v>2.1691199999999999</v>
      </c>
      <c r="AL47" s="19" t="s">
        <v>53</v>
      </c>
      <c r="AM47" s="20">
        <v>50.1342</v>
      </c>
      <c r="AN47" s="21">
        <f t="shared" si="16"/>
        <v>24.198609999999501</v>
      </c>
      <c r="AO47" s="22">
        <v>0.74846999999999997</v>
      </c>
      <c r="AT47" s="19" t="s">
        <v>53</v>
      </c>
      <c r="AU47" s="20">
        <v>37.6753</v>
      </c>
      <c r="AV47" s="21">
        <f t="shared" si="17"/>
        <v>11.739709999999501</v>
      </c>
      <c r="AW47" s="22">
        <v>0.79</v>
      </c>
      <c r="BB47" s="19" t="s">
        <v>53</v>
      </c>
      <c r="BC47" s="20">
        <v>64.764799999999994</v>
      </c>
      <c r="BD47" s="21">
        <f t="shared" si="18"/>
        <v>38.829209999999492</v>
      </c>
      <c r="BE47" s="22">
        <v>0.53243300000000005</v>
      </c>
      <c r="BJ47" s="19" t="s">
        <v>53</v>
      </c>
      <c r="BK47" s="20">
        <v>33.469499999999996</v>
      </c>
      <c r="BL47" s="21">
        <f t="shared" si="5"/>
        <v>7.5339099999994978</v>
      </c>
      <c r="BM47" s="22">
        <v>19.344000000000001</v>
      </c>
      <c r="BR47" s="19" t="s">
        <v>53</v>
      </c>
      <c r="BS47" s="20">
        <v>43.245100000000001</v>
      </c>
      <c r="BT47" s="21">
        <f t="shared" si="6"/>
        <v>17.309509999999502</v>
      </c>
      <c r="BU47" s="22">
        <v>15.0001</v>
      </c>
      <c r="BZ47" s="19" t="s">
        <v>53</v>
      </c>
      <c r="CA47" s="20">
        <v>39.444299999999998</v>
      </c>
      <c r="CB47" s="21">
        <f t="shared" si="7"/>
        <v>13.5087099999995</v>
      </c>
      <c r="CC47" s="22">
        <v>15.269399999999999</v>
      </c>
      <c r="CH47" s="19" t="s">
        <v>53</v>
      </c>
      <c r="CI47" s="20">
        <v>32.2241</v>
      </c>
      <c r="CJ47" s="21">
        <f t="shared" si="8"/>
        <v>6.2885099999995013</v>
      </c>
      <c r="CK47" s="22">
        <v>0.58749399999999996</v>
      </c>
      <c r="CP47" s="19" t="s">
        <v>53</v>
      </c>
      <c r="CQ47" s="20">
        <v>46.499200000000002</v>
      </c>
      <c r="CR47" s="21">
        <f t="shared" si="9"/>
        <v>20.563609999999503</v>
      </c>
      <c r="CS47" s="22">
        <v>5.1399599999999997E-2</v>
      </c>
      <c r="CX47" s="19" t="s">
        <v>53</v>
      </c>
      <c r="CY47" s="20">
        <v>53.078200000000002</v>
      </c>
      <c r="CZ47" s="21">
        <f t="shared" si="10"/>
        <v>27.142609999999504</v>
      </c>
      <c r="DA47" s="22">
        <v>5.4793700000000001E-2</v>
      </c>
      <c r="DF47" s="19" t="s">
        <v>53</v>
      </c>
      <c r="DG47" s="20">
        <v>41.2074</v>
      </c>
      <c r="DH47" s="21">
        <f t="shared" si="11"/>
        <v>15.271809999999501</v>
      </c>
      <c r="DI47" s="22">
        <v>0.461478</v>
      </c>
    </row>
    <row r="48" spans="1:113" ht="16" customHeight="1" thickBot="1" x14ac:dyDescent="0.25">
      <c r="A48" s="18" t="s">
        <v>54</v>
      </c>
      <c r="B48" s="18">
        <v>150</v>
      </c>
      <c r="C48" s="18">
        <v>15</v>
      </c>
      <c r="D48" s="18">
        <v>27.773009999999399</v>
      </c>
      <c r="F48" s="19" t="s">
        <v>54</v>
      </c>
      <c r="G48" s="20">
        <v>102.79052</v>
      </c>
      <c r="H48" s="21">
        <f t="shared" si="12"/>
        <v>75.017510000000598</v>
      </c>
      <c r="I48" s="22">
        <v>1.0145450599999999E-3</v>
      </c>
      <c r="N48" s="19" t="s">
        <v>54</v>
      </c>
      <c r="O48" s="20">
        <v>68.95308</v>
      </c>
      <c r="P48" s="21">
        <f t="shared" si="13"/>
        <v>41.180070000000597</v>
      </c>
      <c r="Q48" s="22">
        <v>6.2927959999999998E-3</v>
      </c>
      <c r="V48" s="19" t="s">
        <v>54</v>
      </c>
      <c r="W48" s="20">
        <v>63.478740000000002</v>
      </c>
      <c r="X48" s="21">
        <f t="shared" si="14"/>
        <v>35.705730000000599</v>
      </c>
      <c r="Y48" s="22">
        <v>8.0250500000000006E-3</v>
      </c>
      <c r="AD48" s="19" t="s">
        <v>54</v>
      </c>
      <c r="AE48" s="20">
        <v>44.796399999999998</v>
      </c>
      <c r="AF48" s="21">
        <f t="shared" si="15"/>
        <v>17.0233900000006</v>
      </c>
      <c r="AG48" s="22">
        <v>2.3014999999999999</v>
      </c>
      <c r="AL48" s="19" t="s">
        <v>54</v>
      </c>
      <c r="AM48" s="20">
        <v>73.726900000000001</v>
      </c>
      <c r="AN48" s="21">
        <f t="shared" si="16"/>
        <v>45.953890000000598</v>
      </c>
      <c r="AO48" s="22">
        <v>0.78282300000000005</v>
      </c>
      <c r="AT48" s="19" t="s">
        <v>54</v>
      </c>
      <c r="AU48" s="20">
        <v>38.9527</v>
      </c>
      <c r="AV48" s="21">
        <f t="shared" si="17"/>
        <v>11.179690000000601</v>
      </c>
      <c r="AW48" s="22">
        <v>0.86802100000000004</v>
      </c>
      <c r="BB48" s="19" t="s">
        <v>54</v>
      </c>
      <c r="BC48" s="20">
        <v>43.77</v>
      </c>
      <c r="BD48" s="21">
        <f t="shared" si="18"/>
        <v>15.996990000000604</v>
      </c>
      <c r="BE48" s="22">
        <v>0.53252500000000003</v>
      </c>
      <c r="BJ48" s="19" t="s">
        <v>54</v>
      </c>
      <c r="BK48" s="20">
        <v>44.024799999999999</v>
      </c>
      <c r="BL48" s="21">
        <f t="shared" si="5"/>
        <v>16.2517900000006</v>
      </c>
      <c r="BM48" s="22">
        <v>18.322600000000001</v>
      </c>
      <c r="BR48" s="19" t="s">
        <v>54</v>
      </c>
      <c r="BS48" s="20">
        <v>37.866</v>
      </c>
      <c r="BT48" s="21">
        <f t="shared" si="6"/>
        <v>10.092990000000601</v>
      </c>
      <c r="BU48" s="22">
        <v>15.3027</v>
      </c>
      <c r="BZ48" s="19" t="s">
        <v>54</v>
      </c>
      <c r="CA48" s="20">
        <v>33.390700000000002</v>
      </c>
      <c r="CB48" s="21">
        <f t="shared" si="7"/>
        <v>5.6176900000006036</v>
      </c>
      <c r="CC48" s="22">
        <v>15.0062</v>
      </c>
      <c r="CH48" s="19" t="s">
        <v>54</v>
      </c>
      <c r="CI48" s="20">
        <v>62.445300000000003</v>
      </c>
      <c r="CJ48" s="21">
        <f t="shared" si="8"/>
        <v>34.672290000000601</v>
      </c>
      <c r="CK48" s="22">
        <v>0.58330000000000004</v>
      </c>
      <c r="CP48" s="19" t="s">
        <v>54</v>
      </c>
      <c r="CQ48" s="20">
        <v>49.004600000000003</v>
      </c>
      <c r="CR48" s="21">
        <f t="shared" si="9"/>
        <v>21.231590000000605</v>
      </c>
      <c r="CS48" s="22">
        <v>4.6863299999999997E-2</v>
      </c>
      <c r="CX48" s="19" t="s">
        <v>54</v>
      </c>
      <c r="CY48" s="20">
        <v>43.357700000000001</v>
      </c>
      <c r="CZ48" s="21">
        <f t="shared" si="10"/>
        <v>15.584690000000602</v>
      </c>
      <c r="DA48" s="22">
        <v>5.3757899999999997E-2</v>
      </c>
      <c r="DF48" s="19" t="s">
        <v>54</v>
      </c>
      <c r="DG48" s="20">
        <v>49.245100000000001</v>
      </c>
      <c r="DH48" s="21">
        <f t="shared" si="11"/>
        <v>21.472090000000602</v>
      </c>
      <c r="DI48" s="22">
        <v>0.495533</v>
      </c>
    </row>
    <row r="49" spans="1:113" ht="16" customHeight="1" thickBot="1" x14ac:dyDescent="0.25">
      <c r="A49" s="18" t="s">
        <v>55</v>
      </c>
      <c r="B49" s="18">
        <v>150</v>
      </c>
      <c r="C49" s="18">
        <v>45</v>
      </c>
      <c r="D49" s="18">
        <v>227.74930999999799</v>
      </c>
      <c r="F49" s="19" t="s">
        <v>55</v>
      </c>
      <c r="G49" s="20">
        <v>637.92079999999999</v>
      </c>
      <c r="H49" s="21">
        <f t="shared" si="12"/>
        <v>410.171490000002</v>
      </c>
      <c r="I49" s="22">
        <v>6.4565817999999997E-3</v>
      </c>
      <c r="N49" s="19" t="s">
        <v>55</v>
      </c>
      <c r="O49" s="20">
        <v>529.09259999999995</v>
      </c>
      <c r="P49" s="21">
        <f t="shared" si="13"/>
        <v>301.34329000000196</v>
      </c>
      <c r="Q49" s="22">
        <v>9.1197390000000003E-2</v>
      </c>
      <c r="V49" s="19" t="s">
        <v>55</v>
      </c>
      <c r="W49" s="20">
        <v>628.07860000000005</v>
      </c>
      <c r="X49" s="21">
        <f t="shared" si="14"/>
        <v>400.32929000000206</v>
      </c>
      <c r="Y49" s="22">
        <v>7.4335200000000004E-2</v>
      </c>
      <c r="AD49" s="19" t="s">
        <v>55</v>
      </c>
      <c r="AE49" s="20">
        <v>642.16</v>
      </c>
      <c r="AF49" s="21">
        <f t="shared" si="15"/>
        <v>414.41069000000198</v>
      </c>
      <c r="AG49" s="22">
        <v>24.888000000000002</v>
      </c>
      <c r="AL49" s="19" t="s">
        <v>55</v>
      </c>
      <c r="AM49" s="20">
        <v>622.99900000000002</v>
      </c>
      <c r="AN49" s="21">
        <f t="shared" si="16"/>
        <v>395.24969000000203</v>
      </c>
      <c r="AO49" s="22">
        <v>3.5058199999999999</v>
      </c>
      <c r="AT49" s="19" t="s">
        <v>55</v>
      </c>
      <c r="AU49" s="20">
        <v>332.74</v>
      </c>
      <c r="AV49" s="21">
        <f t="shared" si="17"/>
        <v>104.99069000000202</v>
      </c>
      <c r="AW49" s="22">
        <v>48.036000000000001</v>
      </c>
      <c r="BB49" s="19" t="s">
        <v>55</v>
      </c>
      <c r="BC49" s="20">
        <v>490.26799999999997</v>
      </c>
      <c r="BD49" s="21">
        <f t="shared" si="18"/>
        <v>262.51869000000198</v>
      </c>
      <c r="BE49" s="22">
        <v>3.5422199999999999</v>
      </c>
      <c r="BJ49" s="19" t="s">
        <v>55</v>
      </c>
      <c r="BK49" s="20">
        <v>276.24700000000001</v>
      </c>
      <c r="BL49" s="21">
        <f t="shared" si="5"/>
        <v>48.497690000002024</v>
      </c>
      <c r="BM49" s="22">
        <v>165.40199999999999</v>
      </c>
      <c r="BR49" s="19" t="s">
        <v>55</v>
      </c>
      <c r="BS49" s="20">
        <v>495.30599999999998</v>
      </c>
      <c r="BT49" s="21">
        <f t="shared" si="6"/>
        <v>267.55669000000199</v>
      </c>
      <c r="BU49" s="22">
        <v>142.09200000000001</v>
      </c>
      <c r="BZ49" s="19" t="s">
        <v>55</v>
      </c>
      <c r="CA49" s="20">
        <v>408.31299999999999</v>
      </c>
      <c r="CB49" s="21">
        <f t="shared" si="7"/>
        <v>180.563690000002</v>
      </c>
      <c r="CC49" s="22">
        <v>131.77099999999999</v>
      </c>
      <c r="CH49" s="19" t="s">
        <v>55</v>
      </c>
      <c r="CI49" s="20">
        <v>631.47799999999995</v>
      </c>
      <c r="CJ49" s="21">
        <f t="shared" si="8"/>
        <v>403.72869000000196</v>
      </c>
      <c r="CK49" s="22">
        <v>1.4814799999999999</v>
      </c>
      <c r="CP49" s="19" t="s">
        <v>55</v>
      </c>
      <c r="CQ49" s="20">
        <v>481.28300000000002</v>
      </c>
      <c r="CR49" s="21">
        <f t="shared" si="9"/>
        <v>253.53369000000203</v>
      </c>
      <c r="CS49" s="22">
        <v>0.26932899999999999</v>
      </c>
      <c r="CX49" s="19" t="s">
        <v>55</v>
      </c>
      <c r="CY49" s="20">
        <v>499.82400000000001</v>
      </c>
      <c r="CZ49" s="21">
        <f t="shared" si="10"/>
        <v>272.07469000000202</v>
      </c>
      <c r="DA49" s="22">
        <v>0.28436099999999997</v>
      </c>
      <c r="DF49" s="19" t="s">
        <v>55</v>
      </c>
      <c r="DG49" s="20">
        <v>422.02800000000002</v>
      </c>
      <c r="DH49" s="21">
        <f t="shared" si="11"/>
        <v>194.27869000000203</v>
      </c>
      <c r="DI49" s="22">
        <v>0.58042099999999996</v>
      </c>
    </row>
    <row r="50" spans="1:113" ht="16" customHeight="1" thickBot="1" x14ac:dyDescent="0.25">
      <c r="A50" s="18" t="s">
        <v>56</v>
      </c>
      <c r="B50" s="18">
        <v>150</v>
      </c>
      <c r="C50" s="18">
        <v>45</v>
      </c>
      <c r="D50" s="18">
        <v>228.60290000000001</v>
      </c>
      <c r="F50" s="19" t="s">
        <v>56</v>
      </c>
      <c r="G50" s="20">
        <v>477.08159999999998</v>
      </c>
      <c r="H50" s="21">
        <f t="shared" si="12"/>
        <v>248.47869999999998</v>
      </c>
      <c r="I50" s="22">
        <v>6.3856264000000003E-3</v>
      </c>
      <c r="N50" s="19" t="s">
        <v>56</v>
      </c>
      <c r="O50" s="20">
        <v>393.57560000000001</v>
      </c>
      <c r="P50" s="21">
        <f t="shared" si="13"/>
        <v>164.9727</v>
      </c>
      <c r="Q50" s="22">
        <v>7.0336644000000004E-2</v>
      </c>
      <c r="V50" s="19" t="s">
        <v>56</v>
      </c>
      <c r="W50" s="20">
        <v>434.529</v>
      </c>
      <c r="X50" s="21">
        <f t="shared" si="14"/>
        <v>205.92609999999999</v>
      </c>
      <c r="Y50" s="22">
        <v>7.3863700000000004E-2</v>
      </c>
      <c r="AD50" s="19" t="s">
        <v>56</v>
      </c>
      <c r="AE50" s="20">
        <v>511.976</v>
      </c>
      <c r="AF50" s="21">
        <f t="shared" si="15"/>
        <v>283.37310000000002</v>
      </c>
      <c r="AG50" s="22">
        <v>24.473600000000001</v>
      </c>
      <c r="AL50" s="19" t="s">
        <v>56</v>
      </c>
      <c r="AM50" s="20">
        <v>552.18100000000004</v>
      </c>
      <c r="AN50" s="21">
        <f t="shared" si="16"/>
        <v>323.57810000000006</v>
      </c>
      <c r="AO50" s="22">
        <v>3.6674199999999999</v>
      </c>
      <c r="AT50" s="19" t="s">
        <v>56</v>
      </c>
      <c r="AU50" s="20">
        <v>359.59800000000001</v>
      </c>
      <c r="AV50" s="21">
        <f t="shared" si="17"/>
        <v>130.99510000000001</v>
      </c>
      <c r="AW50" s="22">
        <v>50.215000000000003</v>
      </c>
      <c r="BB50" s="19" t="s">
        <v>56</v>
      </c>
      <c r="BC50" s="20">
        <v>367.45800000000003</v>
      </c>
      <c r="BD50" s="21">
        <f t="shared" si="18"/>
        <v>138.85510000000002</v>
      </c>
      <c r="BE50" s="22">
        <v>3.4799500000000001</v>
      </c>
      <c r="BJ50" s="19" t="s">
        <v>56</v>
      </c>
      <c r="BK50" s="20">
        <v>303.92</v>
      </c>
      <c r="BL50" s="21">
        <f t="shared" si="5"/>
        <v>75.317100000000011</v>
      </c>
      <c r="BM50" s="22">
        <v>167.572</v>
      </c>
      <c r="BR50" s="19" t="s">
        <v>56</v>
      </c>
      <c r="BS50" s="20">
        <v>358.20400000000001</v>
      </c>
      <c r="BT50" s="21">
        <f t="shared" si="6"/>
        <v>129.6011</v>
      </c>
      <c r="BU50" s="22">
        <v>136.46600000000001</v>
      </c>
      <c r="BZ50" s="19" t="s">
        <v>56</v>
      </c>
      <c r="CA50" s="20">
        <v>299.041</v>
      </c>
      <c r="CB50" s="21">
        <f t="shared" si="7"/>
        <v>70.438099999999991</v>
      </c>
      <c r="CC50" s="22">
        <v>136.84399999999999</v>
      </c>
      <c r="CH50" s="19" t="s">
        <v>56</v>
      </c>
      <c r="CI50" s="20">
        <v>461.12700000000001</v>
      </c>
      <c r="CJ50" s="21">
        <f t="shared" si="8"/>
        <v>232.5241</v>
      </c>
      <c r="CK50" s="22">
        <v>1.4601999999999999</v>
      </c>
      <c r="CP50" s="19" t="s">
        <v>56</v>
      </c>
      <c r="CQ50" s="20">
        <v>404.09100000000001</v>
      </c>
      <c r="CR50" s="21">
        <f t="shared" si="9"/>
        <v>175.4881</v>
      </c>
      <c r="CS50" s="22">
        <v>0.26845799999999997</v>
      </c>
      <c r="CX50" s="19" t="s">
        <v>56</v>
      </c>
      <c r="CY50" s="20">
        <v>423.32</v>
      </c>
      <c r="CZ50" s="21">
        <f t="shared" si="10"/>
        <v>194.71709999999999</v>
      </c>
      <c r="DA50" s="22">
        <v>0.27479300000000001</v>
      </c>
      <c r="DF50" s="19" t="s">
        <v>56</v>
      </c>
      <c r="DG50" s="20">
        <v>488.96899999999999</v>
      </c>
      <c r="DH50" s="21">
        <f t="shared" si="11"/>
        <v>260.36609999999996</v>
      </c>
      <c r="DI50" s="22">
        <v>0.56242499999999995</v>
      </c>
    </row>
    <row r="51" spans="1:113" ht="16" customHeight="1" thickBot="1" x14ac:dyDescent="0.25">
      <c r="A51" s="18" t="s">
        <v>57</v>
      </c>
      <c r="B51" s="18">
        <v>150</v>
      </c>
      <c r="C51" s="18">
        <v>45</v>
      </c>
      <c r="D51" s="18">
        <v>226.745339999999</v>
      </c>
      <c r="F51" s="19" t="s">
        <v>57</v>
      </c>
      <c r="G51" s="20">
        <v>609.15480000000002</v>
      </c>
      <c r="H51" s="21">
        <f t="shared" si="12"/>
        <v>382.40946000000099</v>
      </c>
      <c r="I51" s="22">
        <v>6.5722473999999999E-3</v>
      </c>
      <c r="N51" s="19" t="s">
        <v>57</v>
      </c>
      <c r="O51" s="20">
        <v>485.82220000000001</v>
      </c>
      <c r="P51" s="21">
        <f t="shared" si="13"/>
        <v>259.07686000000103</v>
      </c>
      <c r="Q51" s="22">
        <v>8.6681438E-2</v>
      </c>
      <c r="V51" s="19" t="s">
        <v>57</v>
      </c>
      <c r="W51" s="20">
        <v>477.48559999999998</v>
      </c>
      <c r="X51" s="21">
        <f t="shared" si="14"/>
        <v>250.74026000000097</v>
      </c>
      <c r="Y51" s="22">
        <v>5.9168400000000003E-2</v>
      </c>
      <c r="AD51" s="19" t="s">
        <v>57</v>
      </c>
      <c r="AE51" s="20">
        <v>560.053</v>
      </c>
      <c r="AF51" s="21">
        <f t="shared" si="15"/>
        <v>333.30766000000096</v>
      </c>
      <c r="AG51" s="22">
        <v>24.600100000000001</v>
      </c>
      <c r="AL51" s="19" t="s">
        <v>57</v>
      </c>
      <c r="AM51" s="20">
        <v>509.5</v>
      </c>
      <c r="AN51" s="21">
        <f t="shared" si="16"/>
        <v>282.75466000000097</v>
      </c>
      <c r="AO51" s="22">
        <v>3.5009100000000002</v>
      </c>
      <c r="AT51" s="19" t="s">
        <v>57</v>
      </c>
      <c r="AU51" s="20">
        <v>331.59</v>
      </c>
      <c r="AV51" s="21">
        <f t="shared" si="17"/>
        <v>104.84466000000097</v>
      </c>
      <c r="AW51" s="22">
        <v>43.451300000000003</v>
      </c>
      <c r="BB51" s="19" t="s">
        <v>57</v>
      </c>
      <c r="BC51" s="20">
        <v>324.52300000000002</v>
      </c>
      <c r="BD51" s="21">
        <f t="shared" si="18"/>
        <v>97.777660000001021</v>
      </c>
      <c r="BE51" s="22">
        <v>3.4700799999999998</v>
      </c>
      <c r="BJ51" s="19" t="s">
        <v>57</v>
      </c>
      <c r="BK51" s="20">
        <v>333.97399999999999</v>
      </c>
      <c r="BL51" s="21">
        <f t="shared" si="5"/>
        <v>107.22866000000099</v>
      </c>
      <c r="BM51" s="22">
        <v>162.512</v>
      </c>
      <c r="BR51" s="19" t="s">
        <v>57</v>
      </c>
      <c r="BS51" s="20">
        <v>331.38799999999998</v>
      </c>
      <c r="BT51" s="21">
        <f t="shared" si="6"/>
        <v>104.64266000000097</v>
      </c>
      <c r="BU51" s="22">
        <v>137.81100000000001</v>
      </c>
      <c r="BZ51" s="19" t="s">
        <v>57</v>
      </c>
      <c r="CA51" s="20">
        <v>270.66699999999997</v>
      </c>
      <c r="CB51" s="21">
        <f t="shared" si="7"/>
        <v>43.921660000000969</v>
      </c>
      <c r="CC51" s="22">
        <v>133.05600000000001</v>
      </c>
      <c r="CH51" s="19" t="s">
        <v>57</v>
      </c>
      <c r="CI51" s="20">
        <v>561.82000000000005</v>
      </c>
      <c r="CJ51" s="21">
        <f t="shared" si="8"/>
        <v>335.07466000000102</v>
      </c>
      <c r="CK51" s="22">
        <v>1.43634</v>
      </c>
      <c r="CP51" s="19" t="s">
        <v>57</v>
      </c>
      <c r="CQ51" s="20">
        <v>447.91800000000001</v>
      </c>
      <c r="CR51" s="21">
        <f t="shared" si="9"/>
        <v>221.172660000001</v>
      </c>
      <c r="CS51" s="22">
        <v>0.266233</v>
      </c>
      <c r="CX51" s="19" t="s">
        <v>57</v>
      </c>
      <c r="CY51" s="20">
        <v>432.78699999999998</v>
      </c>
      <c r="CZ51" s="21">
        <f t="shared" si="10"/>
        <v>206.04166000000097</v>
      </c>
      <c r="DA51" s="22">
        <v>0.27771899999999999</v>
      </c>
      <c r="DF51" s="19" t="s">
        <v>57</v>
      </c>
      <c r="DG51" s="20">
        <v>454.47500000000002</v>
      </c>
      <c r="DH51" s="21">
        <f t="shared" si="11"/>
        <v>227.72966000000102</v>
      </c>
      <c r="DI51" s="22">
        <v>0.66669599999999996</v>
      </c>
    </row>
    <row r="52" spans="1:113" ht="16" customHeight="1" thickBot="1" x14ac:dyDescent="0.25">
      <c r="A52" s="18" t="s">
        <v>58</v>
      </c>
      <c r="B52" s="18">
        <v>150</v>
      </c>
      <c r="C52" s="18">
        <v>45</v>
      </c>
      <c r="D52" s="18">
        <v>226.409610000003</v>
      </c>
      <c r="F52" s="19" t="s">
        <v>58</v>
      </c>
      <c r="G52" s="20">
        <v>639.23720000000003</v>
      </c>
      <c r="H52" s="21">
        <f t="shared" si="12"/>
        <v>412.82758999999703</v>
      </c>
      <c r="I52" s="22">
        <v>6.5961231999999998E-3</v>
      </c>
      <c r="N52" s="19" t="s">
        <v>58</v>
      </c>
      <c r="O52" s="20">
        <v>504.25880000000001</v>
      </c>
      <c r="P52" s="21">
        <f t="shared" si="13"/>
        <v>277.84918999999701</v>
      </c>
      <c r="Q52" s="22">
        <v>6.7021323999999993E-2</v>
      </c>
      <c r="V52" s="19" t="s">
        <v>58</v>
      </c>
      <c r="W52" s="20">
        <v>603.29060000000004</v>
      </c>
      <c r="X52" s="21">
        <f t="shared" si="14"/>
        <v>376.88098999999704</v>
      </c>
      <c r="Y52" s="22">
        <v>9.1517000000000001E-2</v>
      </c>
      <c r="AD52" s="19" t="s">
        <v>58</v>
      </c>
      <c r="AE52" s="20">
        <v>589.82600000000002</v>
      </c>
      <c r="AF52" s="21">
        <f t="shared" si="15"/>
        <v>363.41638999999702</v>
      </c>
      <c r="AG52" s="22">
        <v>25.227499999999999</v>
      </c>
      <c r="AL52" s="19" t="s">
        <v>58</v>
      </c>
      <c r="AM52" s="20">
        <v>643.86</v>
      </c>
      <c r="AN52" s="21">
        <f t="shared" si="16"/>
        <v>417.45038999999701</v>
      </c>
      <c r="AO52" s="22">
        <v>3.5022600000000002</v>
      </c>
      <c r="AT52" s="19" t="s">
        <v>58</v>
      </c>
      <c r="AU52" s="20">
        <v>386.68200000000002</v>
      </c>
      <c r="AV52" s="21">
        <f t="shared" si="17"/>
        <v>160.27238999999702</v>
      </c>
      <c r="AW52" s="22">
        <v>51.1753</v>
      </c>
      <c r="BB52" s="19" t="s">
        <v>58</v>
      </c>
      <c r="BC52" s="20">
        <v>409.053</v>
      </c>
      <c r="BD52" s="21">
        <f t="shared" si="18"/>
        <v>182.643389999997</v>
      </c>
      <c r="BE52" s="22">
        <v>3.4181300000000001</v>
      </c>
      <c r="BJ52" s="19" t="s">
        <v>58</v>
      </c>
      <c r="BK52" s="20">
        <v>320.59399999999999</v>
      </c>
      <c r="BL52" s="21">
        <f t="shared" si="5"/>
        <v>94.184389999996995</v>
      </c>
      <c r="BM52" s="22">
        <v>150.38300000000001</v>
      </c>
      <c r="BR52" s="19" t="s">
        <v>58</v>
      </c>
      <c r="BS52" s="20">
        <v>390.79199999999997</v>
      </c>
      <c r="BT52" s="21">
        <f t="shared" si="6"/>
        <v>164.38238999999697</v>
      </c>
      <c r="BU52" s="22">
        <v>129.405</v>
      </c>
      <c r="BZ52" s="19" t="s">
        <v>58</v>
      </c>
      <c r="CA52" s="20">
        <v>350.58499999999998</v>
      </c>
      <c r="CB52" s="21">
        <f t="shared" si="7"/>
        <v>124.17538999999698</v>
      </c>
      <c r="CC52" s="22">
        <v>132.374</v>
      </c>
      <c r="CH52" s="19" t="s">
        <v>58</v>
      </c>
      <c r="CI52" s="20">
        <v>476.13</v>
      </c>
      <c r="CJ52" s="21">
        <f t="shared" si="8"/>
        <v>249.720389999997</v>
      </c>
      <c r="CK52" s="22">
        <v>1.4370499999999999</v>
      </c>
      <c r="CP52" s="19" t="s">
        <v>58</v>
      </c>
      <c r="CQ52" s="20">
        <v>427.762</v>
      </c>
      <c r="CR52" s="21">
        <f t="shared" si="9"/>
        <v>201.352389999997</v>
      </c>
      <c r="CS52" s="22">
        <v>0.251834</v>
      </c>
      <c r="CX52" s="19" t="s">
        <v>58</v>
      </c>
      <c r="CY52" s="20">
        <v>510.96699999999998</v>
      </c>
      <c r="CZ52" s="21">
        <f t="shared" si="10"/>
        <v>284.55738999999699</v>
      </c>
      <c r="DA52" s="22">
        <v>0.26913100000000001</v>
      </c>
      <c r="DF52" s="19" t="s">
        <v>58</v>
      </c>
      <c r="DG52" s="20">
        <v>502.15199999999999</v>
      </c>
      <c r="DH52" s="21">
        <f t="shared" si="11"/>
        <v>275.74238999999699</v>
      </c>
      <c r="DI52" s="22">
        <v>0.60931199999999996</v>
      </c>
    </row>
    <row r="53" spans="1:113" ht="16" customHeight="1" thickBot="1" x14ac:dyDescent="0.25">
      <c r="A53" s="18" t="s">
        <v>59</v>
      </c>
      <c r="B53" s="18">
        <v>150</v>
      </c>
      <c r="C53" s="18">
        <v>45</v>
      </c>
      <c r="D53" s="18">
        <v>248.856619999998</v>
      </c>
      <c r="F53" s="19" t="s">
        <v>59</v>
      </c>
      <c r="G53" s="20">
        <v>471.50319999999999</v>
      </c>
      <c r="H53" s="21">
        <f t="shared" si="12"/>
        <v>222.64658000000199</v>
      </c>
      <c r="I53" s="22">
        <v>6.3845860000000003E-3</v>
      </c>
      <c r="N53" s="19" t="s">
        <v>59</v>
      </c>
      <c r="O53" s="20">
        <v>513.85400000000004</v>
      </c>
      <c r="P53" s="21">
        <f t="shared" si="13"/>
        <v>264.99738000000207</v>
      </c>
      <c r="Q53" s="22">
        <v>7.6238955999999997E-2</v>
      </c>
      <c r="V53" s="19" t="s">
        <v>59</v>
      </c>
      <c r="W53" s="20">
        <v>553.66420000000005</v>
      </c>
      <c r="X53" s="21">
        <f t="shared" si="14"/>
        <v>304.80758000000208</v>
      </c>
      <c r="Y53" s="22">
        <v>8.0433900000000003E-2</v>
      </c>
      <c r="AD53" s="19" t="s">
        <v>59</v>
      </c>
      <c r="AE53" s="20">
        <v>581.13900000000001</v>
      </c>
      <c r="AF53" s="21">
        <f t="shared" si="15"/>
        <v>332.28238000000204</v>
      </c>
      <c r="AG53" s="22">
        <v>25.964600000000001</v>
      </c>
      <c r="AL53" s="19" t="s">
        <v>59</v>
      </c>
      <c r="AM53" s="20">
        <v>560.27300000000002</v>
      </c>
      <c r="AN53" s="21">
        <f t="shared" si="16"/>
        <v>311.41638000000205</v>
      </c>
      <c r="AO53" s="22">
        <v>3.5316800000000002</v>
      </c>
      <c r="AT53" s="19" t="s">
        <v>59</v>
      </c>
      <c r="AU53" s="20">
        <v>304.53500000000003</v>
      </c>
      <c r="AV53" s="21">
        <f t="shared" si="17"/>
        <v>55.678380000002022</v>
      </c>
      <c r="AW53" s="22">
        <v>52.063800000000001</v>
      </c>
      <c r="BB53" s="19" t="s">
        <v>59</v>
      </c>
      <c r="BC53" s="20">
        <v>363.41</v>
      </c>
      <c r="BD53" s="21">
        <f t="shared" si="18"/>
        <v>114.55338000000202</v>
      </c>
      <c r="BE53" s="22">
        <v>3.4560300000000002</v>
      </c>
      <c r="BJ53" s="19" t="s">
        <v>59</v>
      </c>
      <c r="BK53" s="20">
        <v>290.39699999999999</v>
      </c>
      <c r="BL53" s="21">
        <f t="shared" si="5"/>
        <v>41.540380000001988</v>
      </c>
      <c r="BM53" s="22">
        <v>155.06100000000001</v>
      </c>
      <c r="BR53" s="19" t="s">
        <v>59</v>
      </c>
      <c r="BS53" s="20">
        <v>351.19200000000001</v>
      </c>
      <c r="BT53" s="21">
        <f t="shared" si="6"/>
        <v>102.335380000002</v>
      </c>
      <c r="BU53" s="22">
        <v>132.745</v>
      </c>
      <c r="BZ53" s="19" t="s">
        <v>59</v>
      </c>
      <c r="CA53" s="20">
        <v>428.02499999999998</v>
      </c>
      <c r="CB53" s="21">
        <f t="shared" si="7"/>
        <v>179.16838000000197</v>
      </c>
      <c r="CC53" s="22">
        <v>130.26</v>
      </c>
      <c r="CH53" s="19" t="s">
        <v>59</v>
      </c>
      <c r="CI53" s="20">
        <v>553.86400000000003</v>
      </c>
      <c r="CJ53" s="21">
        <f t="shared" si="8"/>
        <v>305.00738000000206</v>
      </c>
      <c r="CK53" s="22">
        <v>1.4291400000000001</v>
      </c>
      <c r="CP53" s="19" t="s">
        <v>59</v>
      </c>
      <c r="CQ53" s="20">
        <v>466.26400000000001</v>
      </c>
      <c r="CR53" s="21">
        <f t="shared" si="9"/>
        <v>217.40738000000201</v>
      </c>
      <c r="CS53" s="22">
        <v>0.28067799999999998</v>
      </c>
      <c r="CX53" s="19" t="s">
        <v>59</v>
      </c>
      <c r="CY53" s="20">
        <v>413.95699999999999</v>
      </c>
      <c r="CZ53" s="21">
        <f t="shared" si="10"/>
        <v>165.10038000000199</v>
      </c>
      <c r="DA53" s="22">
        <v>0.23722599999999999</v>
      </c>
      <c r="DF53" s="19" t="s">
        <v>59</v>
      </c>
      <c r="DG53" s="20">
        <v>587.13</v>
      </c>
      <c r="DH53" s="21">
        <f t="shared" si="11"/>
        <v>338.27338000000202</v>
      </c>
      <c r="DI53" s="22">
        <v>0.70293499999999998</v>
      </c>
    </row>
    <row r="55" spans="1:113" ht="15" x14ac:dyDescent="0.2">
      <c r="F55" s="38" t="s">
        <v>67</v>
      </c>
      <c r="N55" s="38" t="s">
        <v>67</v>
      </c>
      <c r="V55" s="38" t="s">
        <v>67</v>
      </c>
      <c r="AD55" s="38" t="s">
        <v>66</v>
      </c>
      <c r="AL55" s="38" t="s">
        <v>68</v>
      </c>
      <c r="AT55" s="38" t="s">
        <v>66</v>
      </c>
      <c r="BB55" s="38" t="s">
        <v>66</v>
      </c>
      <c r="BJ55" s="38" t="s">
        <v>66</v>
      </c>
      <c r="BR55" s="38" t="s">
        <v>66</v>
      </c>
      <c r="BZ55" s="38" t="s">
        <v>66</v>
      </c>
      <c r="CH55" s="38" t="s">
        <v>68</v>
      </c>
      <c r="CP55" s="38" t="s">
        <v>68</v>
      </c>
      <c r="CX55" s="38" t="s">
        <v>68</v>
      </c>
      <c r="DF55" s="38" t="s">
        <v>68</v>
      </c>
    </row>
  </sheetData>
  <sheetProtection selectLockedCells="1" selectUnlockedCells="1"/>
  <autoFilter ref="H4:H53" xr:uid="{00000000-0009-0000-0000-000000000000}"/>
  <mergeCells count="14">
    <mergeCell ref="CP2:CS2"/>
    <mergeCell ref="CX2:DA2"/>
    <mergeCell ref="DF2:DI2"/>
    <mergeCell ref="F2:I2"/>
    <mergeCell ref="N2:Q2"/>
    <mergeCell ref="V2:Y2"/>
    <mergeCell ref="AD2:AG2"/>
    <mergeCell ref="CH2:CK2"/>
    <mergeCell ref="BJ2:BM2"/>
    <mergeCell ref="BR2:BU2"/>
    <mergeCell ref="BZ2:CC2"/>
    <mergeCell ref="AL2:AO2"/>
    <mergeCell ref="AT2:AW2"/>
    <mergeCell ref="BB2:BE2"/>
  </mergeCells>
  <phoneticPr fontId="7" type="noConversion"/>
  <conditionalFormatting sqref="H4:H53">
    <cfRule type="cellIs" dxfId="13" priority="14" stopIfTrue="1" operator="lessThan">
      <formula>0</formula>
    </cfRule>
  </conditionalFormatting>
  <conditionalFormatting sqref="P4:P53">
    <cfRule type="cellIs" dxfId="12" priority="13" stopIfTrue="1" operator="lessThan">
      <formula>0</formula>
    </cfRule>
  </conditionalFormatting>
  <conditionalFormatting sqref="X4:X53">
    <cfRule type="cellIs" dxfId="11" priority="12" stopIfTrue="1" operator="lessThan">
      <formula>0</formula>
    </cfRule>
  </conditionalFormatting>
  <conditionalFormatting sqref="AF4:AF53">
    <cfRule type="cellIs" dxfId="10" priority="11" stopIfTrue="1" operator="lessThan">
      <formula>0</formula>
    </cfRule>
  </conditionalFormatting>
  <conditionalFormatting sqref="AN4:AN53">
    <cfRule type="cellIs" dxfId="9" priority="10" stopIfTrue="1" operator="lessThan">
      <formula>0</formula>
    </cfRule>
  </conditionalFormatting>
  <conditionalFormatting sqref="AV4:AV53">
    <cfRule type="cellIs" dxfId="8" priority="9" stopIfTrue="1" operator="lessThan">
      <formula>0</formula>
    </cfRule>
  </conditionalFormatting>
  <conditionalFormatting sqref="BD4:BD53">
    <cfRule type="cellIs" dxfId="7" priority="8" stopIfTrue="1" operator="lessThan">
      <formula>0</formula>
    </cfRule>
  </conditionalFormatting>
  <conditionalFormatting sqref="BL4:BL53">
    <cfRule type="cellIs" dxfId="6" priority="7" stopIfTrue="1" operator="lessThan">
      <formula>0</formula>
    </cfRule>
  </conditionalFormatting>
  <conditionalFormatting sqref="BT4:BT53">
    <cfRule type="cellIs" dxfId="5" priority="6" stopIfTrue="1" operator="lessThan">
      <formula>0</formula>
    </cfRule>
  </conditionalFormatting>
  <conditionalFormatting sqref="CB4:CB53">
    <cfRule type="cellIs" dxfId="4" priority="5" stopIfTrue="1" operator="lessThan">
      <formula>0</formula>
    </cfRule>
  </conditionalFormatting>
  <conditionalFormatting sqref="CJ4:CJ53">
    <cfRule type="cellIs" dxfId="3" priority="4" stopIfTrue="1" operator="lessThan">
      <formula>0</formula>
    </cfRule>
  </conditionalFormatting>
  <conditionalFormatting sqref="CR4:CR53">
    <cfRule type="cellIs" dxfId="2" priority="3" stopIfTrue="1" operator="lessThan">
      <formula>0</formula>
    </cfRule>
  </conditionalFormatting>
  <conditionalFormatting sqref="CZ4:CZ53">
    <cfRule type="cellIs" dxfId="1" priority="2" stopIfTrue="1" operator="lessThan">
      <formula>0</formula>
    </cfRule>
  </conditionalFormatting>
  <conditionalFormatting sqref="DH4:DH53">
    <cfRule type="cellIs" dxfId="0" priority="1" stopIfTrue="1" operator="lessThan">
      <formula>0</formula>
    </cfRule>
  </conditionalFormatting>
  <pageMargins left="0.75" right="0.75" top="1" bottom="1" header="0.51181102362204722" footer="0.51181102362204722"/>
  <pageSetup paperSize="9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"/>
  <sheetViews>
    <sheetView workbookViewId="0"/>
  </sheetViews>
  <sheetFormatPr baseColWidth="10" defaultRowHeight="13" x14ac:dyDescent="0.15"/>
  <sheetData>
    <row r="1" spans="1:4" x14ac:dyDescent="0.15">
      <c r="A1" t="s">
        <v>60</v>
      </c>
    </row>
    <row r="2" spans="1:4" x14ac:dyDescent="0.15">
      <c r="A2" t="s">
        <v>1</v>
      </c>
      <c r="B2" t="s">
        <v>5</v>
      </c>
      <c r="C2" t="s">
        <v>6</v>
      </c>
      <c r="D2" t="s">
        <v>7</v>
      </c>
    </row>
    <row r="3" spans="1:4" x14ac:dyDescent="0.15">
      <c r="A3" t="s">
        <v>8</v>
      </c>
      <c r="B3" s="32">
        <v>0</v>
      </c>
      <c r="C3" s="33">
        <v>0</v>
      </c>
      <c r="D3" s="34">
        <v>1.2206752E-5</v>
      </c>
    </row>
    <row r="4" spans="1:4" x14ac:dyDescent="0.15">
      <c r="A4" t="s">
        <v>9</v>
      </c>
      <c r="B4" s="32">
        <v>0</v>
      </c>
      <c r="C4" s="33">
        <v>0</v>
      </c>
      <c r="D4" s="34">
        <v>1.3591952E-5</v>
      </c>
    </row>
    <row r="5" spans="1:4" x14ac:dyDescent="0.15">
      <c r="A5" t="s">
        <v>10</v>
      </c>
      <c r="B5" s="32">
        <v>0</v>
      </c>
      <c r="C5" s="33">
        <v>0</v>
      </c>
      <c r="D5" s="34">
        <v>1.3139212000000001E-5</v>
      </c>
    </row>
    <row r="6" spans="1:4" x14ac:dyDescent="0.15">
      <c r="A6" t="s">
        <v>12</v>
      </c>
      <c r="B6" s="32">
        <v>0</v>
      </c>
      <c r="C6" s="33">
        <v>0</v>
      </c>
      <c r="D6" s="34">
        <v>1.1700652E-5</v>
      </c>
    </row>
    <row r="7" spans="1:4" x14ac:dyDescent="0.15">
      <c r="A7" t="s">
        <v>14</v>
      </c>
      <c r="B7" s="32">
        <v>0</v>
      </c>
      <c r="C7" s="33">
        <v>0</v>
      </c>
      <c r="D7" s="34">
        <v>1.1448988000000001E-5</v>
      </c>
    </row>
    <row r="8" spans="1:4" x14ac:dyDescent="0.15">
      <c r="A8" t="s">
        <v>15</v>
      </c>
      <c r="B8" s="32">
        <v>70.906360000000006</v>
      </c>
      <c r="C8" s="33">
        <v>58.188400000000307</v>
      </c>
      <c r="D8" s="34">
        <v>5.1061443999999999E-5</v>
      </c>
    </row>
    <row r="9" spans="1:4" x14ac:dyDescent="0.15">
      <c r="A9" t="s">
        <v>16</v>
      </c>
      <c r="B9" s="32">
        <v>57.033619999999999</v>
      </c>
      <c r="C9" s="33">
        <v>42.934870000000302</v>
      </c>
      <c r="D9" s="34">
        <v>4.7717148000000002E-5</v>
      </c>
    </row>
    <row r="10" spans="1:4" x14ac:dyDescent="0.15">
      <c r="A10" t="s">
        <v>17</v>
      </c>
      <c r="B10" s="32">
        <v>44.651220000000002</v>
      </c>
      <c r="C10" s="33">
        <v>27.890030000000202</v>
      </c>
      <c r="D10" s="34">
        <v>5.0773084E-5</v>
      </c>
    </row>
    <row r="11" spans="1:4" x14ac:dyDescent="0.15">
      <c r="A11" t="s">
        <v>18</v>
      </c>
      <c r="B11" s="32">
        <v>57.425179999999997</v>
      </c>
      <c r="C11" s="33">
        <v>40.355970000000099</v>
      </c>
      <c r="D11" s="34">
        <v>5.403354E-5</v>
      </c>
    </row>
    <row r="12" spans="1:4" x14ac:dyDescent="0.15">
      <c r="A12" t="s">
        <v>19</v>
      </c>
      <c r="B12" s="32">
        <v>73.352580000000003</v>
      </c>
      <c r="C12" s="33">
        <v>50.0873500000001</v>
      </c>
      <c r="D12" s="34">
        <v>5.9782331999999999E-5</v>
      </c>
    </row>
    <row r="13" spans="1:4" x14ac:dyDescent="0.15">
      <c r="A13" t="s">
        <v>20</v>
      </c>
      <c r="B13" s="32">
        <v>20.911339999999999</v>
      </c>
      <c r="C13" s="33">
        <v>18.98523999999998</v>
      </c>
      <c r="D13" s="34">
        <v>6.8492535999999994E-5</v>
      </c>
    </row>
    <row r="14" spans="1:4" x14ac:dyDescent="0.15">
      <c r="A14" t="s">
        <v>21</v>
      </c>
      <c r="B14" s="32">
        <v>25.056419999999999</v>
      </c>
      <c r="C14" s="33">
        <v>22.935379999999888</v>
      </c>
      <c r="D14" s="34">
        <v>7.7269348E-5</v>
      </c>
    </row>
    <row r="15" spans="1:4" x14ac:dyDescent="0.15">
      <c r="A15" t="s">
        <v>22</v>
      </c>
      <c r="B15" s="32">
        <v>24.85746</v>
      </c>
      <c r="C15" s="33">
        <v>22.49515000000002</v>
      </c>
      <c r="D15" s="34">
        <v>8.3484136000000001E-5</v>
      </c>
    </row>
    <row r="16" spans="1:4" x14ac:dyDescent="0.15">
      <c r="A16" t="s">
        <v>23</v>
      </c>
      <c r="B16" s="32">
        <v>30.431000000000001</v>
      </c>
      <c r="C16" s="33">
        <v>28.767800000000101</v>
      </c>
      <c r="D16" s="34">
        <v>8.2890136E-5</v>
      </c>
    </row>
    <row r="17" spans="1:4" x14ac:dyDescent="0.15">
      <c r="A17" t="s">
        <v>24</v>
      </c>
      <c r="B17" s="32">
        <v>39.190739999999998</v>
      </c>
      <c r="C17" s="33">
        <v>36.337610000000041</v>
      </c>
      <c r="D17" s="34">
        <v>7.9978587999999994E-5</v>
      </c>
    </row>
    <row r="18" spans="1:4" x14ac:dyDescent="0.15">
      <c r="A18" t="s">
        <v>25</v>
      </c>
      <c r="B18" s="32">
        <v>158.82220000000001</v>
      </c>
      <c r="C18" s="33">
        <v>116.07642000000091</v>
      </c>
      <c r="D18" s="34">
        <v>4.1013900000000001E-4</v>
      </c>
    </row>
    <row r="19" spans="1:4" x14ac:dyDescent="0.15">
      <c r="A19" t="s">
        <v>26</v>
      </c>
      <c r="B19" s="32">
        <v>150.39599999999999</v>
      </c>
      <c r="C19" s="33">
        <v>102.28839000000039</v>
      </c>
      <c r="D19" s="34">
        <v>4.1123180000000002E-4</v>
      </c>
    </row>
    <row r="20" spans="1:4" x14ac:dyDescent="0.15">
      <c r="A20" t="s">
        <v>27</v>
      </c>
      <c r="B20" s="32">
        <v>156.88300000000001</v>
      </c>
      <c r="C20" s="33">
        <v>113.68691000000031</v>
      </c>
      <c r="D20" s="34">
        <v>4.3218223999999999E-4</v>
      </c>
    </row>
    <row r="21" spans="1:4" x14ac:dyDescent="0.15">
      <c r="A21" t="s">
        <v>28</v>
      </c>
      <c r="B21" s="32">
        <v>151.8338</v>
      </c>
      <c r="C21" s="33">
        <v>105.42135000000059</v>
      </c>
      <c r="D21" s="34">
        <v>3.9642319999999998E-4</v>
      </c>
    </row>
    <row r="22" spans="1:4" x14ac:dyDescent="0.15">
      <c r="A22" t="s">
        <v>29</v>
      </c>
      <c r="B22" s="32">
        <v>145.6224</v>
      </c>
      <c r="C22" s="33">
        <v>97.907290000000401</v>
      </c>
      <c r="D22" s="34">
        <v>3.4812767999999999E-4</v>
      </c>
    </row>
    <row r="23" spans="1:4" x14ac:dyDescent="0.15">
      <c r="A23" t="s">
        <v>30</v>
      </c>
      <c r="B23" s="32">
        <v>78.018280000000004</v>
      </c>
      <c r="C23" s="33">
        <v>64.186260000000104</v>
      </c>
      <c r="D23" s="34">
        <v>3.7902930000000001E-4</v>
      </c>
    </row>
    <row r="24" spans="1:4" x14ac:dyDescent="0.15">
      <c r="A24" t="s">
        <v>31</v>
      </c>
      <c r="B24" s="32">
        <v>76.907640000000001</v>
      </c>
      <c r="C24" s="33">
        <v>63.243299999999699</v>
      </c>
      <c r="D24" s="34">
        <v>3.5008807999999998E-4</v>
      </c>
    </row>
    <row r="25" spans="1:4" x14ac:dyDescent="0.15">
      <c r="A25" t="s">
        <v>32</v>
      </c>
      <c r="B25" s="32">
        <v>81.371080000000006</v>
      </c>
      <c r="C25" s="33">
        <v>66.025700000000199</v>
      </c>
      <c r="D25" s="34">
        <v>3.4401452E-4</v>
      </c>
    </row>
    <row r="26" spans="1:4" x14ac:dyDescent="0.15">
      <c r="A26" t="s">
        <v>33</v>
      </c>
      <c r="B26" s="32">
        <v>79.656959999999998</v>
      </c>
      <c r="C26" s="33">
        <v>71.016320000000604</v>
      </c>
      <c r="D26" s="34">
        <v>3.6845656000000001E-4</v>
      </c>
    </row>
    <row r="27" spans="1:4" x14ac:dyDescent="0.15">
      <c r="A27" t="s">
        <v>34</v>
      </c>
      <c r="B27" s="32">
        <v>56.646039999999999</v>
      </c>
      <c r="C27" s="33">
        <v>39.445530000000105</v>
      </c>
      <c r="D27" s="34">
        <v>3.4289876000000001E-4</v>
      </c>
    </row>
    <row r="28" spans="1:4" x14ac:dyDescent="0.15">
      <c r="A28" t="s">
        <v>35</v>
      </c>
      <c r="B28" s="32">
        <v>377.48360000000002</v>
      </c>
      <c r="C28" s="33">
        <v>208.75400999999903</v>
      </c>
      <c r="D28" s="34">
        <v>1.9754676000000001E-3</v>
      </c>
    </row>
    <row r="29" spans="1:4" x14ac:dyDescent="0.15">
      <c r="A29" t="s">
        <v>36</v>
      </c>
      <c r="B29" s="32">
        <v>446.33679999999998</v>
      </c>
      <c r="C29" s="33">
        <v>319.23953999999998</v>
      </c>
      <c r="D29" s="34">
        <v>2.0761546E-3</v>
      </c>
    </row>
    <row r="30" spans="1:4" x14ac:dyDescent="0.15">
      <c r="A30" t="s">
        <v>37</v>
      </c>
      <c r="B30" s="32">
        <v>384.7054</v>
      </c>
      <c r="C30" s="33">
        <v>278.32621000000097</v>
      </c>
      <c r="D30" s="34">
        <v>2.0070926E-3</v>
      </c>
    </row>
    <row r="31" spans="1:4" x14ac:dyDescent="0.15">
      <c r="A31" t="s">
        <v>38</v>
      </c>
      <c r="B31" s="32">
        <v>273.40499999999997</v>
      </c>
      <c r="C31" s="33">
        <v>135.95184000000097</v>
      </c>
      <c r="D31" s="34">
        <v>1.9822834000000002E-3</v>
      </c>
    </row>
    <row r="32" spans="1:4" x14ac:dyDescent="0.15">
      <c r="A32" t="s">
        <v>39</v>
      </c>
      <c r="B32" s="32">
        <v>393.15879999999999</v>
      </c>
      <c r="C32" s="33">
        <v>265.67905999999897</v>
      </c>
      <c r="D32" s="34">
        <v>2.0781856E-3</v>
      </c>
    </row>
    <row r="33" spans="1:4" x14ac:dyDescent="0.15">
      <c r="A33" t="s">
        <v>40</v>
      </c>
      <c r="B33" s="32">
        <v>70.109899999999996</v>
      </c>
      <c r="C33" s="33">
        <v>58.364760000000096</v>
      </c>
      <c r="D33" s="34">
        <v>5.4562947999999998E-4</v>
      </c>
    </row>
    <row r="34" spans="1:4" x14ac:dyDescent="0.15">
      <c r="A34" t="s">
        <v>41</v>
      </c>
      <c r="B34" s="32">
        <v>89.537220000000005</v>
      </c>
      <c r="C34" s="33">
        <v>70.74829000000031</v>
      </c>
      <c r="D34" s="34">
        <v>5.5614893999999995E-4</v>
      </c>
    </row>
    <row r="35" spans="1:4" x14ac:dyDescent="0.15">
      <c r="A35" t="s">
        <v>42</v>
      </c>
      <c r="B35" s="32">
        <v>88.044479999999993</v>
      </c>
      <c r="C35" s="33">
        <v>69.512880000000195</v>
      </c>
      <c r="D35" s="34">
        <v>5.5244908E-4</v>
      </c>
    </row>
    <row r="36" spans="1:4" x14ac:dyDescent="0.15">
      <c r="A36" t="s">
        <v>43</v>
      </c>
      <c r="B36" s="32">
        <v>73.344639999999998</v>
      </c>
      <c r="C36" s="33">
        <v>53.856309999999894</v>
      </c>
      <c r="D36" s="34">
        <v>6.3561067999999999E-4</v>
      </c>
    </row>
    <row r="37" spans="1:4" x14ac:dyDescent="0.15">
      <c r="A37" t="s">
        <v>44</v>
      </c>
      <c r="B37" s="32">
        <v>95.307360000000003</v>
      </c>
      <c r="C37" s="33">
        <v>77.194940000000202</v>
      </c>
      <c r="D37" s="34">
        <v>6.4458197999999996E-4</v>
      </c>
    </row>
    <row r="38" spans="1:4" x14ac:dyDescent="0.15">
      <c r="A38" t="s">
        <v>45</v>
      </c>
      <c r="B38" s="32">
        <v>468.04919999999998</v>
      </c>
      <c r="C38" s="33">
        <v>312.61442999999798</v>
      </c>
      <c r="D38" s="34">
        <v>3.971891E-3</v>
      </c>
    </row>
    <row r="39" spans="1:4" x14ac:dyDescent="0.15">
      <c r="A39" t="s">
        <v>46</v>
      </c>
      <c r="B39" s="32">
        <v>500.53339999999997</v>
      </c>
      <c r="C39" s="33">
        <v>301.63878000000096</v>
      </c>
      <c r="D39" s="34">
        <v>4.2666372000000003E-3</v>
      </c>
    </row>
    <row r="40" spans="1:4" x14ac:dyDescent="0.15">
      <c r="A40" t="s">
        <v>47</v>
      </c>
      <c r="B40" s="32">
        <v>553.38639999999998</v>
      </c>
      <c r="C40" s="33">
        <v>365.41936999999996</v>
      </c>
      <c r="D40" s="34">
        <v>4.1669291999999998E-3</v>
      </c>
    </row>
    <row r="41" spans="1:4" x14ac:dyDescent="0.15">
      <c r="A41" t="s">
        <v>48</v>
      </c>
      <c r="B41" s="32">
        <v>479.30439999999999</v>
      </c>
      <c r="C41" s="33">
        <v>310.71419999999898</v>
      </c>
      <c r="D41" s="34">
        <v>4.3665125999999997E-3</v>
      </c>
    </row>
    <row r="42" spans="1:4" x14ac:dyDescent="0.15">
      <c r="A42" t="s">
        <v>49</v>
      </c>
      <c r="B42" s="32">
        <v>501.55619999999999</v>
      </c>
      <c r="C42" s="33">
        <v>323.36245999999699</v>
      </c>
      <c r="D42" s="34">
        <v>4.2546956000000004E-3</v>
      </c>
    </row>
    <row r="43" spans="1:4" x14ac:dyDescent="0.15">
      <c r="A43" t="s">
        <v>50</v>
      </c>
      <c r="B43" s="32">
        <v>113.37854</v>
      </c>
      <c r="C43" s="33">
        <v>90.032459999999702</v>
      </c>
      <c r="D43" s="34">
        <v>1.1398840999999999E-3</v>
      </c>
    </row>
    <row r="44" spans="1:4" x14ac:dyDescent="0.15">
      <c r="A44" t="s">
        <v>51</v>
      </c>
      <c r="B44" s="32">
        <v>144.42014</v>
      </c>
      <c r="C44" s="33">
        <v>117.6306400000004</v>
      </c>
      <c r="D44" s="34">
        <v>1.0934064400000001E-3</v>
      </c>
    </row>
    <row r="45" spans="1:4" x14ac:dyDescent="0.15">
      <c r="A45" t="s">
        <v>52</v>
      </c>
      <c r="B45" s="32">
        <v>116.87560000000001</v>
      </c>
      <c r="C45" s="33">
        <v>90.121130000000406</v>
      </c>
      <c r="D45" s="34">
        <v>1.0464974399999999E-3</v>
      </c>
    </row>
    <row r="46" spans="1:4" x14ac:dyDescent="0.15">
      <c r="A46" t="s">
        <v>53</v>
      </c>
      <c r="B46" s="32">
        <v>109.19987999999999</v>
      </c>
      <c r="C46" s="33">
        <v>83.264289999999491</v>
      </c>
      <c r="D46" s="34">
        <v>1.0445337399999999E-3</v>
      </c>
    </row>
    <row r="47" spans="1:4" x14ac:dyDescent="0.15">
      <c r="A47" t="s">
        <v>54</v>
      </c>
      <c r="B47" s="32">
        <v>102.79052</v>
      </c>
      <c r="C47" s="33">
        <v>75.017510000000598</v>
      </c>
      <c r="D47" s="34">
        <v>1.0145450599999999E-3</v>
      </c>
    </row>
    <row r="48" spans="1:4" x14ac:dyDescent="0.15">
      <c r="A48" t="s">
        <v>55</v>
      </c>
      <c r="B48" s="32">
        <v>637.92079999999999</v>
      </c>
      <c r="C48" s="33">
        <v>410.171490000002</v>
      </c>
      <c r="D48" s="34">
        <v>6.4565817999999997E-3</v>
      </c>
    </row>
    <row r="49" spans="1:4" x14ac:dyDescent="0.15">
      <c r="A49" t="s">
        <v>56</v>
      </c>
      <c r="B49" s="32">
        <v>477.08159999999998</v>
      </c>
      <c r="C49" s="33">
        <v>248.47869999999998</v>
      </c>
      <c r="D49" s="34">
        <v>6.3856264000000003E-3</v>
      </c>
    </row>
    <row r="50" spans="1:4" x14ac:dyDescent="0.15">
      <c r="A50" t="s">
        <v>57</v>
      </c>
      <c r="B50" s="32">
        <v>609.15480000000002</v>
      </c>
      <c r="C50" s="33">
        <v>382.40946000000099</v>
      </c>
      <c r="D50" s="34">
        <v>6.5722473999999999E-3</v>
      </c>
    </row>
    <row r="51" spans="1:4" x14ac:dyDescent="0.15">
      <c r="A51" t="s">
        <v>58</v>
      </c>
      <c r="B51" s="32">
        <v>639.23720000000003</v>
      </c>
      <c r="C51" s="33">
        <v>412.82758999999703</v>
      </c>
      <c r="D51" s="34">
        <v>6.5961231999999998E-3</v>
      </c>
    </row>
    <row r="52" spans="1:4" x14ac:dyDescent="0.15">
      <c r="A52" t="s">
        <v>59</v>
      </c>
      <c r="B52" s="32">
        <v>471.50319999999999</v>
      </c>
      <c r="C52" s="33">
        <v>222.64658000000199</v>
      </c>
      <c r="D52" s="34">
        <v>6.3845860000000003E-3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2"/>
  <sheetViews>
    <sheetView workbookViewId="0">
      <selection sqref="A1:D52"/>
    </sheetView>
  </sheetViews>
  <sheetFormatPr baseColWidth="10" defaultRowHeight="13" x14ac:dyDescent="0.15"/>
  <sheetData>
    <row r="1" spans="1:4" x14ac:dyDescent="0.15">
      <c r="A1" t="s">
        <v>61</v>
      </c>
    </row>
    <row r="2" spans="1:4" x14ac:dyDescent="0.15">
      <c r="A2" t="s">
        <v>1</v>
      </c>
      <c r="B2" t="s">
        <v>5</v>
      </c>
      <c r="C2" t="s">
        <v>6</v>
      </c>
      <c r="D2" t="s">
        <v>7</v>
      </c>
    </row>
    <row r="3" spans="1:4" x14ac:dyDescent="0.15">
      <c r="A3" t="s">
        <v>8</v>
      </c>
      <c r="B3" s="32">
        <v>0</v>
      </c>
      <c r="C3" s="33">
        <v>0</v>
      </c>
      <c r="D3" s="34">
        <v>1.8619432000000001E-5</v>
      </c>
    </row>
    <row r="4" spans="1:4" x14ac:dyDescent="0.15">
      <c r="A4" t="s">
        <v>9</v>
      </c>
      <c r="B4" s="32">
        <v>0</v>
      </c>
      <c r="C4" s="33">
        <v>0</v>
      </c>
      <c r="D4" s="34">
        <v>1.6977528000000001E-5</v>
      </c>
    </row>
    <row r="5" spans="1:4" x14ac:dyDescent="0.15">
      <c r="A5" t="s">
        <v>10</v>
      </c>
      <c r="B5" s="32">
        <v>0</v>
      </c>
      <c r="C5" s="33">
        <v>0</v>
      </c>
      <c r="D5" s="34">
        <v>1.8920748000000001E-5</v>
      </c>
    </row>
    <row r="6" spans="1:4" x14ac:dyDescent="0.15">
      <c r="A6" t="s">
        <v>12</v>
      </c>
      <c r="B6" s="32">
        <v>0</v>
      </c>
      <c r="C6" s="33">
        <v>0</v>
      </c>
      <c r="D6" s="34">
        <v>1.7568695999999999E-5</v>
      </c>
    </row>
    <row r="7" spans="1:4" x14ac:dyDescent="0.15">
      <c r="A7" t="s">
        <v>14</v>
      </c>
      <c r="B7" s="32">
        <v>0</v>
      </c>
      <c r="C7" s="33">
        <v>0</v>
      </c>
      <c r="D7" s="34">
        <v>1.7175063999999999E-5</v>
      </c>
    </row>
    <row r="8" spans="1:4" x14ac:dyDescent="0.15">
      <c r="A8" t="s">
        <v>15</v>
      </c>
      <c r="B8" s="32">
        <v>30.573139999999999</v>
      </c>
      <c r="C8" s="33">
        <v>17.855180000000299</v>
      </c>
      <c r="D8" s="34">
        <v>2.7310216000000001E-4</v>
      </c>
    </row>
    <row r="9" spans="1:4" x14ac:dyDescent="0.15">
      <c r="A9" t="s">
        <v>16</v>
      </c>
      <c r="B9" s="32">
        <v>27.297419999999999</v>
      </c>
      <c r="C9" s="33">
        <v>13.198670000000298</v>
      </c>
      <c r="D9" s="34">
        <v>2.1591631999999999E-4</v>
      </c>
    </row>
    <row r="10" spans="1:4" x14ac:dyDescent="0.15">
      <c r="A10" t="s">
        <v>17</v>
      </c>
      <c r="B10" s="32">
        <v>42.268700000000003</v>
      </c>
      <c r="C10" s="33">
        <v>25.507510000000202</v>
      </c>
      <c r="D10" s="34">
        <v>2.4141205999999999E-4</v>
      </c>
    </row>
    <row r="11" spans="1:4" x14ac:dyDescent="0.15">
      <c r="A11" t="s">
        <v>18</v>
      </c>
      <c r="B11" s="32">
        <v>40.267499999999998</v>
      </c>
      <c r="C11" s="33">
        <v>23.1982900000001</v>
      </c>
      <c r="D11" s="34">
        <v>2.417028E-4</v>
      </c>
    </row>
    <row r="12" spans="1:4" x14ac:dyDescent="0.15">
      <c r="A12" t="s">
        <v>19</v>
      </c>
      <c r="B12" s="32">
        <v>45.794020000000003</v>
      </c>
      <c r="C12" s="33">
        <v>22.528790000000104</v>
      </c>
      <c r="D12" s="34">
        <v>2.232887E-4</v>
      </c>
    </row>
    <row r="13" spans="1:4" x14ac:dyDescent="0.15">
      <c r="A13" t="s">
        <v>20</v>
      </c>
      <c r="B13" s="32">
        <v>15.519579999999999</v>
      </c>
      <c r="C13" s="33">
        <v>13.59347999999998</v>
      </c>
      <c r="D13" s="34">
        <v>2.8022779999999997E-4</v>
      </c>
    </row>
    <row r="14" spans="1:4" x14ac:dyDescent="0.15">
      <c r="A14" t="s">
        <v>21</v>
      </c>
      <c r="B14" s="32">
        <v>11.299986000000001</v>
      </c>
      <c r="C14" s="33">
        <v>9.1789459999998897</v>
      </c>
      <c r="D14" s="34">
        <v>2.3540835999999999E-4</v>
      </c>
    </row>
    <row r="15" spans="1:4" x14ac:dyDescent="0.15">
      <c r="A15" t="s">
        <v>22</v>
      </c>
      <c r="B15" s="32">
        <v>13.1555</v>
      </c>
      <c r="C15" s="33">
        <v>10.79319000000002</v>
      </c>
      <c r="D15" s="34">
        <v>2.8403498E-4</v>
      </c>
    </row>
    <row r="16" spans="1:4" x14ac:dyDescent="0.15">
      <c r="A16" t="s">
        <v>23</v>
      </c>
      <c r="B16" s="32">
        <v>21.088619999999999</v>
      </c>
      <c r="C16" s="33">
        <v>19.425420000000098</v>
      </c>
      <c r="D16" s="34">
        <v>2.2644236000000001E-4</v>
      </c>
    </row>
    <row r="17" spans="1:4" x14ac:dyDescent="0.15">
      <c r="A17" t="s">
        <v>24</v>
      </c>
      <c r="B17" s="32">
        <v>17.244540000000001</v>
      </c>
      <c r="C17" s="33">
        <v>14.39141000000004</v>
      </c>
      <c r="D17" s="34">
        <v>2.6480589999999999E-4</v>
      </c>
    </row>
    <row r="18" spans="1:4" x14ac:dyDescent="0.15">
      <c r="A18" t="s">
        <v>25</v>
      </c>
      <c r="B18" s="32">
        <v>100.78464</v>
      </c>
      <c r="C18" s="33">
        <v>58.038860000000895</v>
      </c>
      <c r="D18" s="34">
        <v>2.9879904E-3</v>
      </c>
    </row>
    <row r="19" spans="1:4" x14ac:dyDescent="0.15">
      <c r="A19" t="s">
        <v>26</v>
      </c>
      <c r="B19" s="32">
        <v>115.86014</v>
      </c>
      <c r="C19" s="33">
        <v>67.752530000000405</v>
      </c>
      <c r="D19" s="34">
        <v>3.0428581999999999E-3</v>
      </c>
    </row>
    <row r="20" spans="1:4" x14ac:dyDescent="0.15">
      <c r="A20" t="s">
        <v>27</v>
      </c>
      <c r="B20" s="32">
        <v>87.714100000000002</v>
      </c>
      <c r="C20" s="33">
        <v>44.518010000000302</v>
      </c>
      <c r="D20" s="34">
        <v>2.1791692E-3</v>
      </c>
    </row>
    <row r="21" spans="1:4" x14ac:dyDescent="0.15">
      <c r="A21" t="s">
        <v>28</v>
      </c>
      <c r="B21" s="32">
        <v>110.8314</v>
      </c>
      <c r="C21" s="33">
        <v>64.418950000000592</v>
      </c>
      <c r="D21" s="34">
        <v>2.2619946E-3</v>
      </c>
    </row>
    <row r="22" spans="1:4" x14ac:dyDescent="0.15">
      <c r="A22" t="s">
        <v>29</v>
      </c>
      <c r="B22" s="32">
        <v>112.72441999999999</v>
      </c>
      <c r="C22" s="33">
        <v>65.009310000000397</v>
      </c>
      <c r="D22" s="34">
        <v>2.8433745999999998E-3</v>
      </c>
    </row>
    <row r="23" spans="1:4" x14ac:dyDescent="0.15">
      <c r="A23" t="s">
        <v>30</v>
      </c>
      <c r="B23" s="32">
        <v>33.807279999999999</v>
      </c>
      <c r="C23" s="33">
        <v>19.975260000000098</v>
      </c>
      <c r="D23" s="34">
        <v>2.0899782000000002E-3</v>
      </c>
    </row>
    <row r="24" spans="1:4" x14ac:dyDescent="0.15">
      <c r="A24" t="s">
        <v>31</v>
      </c>
      <c r="B24" s="32">
        <v>47.36936</v>
      </c>
      <c r="C24" s="33">
        <v>33.705019999999699</v>
      </c>
      <c r="D24" s="34">
        <v>1.7583664000000001E-3</v>
      </c>
    </row>
    <row r="25" spans="1:4" x14ac:dyDescent="0.15">
      <c r="A25" t="s">
        <v>32</v>
      </c>
      <c r="B25" s="32">
        <v>38.730879999999999</v>
      </c>
      <c r="C25" s="33">
        <v>23.385500000000199</v>
      </c>
      <c r="D25" s="34">
        <v>1.9360534E-3</v>
      </c>
    </row>
    <row r="26" spans="1:4" x14ac:dyDescent="0.15">
      <c r="A26" t="s">
        <v>33</v>
      </c>
      <c r="B26" s="32">
        <v>37.874659999999999</v>
      </c>
      <c r="C26" s="33">
        <v>29.234020000000609</v>
      </c>
      <c r="D26" s="34">
        <v>2.019678E-3</v>
      </c>
    </row>
    <row r="27" spans="1:4" x14ac:dyDescent="0.15">
      <c r="A27" t="s">
        <v>34</v>
      </c>
      <c r="B27" s="32">
        <v>36.564860000000003</v>
      </c>
      <c r="C27" s="33">
        <v>19.364350000000105</v>
      </c>
      <c r="D27" s="34">
        <v>1.9631446000000002E-3</v>
      </c>
    </row>
    <row r="28" spans="1:4" x14ac:dyDescent="0.15">
      <c r="A28" t="s">
        <v>35</v>
      </c>
      <c r="B28" s="32">
        <v>383.07960000000003</v>
      </c>
      <c r="C28" s="33">
        <v>214.35000999999903</v>
      </c>
      <c r="D28" s="34">
        <v>1.4041980000000001E-2</v>
      </c>
    </row>
    <row r="29" spans="1:4" x14ac:dyDescent="0.15">
      <c r="A29" t="s">
        <v>36</v>
      </c>
      <c r="B29" s="32">
        <v>319.32240000000002</v>
      </c>
      <c r="C29" s="33">
        <v>192.22514000000001</v>
      </c>
      <c r="D29" s="34">
        <v>2.0994334E-2</v>
      </c>
    </row>
    <row r="30" spans="1:4" x14ac:dyDescent="0.15">
      <c r="A30" t="s">
        <v>37</v>
      </c>
      <c r="B30" s="32">
        <v>259.78179999999998</v>
      </c>
      <c r="C30" s="33">
        <v>153.40261000000098</v>
      </c>
      <c r="D30" s="34">
        <v>2.3774018000000001E-2</v>
      </c>
    </row>
    <row r="31" spans="1:4" x14ac:dyDescent="0.15">
      <c r="A31" t="s">
        <v>38</v>
      </c>
      <c r="B31" s="32">
        <v>290.5872</v>
      </c>
      <c r="C31" s="33">
        <v>153.13404000000099</v>
      </c>
      <c r="D31" s="34">
        <v>2.0926096000000002E-2</v>
      </c>
    </row>
    <row r="32" spans="1:4" x14ac:dyDescent="0.15">
      <c r="A32" t="s">
        <v>39</v>
      </c>
      <c r="B32" s="32">
        <v>303.79360000000003</v>
      </c>
      <c r="C32" s="33">
        <v>176.31385999999901</v>
      </c>
      <c r="D32" s="34">
        <v>1.95088E-2</v>
      </c>
    </row>
    <row r="33" spans="1:4" x14ac:dyDescent="0.15">
      <c r="A33" t="s">
        <v>40</v>
      </c>
      <c r="B33" s="32">
        <v>48.156880000000001</v>
      </c>
      <c r="C33" s="33">
        <v>36.411740000000101</v>
      </c>
      <c r="D33" s="34">
        <v>3.3440767999999999E-3</v>
      </c>
    </row>
    <row r="34" spans="1:4" x14ac:dyDescent="0.15">
      <c r="A34" t="s">
        <v>41</v>
      </c>
      <c r="B34" s="32">
        <v>47.237160000000003</v>
      </c>
      <c r="C34" s="33">
        <v>28.448230000000304</v>
      </c>
      <c r="D34" s="34">
        <v>3.2954322000000001E-3</v>
      </c>
    </row>
    <row r="35" spans="1:4" x14ac:dyDescent="0.15">
      <c r="A35" t="s">
        <v>42</v>
      </c>
      <c r="B35" s="32">
        <v>43.268540000000002</v>
      </c>
      <c r="C35" s="33">
        <v>24.736940000000203</v>
      </c>
      <c r="D35" s="34">
        <v>3.6839044000000001E-3</v>
      </c>
    </row>
    <row r="36" spans="1:4" x14ac:dyDescent="0.15">
      <c r="A36" t="s">
        <v>43</v>
      </c>
      <c r="B36" s="32">
        <v>48.452179999999998</v>
      </c>
      <c r="C36" s="33">
        <v>28.963849999999898</v>
      </c>
      <c r="D36" s="34">
        <v>3.7714032000000001E-3</v>
      </c>
    </row>
    <row r="37" spans="1:4" x14ac:dyDescent="0.15">
      <c r="A37" t="s">
        <v>44</v>
      </c>
      <c r="B37" s="32">
        <v>57.8748</v>
      </c>
      <c r="C37" s="33">
        <v>39.762380000000199</v>
      </c>
      <c r="D37" s="34">
        <v>3.1935124E-3</v>
      </c>
    </row>
    <row r="38" spans="1:4" x14ac:dyDescent="0.15">
      <c r="A38" t="s">
        <v>45</v>
      </c>
      <c r="B38" s="32">
        <v>341.01659999999998</v>
      </c>
      <c r="C38" s="33">
        <v>185.58182999999798</v>
      </c>
      <c r="D38" s="34">
        <v>4.3585355999999999E-2</v>
      </c>
    </row>
    <row r="39" spans="1:4" x14ac:dyDescent="0.15">
      <c r="A39" t="s">
        <v>46</v>
      </c>
      <c r="B39" s="32">
        <v>524.93859999999995</v>
      </c>
      <c r="C39" s="33">
        <v>326.04398000000094</v>
      </c>
      <c r="D39" s="34">
        <v>4.9276797999999997E-2</v>
      </c>
    </row>
    <row r="40" spans="1:4" x14ac:dyDescent="0.15">
      <c r="A40" t="s">
        <v>47</v>
      </c>
      <c r="B40" s="32">
        <v>514.51179999999999</v>
      </c>
      <c r="C40" s="33">
        <v>326.54476999999997</v>
      </c>
      <c r="D40" s="34">
        <v>4.9306254000000001E-2</v>
      </c>
    </row>
    <row r="41" spans="1:4" x14ac:dyDescent="0.15">
      <c r="A41" t="s">
        <v>48</v>
      </c>
      <c r="B41" s="32">
        <v>352.47359999999998</v>
      </c>
      <c r="C41" s="33">
        <v>183.88339999999897</v>
      </c>
      <c r="D41" s="34">
        <v>2.8968781999999998E-2</v>
      </c>
    </row>
    <row r="42" spans="1:4" x14ac:dyDescent="0.15">
      <c r="A42" t="s">
        <v>49</v>
      </c>
      <c r="B42" s="32">
        <v>388.18360000000001</v>
      </c>
      <c r="C42" s="33">
        <v>209.98985999999701</v>
      </c>
      <c r="D42" s="34">
        <v>3.8915699999999998E-2</v>
      </c>
    </row>
    <row r="43" spans="1:4" x14ac:dyDescent="0.15">
      <c r="A43" t="s">
        <v>50</v>
      </c>
      <c r="B43" s="32">
        <v>66.591099999999997</v>
      </c>
      <c r="C43" s="33">
        <v>43.245019999999698</v>
      </c>
      <c r="D43" s="34">
        <v>7.6371293999999996E-3</v>
      </c>
    </row>
    <row r="44" spans="1:4" x14ac:dyDescent="0.15">
      <c r="A44" t="s">
        <v>51</v>
      </c>
      <c r="B44" s="32">
        <v>72.093900000000005</v>
      </c>
      <c r="C44" s="33">
        <v>45.304400000000406</v>
      </c>
      <c r="D44" s="34">
        <v>9.5701477999999996E-3</v>
      </c>
    </row>
    <row r="45" spans="1:4" x14ac:dyDescent="0.15">
      <c r="A45" t="s">
        <v>52</v>
      </c>
      <c r="B45" s="32">
        <v>75.475759999999994</v>
      </c>
      <c r="C45" s="33">
        <v>48.721290000000394</v>
      </c>
      <c r="D45" s="34">
        <v>1.0728899E-2</v>
      </c>
    </row>
    <row r="46" spans="1:4" x14ac:dyDescent="0.15">
      <c r="A46" t="s">
        <v>53</v>
      </c>
      <c r="B46" s="32">
        <v>68.209980000000002</v>
      </c>
      <c r="C46" s="33">
        <v>42.274389999999499</v>
      </c>
      <c r="D46" s="34">
        <v>7.6267527999999999E-3</v>
      </c>
    </row>
    <row r="47" spans="1:4" x14ac:dyDescent="0.15">
      <c r="A47" t="s">
        <v>54</v>
      </c>
      <c r="B47" s="32">
        <v>68.95308</v>
      </c>
      <c r="C47" s="33">
        <v>41.180070000000597</v>
      </c>
      <c r="D47" s="34">
        <v>6.2927959999999998E-3</v>
      </c>
    </row>
    <row r="48" spans="1:4" x14ac:dyDescent="0.15">
      <c r="A48" t="s">
        <v>55</v>
      </c>
      <c r="B48" s="32">
        <v>529.09259999999995</v>
      </c>
      <c r="C48" s="33">
        <v>301.34329000000196</v>
      </c>
      <c r="D48" s="34">
        <v>9.1197390000000003E-2</v>
      </c>
    </row>
    <row r="49" spans="1:4" x14ac:dyDescent="0.15">
      <c r="A49" t="s">
        <v>56</v>
      </c>
      <c r="B49" s="32">
        <v>393.57560000000001</v>
      </c>
      <c r="C49" s="33">
        <v>164.9727</v>
      </c>
      <c r="D49" s="34">
        <v>7.0336644000000004E-2</v>
      </c>
    </row>
    <row r="50" spans="1:4" x14ac:dyDescent="0.15">
      <c r="A50" t="s">
        <v>57</v>
      </c>
      <c r="B50" s="32">
        <v>485.82220000000001</v>
      </c>
      <c r="C50" s="33">
        <v>259.07686000000103</v>
      </c>
      <c r="D50" s="34">
        <v>8.6681438E-2</v>
      </c>
    </row>
    <row r="51" spans="1:4" x14ac:dyDescent="0.15">
      <c r="A51" t="s">
        <v>58</v>
      </c>
      <c r="B51" s="32">
        <v>504.25880000000001</v>
      </c>
      <c r="C51" s="33">
        <v>277.84918999999701</v>
      </c>
      <c r="D51" s="34">
        <v>6.7021323999999993E-2</v>
      </c>
    </row>
    <row r="52" spans="1:4" x14ac:dyDescent="0.15">
      <c r="A52" t="s">
        <v>59</v>
      </c>
      <c r="B52" s="32">
        <v>513.85400000000004</v>
      </c>
      <c r="C52" s="33">
        <v>264.99738000000207</v>
      </c>
      <c r="D52" s="34">
        <v>7.6238955999999997E-2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2021-22</vt:lpstr>
      <vt:lpstr>Greedy</vt:lpstr>
      <vt:lpstr>LocalSearch</vt:lpstr>
      <vt:lpstr>'2021-22'!Excel_BuiltIn__FilterDatabase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2022-04-14T12:13:01Z</dcterms:created>
  <dcterms:modified xsi:type="dcterms:W3CDTF">2022-06-12T15:22:25Z</dcterms:modified>
</cp:coreProperties>
</file>