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TFG-MaquiTracker/docs/"/>
    </mc:Choice>
  </mc:AlternateContent>
  <xr:revisionPtr revIDLastSave="0" documentId="13_ncr:1_{C0D88813-F2F0-B74D-9C8E-9EEB54099FF2}" xr6:coauthVersionLast="47" xr6:coauthVersionMax="47" xr10:uidLastSave="{00000000-0000-0000-0000-000000000000}"/>
  <bookViews>
    <workbookView xWindow="11980" yWindow="5900" windowWidth="27640" windowHeight="16940" xr2:uid="{FA6EC86E-C3AE-DA41-AD26-15486941CE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</calcChain>
</file>

<file path=xl/sharedStrings.xml><?xml version="1.0" encoding="utf-8"?>
<sst xmlns="http://schemas.openxmlformats.org/spreadsheetml/2006/main" count="51" uniqueCount="26">
  <si>
    <t>Fecha</t>
  </si>
  <si>
    <t>Hora Inicio</t>
  </si>
  <si>
    <t>Hora Fin</t>
  </si>
  <si>
    <t>Proyecto</t>
  </si>
  <si>
    <t>Descripción tarea</t>
  </si>
  <si>
    <t>Tiempo empleado</t>
  </si>
  <si>
    <t>Coste por hora</t>
  </si>
  <si>
    <t>A facturar</t>
  </si>
  <si>
    <t>Facturado</t>
  </si>
  <si>
    <t>Comentarios</t>
  </si>
  <si>
    <t>imp</t>
  </si>
  <si>
    <t>Ajusta plantilla LaTeX al proyecto.</t>
  </si>
  <si>
    <t>Añade Dockerfile para compilar el proyecto.</t>
  </si>
  <si>
    <t>Diseña interfaz gráfica</t>
  </si>
  <si>
    <t>Módulo registro</t>
  </si>
  <si>
    <t>Añade elemento faltante interfaz gráfica</t>
  </si>
  <si>
    <t>Driver FRAM</t>
  </si>
  <si>
    <t>Almacenamiento y recuperación de registros</t>
  </si>
  <si>
    <t>Depende en una estructura de datos. Declara interfaz de esta.</t>
  </si>
  <si>
    <t>Almacen registros</t>
  </si>
  <si>
    <t>Almacen registros optimiza acceso</t>
  </si>
  <si>
    <t>Interfaz librería</t>
  </si>
  <si>
    <t>Pegamento interfaz gráfica</t>
  </si>
  <si>
    <t>con el programa principal</t>
  </si>
  <si>
    <t>Pegamento librería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</si>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</sst>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\-yyyy;@"/>
    <numFmt numFmtId="165" formatCode="[h]:mm:ss;@"/>
    <numFmt numFmtId="166" formatCode="_([$€-2]\ * #,##0.00_);_([$€-2]\ * \(#,##0.00\);_([$€-2]\ * &quot;-&quot;??_);_(@_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numFmt numFmtId="166" formatCode="_([$€-2]\ * #,##0.00_);_([$€-2]\ * \(#,##0.00\);_([$€-2]\ * &quot;-&quot;??_);_(@_)"/>
    </dxf>
    <dxf>
      <numFmt numFmtId="166" formatCode="_([$€-2]\ * #,##0.00_);_([$€-2]\ * \(#,##0.00\);_([$€-2]\ * &quot;-&quot;??_);_(@_)"/>
    </dxf>
    <dxf>
      <numFmt numFmtId="165" formatCode="[h]:mm:ss;@"/>
    </dxf>
    <dxf>
      <numFmt numFmtId="19" formatCode="m/d/yy"/>
    </dxf>
    <dxf>
      <numFmt numFmtId="166" formatCode="_([$€-2]\ * #,##0.00_);_([$€-2]\ * \(#,##0.00\);_([$€-2]\ * &quot;-&quot;??_);_(@_)"/>
    </dxf>
    <dxf>
      <numFmt numFmtId="166" formatCode="_([$€-2]\ * #,##0.00_);_([$€-2]\ * \(#,##0.00\);_([$€-2]\ * &quot;-&quot;??_);_(@_)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d\-m\-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D2B4E-F28C-0340-A39D-92D1BACB2841}" name="Table1" displayName="Table1" ref="B2:K22" totalsRowCount="1">
  <autoFilter ref="B2:K21" xr:uid="{BF9D2B4E-F28C-0340-A39D-92D1BACB2841}"/>
  <tableColumns count="10">
    <tableColumn id="1" xr3:uid="{EDFD139D-8568-7546-86B1-7CBB576B306E}" name="Fecha" totalsRowLabel="Total" dataDxfId="9"/>
    <tableColumn id="2" xr3:uid="{0EDFC1E5-59DC-A046-A4E1-6EFF2CEA144C}" name="Hora Inicio" dataDxfId="8"/>
    <tableColumn id="3" xr3:uid="{7C2D89F9-049E-9041-B0C6-F098DA92DF1E}" name="Hora Fin" dataDxfId="7"/>
    <tableColumn id="4" xr3:uid="{BA47238B-33BB-3A49-9B8A-E39B54216A52}" name="Proyecto"/>
    <tableColumn id="5" xr3:uid="{C93A0A86-3FE7-A840-80C3-9D7D056C1EF2}" name="Descripción tarea"/>
    <tableColumn id="6" xr3:uid="{91A61B79-4C95-FA45-8628-6D3ADBC19CFA}" name="Tiempo empleado" totalsRowFunction="custom" dataDxfId="6" totalsRowDxfId="2">
      <totalsRowFormula>SUM(Table1[Tiempo empleado])</totalsRowFormula>
    </tableColumn>
    <tableColumn id="7" xr3:uid="{38D86C87-4889-C844-A2F5-3620C3C37406}" name="Coste por hora" totalsRowFunction="custom" dataDxfId="5" totalsRowDxfId="1">
      <totalsRowFormula>SUMIF(Table1[Facturado], "", Table1[A facturar])</totalsRowFormula>
    </tableColumn>
    <tableColumn id="8" xr3:uid="{D582AC56-0F64-0543-ADCD-42C87961965E}" name="A facturar" totalsRowFunction="custom" dataDxfId="4" totalsRowDxfId="0">
      <totalsRowFormula>SUMIF(Table1[Facturado], "&lt;&gt;", Table1[A facturar])</totalsRowFormula>
    </tableColumn>
    <tableColumn id="9" xr3:uid="{66F3154D-B1B2-9F4A-91F3-43232EA2CB6F}" name="Facturado" dataDxfId="3"/>
    <tableColumn id="10" xr3:uid="{215E93F7-A531-4D4B-8E6A-5BAD32A14898}" name="Comentari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EEF-F373-B446-B21E-A395067331D1}">
  <dimension ref="B2:K22"/>
  <sheetViews>
    <sheetView tabSelected="1" workbookViewId="0">
      <selection activeCell="F24" sqref="F24"/>
    </sheetView>
  </sheetViews>
  <sheetFormatPr baseColWidth="10" defaultRowHeight="16" x14ac:dyDescent="0.2"/>
  <cols>
    <col min="3" max="3" width="12.33203125" customWidth="1"/>
    <col min="5" max="5" width="10.83203125" customWidth="1"/>
    <col min="6" max="6" width="42.1640625" customWidth="1"/>
    <col min="7" max="7" width="11.1640625" customWidth="1"/>
    <col min="8" max="8" width="11.5" customWidth="1"/>
    <col min="9" max="9" width="11.33203125" customWidth="1"/>
    <col min="10" max="10" width="11.83203125" customWidth="1"/>
    <col min="11" max="11" width="56.1640625" customWidth="1"/>
  </cols>
  <sheetData>
    <row r="2" spans="2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x14ac:dyDescent="0.2">
      <c r="B3" s="1">
        <v>45410</v>
      </c>
      <c r="C3" s="2">
        <v>0.625</v>
      </c>
      <c r="D3" s="2">
        <v>0.65972222222222221</v>
      </c>
      <c r="E3" t="s">
        <v>10</v>
      </c>
      <c r="F3" t="s">
        <v>11</v>
      </c>
      <c r="G3" s="2">
        <v>3.472222222222221E-2</v>
      </c>
      <c r="H3" s="3">
        <v>9.125</v>
      </c>
      <c r="I3" s="3">
        <v>7.6041666666666643</v>
      </c>
      <c r="J3" s="4"/>
    </row>
    <row r="4" spans="2:11" x14ac:dyDescent="0.2">
      <c r="B4" s="1">
        <v>45410</v>
      </c>
      <c r="C4" s="2">
        <v>0.65972222222222221</v>
      </c>
      <c r="D4" s="2">
        <v>0.76736111111111116</v>
      </c>
      <c r="E4" t="s">
        <v>10</v>
      </c>
      <c r="F4" t="s">
        <v>12</v>
      </c>
      <c r="G4" s="2">
        <v>0.10763888888888895</v>
      </c>
      <c r="H4" s="3">
        <v>9.125</v>
      </c>
      <c r="I4" s="3">
        <v>23.572916666666682</v>
      </c>
      <c r="J4" s="4"/>
    </row>
    <row r="5" spans="2:11" x14ac:dyDescent="0.2">
      <c r="B5" s="1">
        <v>45525</v>
      </c>
      <c r="C5" s="2">
        <v>0.48958333333333331</v>
      </c>
      <c r="D5" s="2">
        <v>0.52083333333333337</v>
      </c>
      <c r="E5" t="s">
        <v>10</v>
      </c>
      <c r="F5" t="s">
        <v>13</v>
      </c>
      <c r="G5" s="2">
        <v>3.1250000000000056E-2</v>
      </c>
      <c r="H5" s="3">
        <v>18.25</v>
      </c>
      <c r="I5" s="3">
        <v>13.687500000000025</v>
      </c>
      <c r="J5" s="4"/>
    </row>
    <row r="6" spans="2:11" x14ac:dyDescent="0.2">
      <c r="B6" s="1">
        <v>45526</v>
      </c>
      <c r="C6" s="2">
        <v>0.8125</v>
      </c>
      <c r="D6" s="2">
        <v>0.875</v>
      </c>
      <c r="E6" t="s">
        <v>10</v>
      </c>
      <c r="F6" t="s">
        <v>14</v>
      </c>
      <c r="G6" s="2">
        <v>6.25E-2</v>
      </c>
      <c r="H6" s="3">
        <v>18.25</v>
      </c>
      <c r="I6" s="3">
        <v>27.375</v>
      </c>
      <c r="J6" s="4"/>
    </row>
    <row r="7" spans="2:11" x14ac:dyDescent="0.2">
      <c r="B7" s="1">
        <v>45527</v>
      </c>
      <c r="C7" s="2">
        <v>0.50694444444444442</v>
      </c>
      <c r="D7" s="2">
        <v>0.55208333333333337</v>
      </c>
      <c r="E7" t="s">
        <v>10</v>
      </c>
      <c r="F7" t="s">
        <v>14</v>
      </c>
      <c r="G7" s="2">
        <v>4.5138888888888951E-2</v>
      </c>
      <c r="H7" s="3">
        <v>18.25</v>
      </c>
      <c r="I7" s="3">
        <v>19.770833333333361</v>
      </c>
      <c r="J7" s="4"/>
    </row>
    <row r="8" spans="2:11" x14ac:dyDescent="0.2">
      <c r="B8" s="1">
        <v>45527</v>
      </c>
      <c r="C8" s="2">
        <v>0.55902777777777779</v>
      </c>
      <c r="D8" s="2">
        <v>0.58333333333333337</v>
      </c>
      <c r="E8" t="s">
        <v>10</v>
      </c>
      <c r="F8" t="s">
        <v>14</v>
      </c>
      <c r="G8" s="2">
        <v>2.430555555555558E-2</v>
      </c>
      <c r="H8" s="3">
        <v>18.25</v>
      </c>
      <c r="I8" s="3">
        <v>10.645833333333345</v>
      </c>
      <c r="J8" s="4"/>
    </row>
    <row r="9" spans="2:11" x14ac:dyDescent="0.2">
      <c r="B9" s="1">
        <v>45529</v>
      </c>
      <c r="C9" s="2">
        <v>0.75694444444444442</v>
      </c>
      <c r="D9" s="2">
        <v>0.78472222222222221</v>
      </c>
      <c r="E9" t="s">
        <v>10</v>
      </c>
      <c r="F9" t="s">
        <v>14</v>
      </c>
      <c r="G9" s="2">
        <v>2.777777777777779E-2</v>
      </c>
      <c r="H9" s="3">
        <v>18.25</v>
      </c>
      <c r="I9" s="3">
        <v>12.166666666666671</v>
      </c>
      <c r="J9" s="4"/>
    </row>
    <row r="10" spans="2:11" x14ac:dyDescent="0.2">
      <c r="B10" s="1">
        <v>45530</v>
      </c>
      <c r="C10" s="2">
        <v>0.79861111111111116</v>
      </c>
      <c r="D10" s="2">
        <v>0.8125</v>
      </c>
      <c r="E10" t="s">
        <v>10</v>
      </c>
      <c r="F10" t="s">
        <v>15</v>
      </c>
      <c r="G10" s="2">
        <v>1.388888888888884E-2</v>
      </c>
      <c r="H10" s="3">
        <v>18.25</v>
      </c>
      <c r="I10" s="3">
        <v>6.0833333333333117</v>
      </c>
      <c r="J10" s="4"/>
    </row>
    <row r="11" spans="2:11" x14ac:dyDescent="0.2">
      <c r="B11" s="1">
        <v>45530</v>
      </c>
      <c r="C11" s="2">
        <v>0.51041666666666663</v>
      </c>
      <c r="D11" s="2">
        <v>0.625</v>
      </c>
      <c r="E11" t="s">
        <v>10</v>
      </c>
      <c r="F11" t="s">
        <v>16</v>
      </c>
      <c r="G11" s="2">
        <v>0.11458333333333337</v>
      </c>
      <c r="H11" s="3">
        <v>18.25</v>
      </c>
      <c r="I11" s="3">
        <v>50.187500000000014</v>
      </c>
      <c r="J11" s="4"/>
    </row>
    <row r="12" spans="2:11" x14ac:dyDescent="0.2">
      <c r="B12" s="1">
        <v>45530</v>
      </c>
      <c r="C12" s="2">
        <v>0.75</v>
      </c>
      <c r="D12" s="2">
        <v>0.89583333333333337</v>
      </c>
      <c r="E12" t="s">
        <v>10</v>
      </c>
      <c r="F12" t="s">
        <v>16</v>
      </c>
      <c r="G12" s="2">
        <v>0.14583333333333337</v>
      </c>
      <c r="H12" s="3">
        <v>18.25</v>
      </c>
      <c r="I12" s="3">
        <v>63.875000000000014</v>
      </c>
      <c r="J12" s="4"/>
    </row>
    <row r="13" spans="2:11" x14ac:dyDescent="0.2">
      <c r="B13" s="1">
        <v>45531</v>
      </c>
      <c r="C13" s="2">
        <v>0.80555555555555558</v>
      </c>
      <c r="D13" s="2">
        <v>0.93055555555555558</v>
      </c>
      <c r="E13" t="s">
        <v>10</v>
      </c>
      <c r="F13" t="s">
        <v>16</v>
      </c>
      <c r="G13" s="2">
        <v>0.125</v>
      </c>
      <c r="H13" s="3">
        <v>18.25</v>
      </c>
      <c r="I13" s="3">
        <v>54.75</v>
      </c>
      <c r="J13" s="4"/>
    </row>
    <row r="14" spans="2:11" x14ac:dyDescent="0.2">
      <c r="B14" s="1">
        <v>45536</v>
      </c>
      <c r="C14" s="2">
        <v>0.59722222222222221</v>
      </c>
      <c r="D14" s="2">
        <v>0.625</v>
      </c>
      <c r="E14" t="s">
        <v>10</v>
      </c>
      <c r="F14" t="s">
        <v>17</v>
      </c>
      <c r="G14" s="2">
        <v>2.777777777777779E-2</v>
      </c>
      <c r="H14" s="3">
        <v>18.25</v>
      </c>
      <c r="I14" s="3">
        <v>12.166666666666671</v>
      </c>
      <c r="J14" s="4"/>
      <c r="K14" t="s">
        <v>18</v>
      </c>
    </row>
    <row r="15" spans="2:11" x14ac:dyDescent="0.2">
      <c r="B15" s="1">
        <v>45536</v>
      </c>
      <c r="C15" s="2">
        <v>0.89930555555555558</v>
      </c>
      <c r="D15" s="2">
        <v>0.99930555555555556</v>
      </c>
      <c r="E15" t="s">
        <v>10</v>
      </c>
      <c r="F15" t="s">
        <v>19</v>
      </c>
      <c r="G15" s="2">
        <v>9.9999999999999978E-2</v>
      </c>
      <c r="H15" s="3">
        <v>18.25</v>
      </c>
      <c r="I15" s="3">
        <v>43.79999999999999</v>
      </c>
      <c r="J15" s="4"/>
    </row>
    <row r="16" spans="2:11" x14ac:dyDescent="0.2">
      <c r="B16" s="1">
        <v>45537</v>
      </c>
      <c r="C16" s="2">
        <v>0.34375</v>
      </c>
      <c r="D16" s="2">
        <v>0.39583333333333331</v>
      </c>
      <c r="E16" t="s">
        <v>10</v>
      </c>
      <c r="F16" t="s">
        <v>19</v>
      </c>
      <c r="G16" s="2">
        <v>5.2083333333333315E-2</v>
      </c>
      <c r="H16" s="3">
        <v>18.25</v>
      </c>
      <c r="I16" s="3">
        <v>22.812499999999993</v>
      </c>
      <c r="J16" s="4"/>
    </row>
    <row r="17" spans="2:11" x14ac:dyDescent="0.2">
      <c r="B17" s="1">
        <v>45537</v>
      </c>
      <c r="C17" s="2">
        <v>0.41666666666666669</v>
      </c>
      <c r="D17" s="2">
        <v>0.44791666666666669</v>
      </c>
      <c r="E17" t="s">
        <v>10</v>
      </c>
      <c r="F17" t="s">
        <v>20</v>
      </c>
      <c r="G17" s="2">
        <v>3.125E-2</v>
      </c>
      <c r="H17" s="3">
        <v>18.25</v>
      </c>
      <c r="I17" s="3">
        <v>13.6875</v>
      </c>
      <c r="J17" s="4"/>
    </row>
    <row r="18" spans="2:11" x14ac:dyDescent="0.2">
      <c r="B18" s="1">
        <v>45538</v>
      </c>
      <c r="C18" s="2">
        <v>0.52083333333333337</v>
      </c>
      <c r="D18" s="2">
        <v>0.63541666666666663</v>
      </c>
      <c r="E18" t="s">
        <v>10</v>
      </c>
      <c r="F18" t="s">
        <v>21</v>
      </c>
      <c r="G18" s="2">
        <v>0.11458333333333326</v>
      </c>
      <c r="H18" s="3">
        <v>18.25</v>
      </c>
      <c r="I18" s="3">
        <v>50.187499999999972</v>
      </c>
      <c r="J18" s="4"/>
    </row>
    <row r="19" spans="2:11" x14ac:dyDescent="0.2">
      <c r="B19" s="1">
        <v>45538</v>
      </c>
      <c r="C19" s="2">
        <v>0.875</v>
      </c>
      <c r="D19" s="2">
        <v>0.91666666666666663</v>
      </c>
      <c r="E19" t="s">
        <v>10</v>
      </c>
      <c r="F19" t="s">
        <v>22</v>
      </c>
      <c r="G19" s="2">
        <v>4.166666666666663E-2</v>
      </c>
      <c r="H19" s="3">
        <v>18.25</v>
      </c>
      <c r="I19" s="3">
        <v>18.249999999999982</v>
      </c>
      <c r="J19" s="4"/>
      <c r="K19" t="s">
        <v>23</v>
      </c>
    </row>
    <row r="20" spans="2:11" x14ac:dyDescent="0.2">
      <c r="B20" s="1">
        <v>45539</v>
      </c>
      <c r="C20" s="2">
        <v>0.41666666666666669</v>
      </c>
      <c r="D20" s="2">
        <v>0.4375</v>
      </c>
      <c r="E20" t="s">
        <v>10</v>
      </c>
      <c r="F20" t="s">
        <v>24</v>
      </c>
      <c r="G20" s="2">
        <v>2.0833333333333315E-2</v>
      </c>
      <c r="H20" s="3">
        <v>18.25</v>
      </c>
      <c r="I20" s="3">
        <v>9.1249999999999911</v>
      </c>
      <c r="J20" s="4"/>
    </row>
    <row r="21" spans="2:11" x14ac:dyDescent="0.2">
      <c r="B21" s="1">
        <v>45539</v>
      </c>
      <c r="C21" s="2">
        <v>0.4548611111111111</v>
      </c>
      <c r="D21" s="2">
        <v>0.49652777777777779</v>
      </c>
      <c r="E21" t="s">
        <v>10</v>
      </c>
      <c r="F21" t="s">
        <v>24</v>
      </c>
      <c r="G21" s="2">
        <v>4.1666666666666685E-2</v>
      </c>
      <c r="H21" s="3">
        <v>18.25</v>
      </c>
      <c r="I21" s="3">
        <v>18.250000000000007</v>
      </c>
      <c r="J21" s="4"/>
    </row>
    <row r="22" spans="2:11" x14ac:dyDescent="0.2">
      <c r="B22" t="s">
        <v>25</v>
      </c>
      <c r="G22" s="2">
        <f>SUM(Table1[Tiempo empleado])</f>
        <v>1.1625000000000001</v>
      </c>
      <c r="H22" s="3">
        <f>SUMIF(Table1[Facturado], "", Table1[A facturar])</f>
        <v>477.9979166666667</v>
      </c>
      <c r="I22" s="3">
        <f>SUMIF(Table1[Facturado], "&lt;&gt;", Table1[A facturar])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Pedrosa</dc:creator>
  <cp:lastModifiedBy>Daniel Pedrosa</cp:lastModifiedBy>
  <dcterms:created xsi:type="dcterms:W3CDTF">2024-09-06T17:51:01Z</dcterms:created>
  <dcterms:modified xsi:type="dcterms:W3CDTF">2024-09-06T18:24:35Z</dcterms:modified>
</cp:coreProperties>
</file>