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20" yWindow="-120" windowWidth="20730" windowHeight="11160"/>
  </bookViews>
  <sheets>
    <sheet name="Test Cases" sheetId="3" r:id="rId1"/>
  </sheets>
  <definedNames>
    <definedName name="mm">'Test Cases'!$K$8</definedName>
    <definedName name="verify_package_Design">'Test Cases'!$K$8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3"/>
  <c r="K10"/>
  <c r="K2" l="1"/>
  <c r="K3" l="1"/>
  <c r="K5" s="1"/>
</calcChain>
</file>

<file path=xl/sharedStrings.xml><?xml version="1.0" encoding="utf-8"?>
<sst xmlns="http://schemas.openxmlformats.org/spreadsheetml/2006/main" count="312" uniqueCount="191">
  <si>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</si>
  <si>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</si>
  <si>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</si>
  <si>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</si>
  <si>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</si>
  <si>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</si>
  <si>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</si>
  <si>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</si>
  <si>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</si>
  <si>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</si>
  <si>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</si>
  <si>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</si>
  <si>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</si>
  <si>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</si>
  <si>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</si>
  <si>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</si>
  <si>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</si>
  <si>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</si>
  <si>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</si>
  <si>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</si>
  <si>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</si>
  <si>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</si>
  <si>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</si>
  <si>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</si>
  <si>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</si>
  <si>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</si>
  <si>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x</t>
  </si>
  <si>
    <t>Epic</t>
  </si>
  <si>
    <t xml:space="preserve">Precondition </t>
  </si>
  <si>
    <t xml:space="preserve">comment </t>
  </si>
  <si>
    <t>Othoba.com</t>
  </si>
  <si>
    <t>Signup</t>
  </si>
  <si>
    <t>Md Moshiur Rahman</t>
  </si>
  <si>
    <t>26/10/2021</t>
  </si>
  <si>
    <t>15/11/2021</t>
  </si>
  <si>
    <t>TC_signup001</t>
  </si>
  <si>
    <t>Verify application launch home page</t>
  </si>
  <si>
    <t>URL"https://www.othoba.com/"</t>
  </si>
  <si>
    <t>user get othoba.com home page</t>
  </si>
  <si>
    <t>Test case</t>
  </si>
  <si>
    <t>Enter valid URL</t>
  </si>
  <si>
    <t>TC_signup002</t>
  </si>
  <si>
    <t>Verify the signup functionality</t>
  </si>
  <si>
    <t>TC-Signup003</t>
  </si>
  <si>
    <t>System should display a signup link</t>
  </si>
  <si>
    <t>system display a signup link</t>
  </si>
  <si>
    <t>user must be enter into othoba.com home page</t>
  </si>
  <si>
    <t>Varify that signup link is clickable or not</t>
  </si>
  <si>
    <t>user should get othoba.com home page</t>
  </si>
  <si>
    <t>check the signup link is available or not</t>
  </si>
  <si>
    <t>user must be enter into signup link</t>
  </si>
  <si>
    <t>arry symbol  should be converted into hand sybol and clickable</t>
  </si>
  <si>
    <t>arry symbol  converted into hand sybol and clickable</t>
  </si>
  <si>
    <t>varify that the registration page is open</t>
  </si>
  <si>
    <t>drag mouse on my account&gt;drag and drop mouse to signup link</t>
  </si>
  <si>
    <t>drag mouse on your account&gt;search signup link</t>
  </si>
  <si>
    <t>tap on sign up link&gt;</t>
  </si>
  <si>
    <t>system should display a registration form</t>
  </si>
  <si>
    <t xml:space="preserve"> display a registration form</t>
  </si>
  <si>
    <t>system  display the First Name:Md Moshiur Rahman</t>
  </si>
  <si>
    <t xml:space="preserve">Md Moshiur </t>
  </si>
  <si>
    <t>system should display the First Name:Md Moshiur</t>
  </si>
  <si>
    <t>Rahman</t>
  </si>
  <si>
    <t>varify that Last Name filed is correct formate</t>
  </si>
  <si>
    <t>First Name text and Last Name text should be same formate</t>
  </si>
  <si>
    <t>First Name text and Last Name text is not same formate</t>
  </si>
  <si>
    <t>system  display the Last  Name:Md Moshiur</t>
  </si>
  <si>
    <t>system should display Phone:01684094966</t>
  </si>
  <si>
    <t>system display Phone:01684094966</t>
  </si>
  <si>
    <t>varify that Phone filed with valid data</t>
  </si>
  <si>
    <t>mrrahman84@gmail.com</t>
  </si>
  <si>
    <t>varify Email filed with valid data</t>
  </si>
  <si>
    <t>write into Email filed:mrrahman84@gmail.com</t>
  </si>
  <si>
    <t>system should display Email id as avalid data</t>
  </si>
  <si>
    <t>system  display Email id as avalid data</t>
  </si>
  <si>
    <t>mrrahman84@gmail.c</t>
  </si>
  <si>
    <t>TC-Signup004</t>
  </si>
  <si>
    <t>TC-Signup005</t>
  </si>
  <si>
    <t>TC-Signup006</t>
  </si>
  <si>
    <t>TC-Signup007</t>
  </si>
  <si>
    <t>TC-Signup008</t>
  </si>
  <si>
    <t>TC-Signup009</t>
  </si>
  <si>
    <t>TC-Signup010</t>
  </si>
  <si>
    <t>House no 09,Oporajita,CAAB</t>
  </si>
  <si>
    <t>varify adress filed is editable or not</t>
  </si>
  <si>
    <t>varify City filed is editable or not</t>
  </si>
  <si>
    <t>chattogram</t>
  </si>
  <si>
    <t>system should display City:chattogram</t>
  </si>
  <si>
    <t>system should display Adress:House no 09,Oporajita,CAAB</t>
  </si>
  <si>
    <t>system  display City:chattogram</t>
  </si>
  <si>
    <t>system should display a country list</t>
  </si>
  <si>
    <t>system display a country list</t>
  </si>
  <si>
    <t>TC-Signup014</t>
  </si>
  <si>
    <t>TC-Signup015</t>
  </si>
  <si>
    <t>varify phone field with 9 digit data</t>
  </si>
  <si>
    <t>varify Email filed with invalid data</t>
  </si>
  <si>
    <t>tap on sign up link&gt;go to first name field&gt;write Md Moshiur into First Name filed</t>
  </si>
  <si>
    <t>go to last name filed&gt;examine  Last Name and compare with First Name Formate</t>
  </si>
  <si>
    <t>Go to last name  filed&gt;write Rahman into Last name fileld</t>
  </si>
  <si>
    <t>system should display the Last  Name:Rahman</t>
  </si>
  <si>
    <t>system should display alert pop-up invalid Email id</t>
  </si>
  <si>
    <t>system do not  display alert pop-up invalid Email id</t>
  </si>
  <si>
    <t xml:space="preserve">varify country button </t>
  </si>
  <si>
    <t>sysytem should display Bangladesh in country filed</t>
  </si>
  <si>
    <t>sysytem  display Bangladesh in country filed</t>
  </si>
  <si>
    <t>system should display a  zone list</t>
  </si>
  <si>
    <t>system  display a  zone list</t>
  </si>
  <si>
    <t>sysytem should display hattogram as Shipping Zone</t>
  </si>
  <si>
    <t>sysytem  display hattogram as Shipping Zone</t>
  </si>
  <si>
    <t>Verify password</t>
  </si>
  <si>
    <t>Go to city&gt;write into city field :chattogram</t>
  </si>
  <si>
    <t>Go to country list&gt;scrool dowan mouse bar &gt;click Bangladesh</t>
  </si>
  <si>
    <t>varify  Last Name filed</t>
  </si>
  <si>
    <t xml:space="preserve">varify  First Name filed </t>
  </si>
  <si>
    <t>varify country button is clickable or not</t>
  </si>
  <si>
    <t>verify first name with black data</t>
  </si>
  <si>
    <t>user must be enter into REGISTER  page</t>
  </si>
  <si>
    <t>system should display password as dot sign</t>
  </si>
  <si>
    <t>system display password as dot sign</t>
  </si>
  <si>
    <t>Go to register page&gt;black First Name filed and fill up other filed properly&gt;click on register link</t>
  </si>
  <si>
    <t>system should display a alert pop-up "Name is required."</t>
  </si>
  <si>
    <t>system  display a alert pop-up "Name is required."</t>
  </si>
  <si>
    <t>verify last name with black data</t>
  </si>
  <si>
    <t>Go to register page&gt;black Last Name filed and fill up other filed properly&gt;click on register link</t>
  </si>
  <si>
    <t>system should display a alert pop-up " name is required.."</t>
  </si>
  <si>
    <t>verify email with blank data</t>
  </si>
  <si>
    <t>Go to register page&gt;black email filed and fill up other filed properly&gt;click on register link</t>
  </si>
  <si>
    <t>Go to register page&gt;Go to phone filed&gt;write into Phone filed :01684094966</t>
  </si>
  <si>
    <t>system  display invalid phone numer</t>
  </si>
  <si>
    <t>system should display alert pop-up invalid phone numer</t>
  </si>
  <si>
    <t xml:space="preserve">varify phone field with previously used phone number </t>
  </si>
  <si>
    <t>Go to register page&gt;write into Phone field :1894909116</t>
  </si>
  <si>
    <t>system should display a alert pop-up " this phone number is already used"</t>
  </si>
  <si>
    <t>system should display a alert pop-up "Sorry! This PhoneNumber is already registered"</t>
  </si>
  <si>
    <t>Go to register page&gt;write into Phone field :123456789&gt;  and fil up other filed properly&gt;click register link</t>
  </si>
  <si>
    <t>Go to register page&gt;write into Email field mrrahman84@gmail.c  and fill up other filed properly&gt;click register link</t>
  </si>
  <si>
    <t>Go to register page&gt;black city filed and fill up other filed properly&gt;click on register link</t>
  </si>
  <si>
    <t>system should display City is required</t>
  </si>
  <si>
    <t>system  display City  is required</t>
  </si>
  <si>
    <t>varify Shipping zone is clickable or not</t>
  </si>
  <si>
    <t>varify Shipping zone</t>
  </si>
  <si>
    <t>Verify Shipping zone without country</t>
  </si>
  <si>
    <t>System should not  display any list</t>
  </si>
  <si>
    <t>Verify Shipping zone without any selection</t>
  </si>
  <si>
    <t>Go to register page&gt;black Shipping Zone and fill up other filed properly&gt;click on register link</t>
  </si>
  <si>
    <t xml:space="preserve"> System should not  display any listShipping Zone is required</t>
  </si>
  <si>
    <t>same as requirement</t>
  </si>
  <si>
    <t>Verify Adress field with blanck data</t>
  </si>
  <si>
    <t>varify City filed with blank data</t>
  </si>
  <si>
    <t>Go to register page&gt;black adress filed and fill up other filed properly&gt;click on register link</t>
  </si>
  <si>
    <t>system should display alert pop-up  adress is required</t>
  </si>
  <si>
    <t>system should display alert pop-up  "Street address is required"</t>
  </si>
  <si>
    <t>Verify password with blank data</t>
  </si>
  <si>
    <t>Go to register page&gt;blank password  and fill up other filed properly&gt;click on register link</t>
  </si>
  <si>
    <t>system should display pasword is required</t>
  </si>
  <si>
    <t>Verify confirm password with blank data</t>
  </si>
  <si>
    <t>Go to register page&gt;blank confirm password  and fill up other filed properly&gt;click on register link</t>
  </si>
  <si>
    <t>system should display confirm pasword is required</t>
  </si>
  <si>
    <t>Verify confirm password with wrong  password</t>
  </si>
  <si>
    <t xml:space="preserve">Go to register page&gt;black country and fill up other filed properly&gt;click on register link </t>
  </si>
  <si>
    <t>Go to register page&gt;wrong password in confirm password filed  and fill up other filed properly&gt;click on register link</t>
  </si>
  <si>
    <t>system should display confirm pasword is missmatch</t>
  </si>
  <si>
    <t>system display "The password and confirmation password do not match"</t>
  </si>
  <si>
    <t>Go to register page&gt;write into adress filed :House no 09,Oporajita,CAAB</t>
  </si>
  <si>
    <t>Go to register page&gt;go to country filed &gt;click on country drop dowan button</t>
  </si>
  <si>
    <t>system displaed as same as requirement</t>
  </si>
  <si>
    <t>Go to register page&gt;Go to Shipping Zone&gt;click drop dowan button</t>
  </si>
  <si>
    <t>Go to register page&gt;Go to Shipping Zone&gt;scrool dowan mouse bar &gt;select chattogram</t>
  </si>
  <si>
    <t>Go to register page&gt;Go to password &gt;write 1234567</t>
  </si>
  <si>
    <t>system should display alert pop-up   Email is required</t>
  </si>
  <si>
    <t>system does not display alert pop-up   Email is required</t>
  </si>
  <si>
    <t>TC-Signup016</t>
  </si>
  <si>
    <t>TC-Signup017</t>
  </si>
  <si>
    <t>TC-Signup018</t>
  </si>
  <si>
    <t>TC-Signup019</t>
  </si>
  <si>
    <t>TC-Signup020</t>
  </si>
  <si>
    <t>TC-Signup021</t>
  </si>
  <si>
    <t>TC-Signup022</t>
  </si>
  <si>
    <t>TC-Signup023</t>
  </si>
  <si>
    <t>TC-Signup024</t>
  </si>
  <si>
    <t>TC-Signup025</t>
  </si>
  <si>
    <t>TC-Signup026</t>
  </si>
  <si>
    <t>TC-Signup027</t>
  </si>
  <si>
    <t>Google chrome</t>
  </si>
  <si>
    <t>26/06/2021</t>
  </si>
  <si>
    <t>Go to  https://www.othoba.com-&gt;press enter key &gt;tap op x button of avertisement</t>
  </si>
  <si>
    <t>Priority</t>
  </si>
  <si>
    <t>HIGH</t>
  </si>
  <si>
    <t>PARTIALY PASS</t>
  </si>
  <si>
    <t>MEDIUM</t>
  </si>
  <si>
    <t>LOW</t>
  </si>
</sst>
</file>

<file path=xl/styles.xml><?xml version="1.0" encoding="utf-8"?>
<styleSheet xmlns="http://schemas.openxmlformats.org/spreadsheetml/2006/main">
  <fonts count="12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u/>
      <sz val="10"/>
      <color theme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6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8" fillId="0" borderId="8" xfId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2" fillId="3" borderId="6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9" borderId="8" xfId="0" applyFont="1" applyFill="1" applyBorder="1" applyAlignment="1">
      <alignment vertical="center"/>
    </xf>
    <xf numFmtId="0" fontId="3" fillId="9" borderId="8" xfId="0" applyFont="1" applyFill="1" applyBorder="1" applyAlignment="1">
      <alignment vertical="center" wrapText="1"/>
    </xf>
    <xf numFmtId="0" fontId="6" fillId="0" borderId="8" xfId="0" applyFont="1" applyBorder="1" applyAlignment="1">
      <alignment horizontal="left" vertical="center"/>
    </xf>
    <xf numFmtId="0" fontId="5" fillId="9" borderId="1" xfId="0" applyFont="1" applyFill="1" applyBorder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1" fillId="0" borderId="1" xfId="1" applyBorder="1" applyAlignment="1">
      <alignment vertical="center"/>
    </xf>
    <xf numFmtId="0" fontId="7" fillId="0" borderId="1" xfId="1" applyFont="1" applyBorder="1" applyAlignment="1">
      <alignment vertical="center"/>
    </xf>
    <xf numFmtId="0" fontId="6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vertical="center"/>
    </xf>
    <xf numFmtId="0" fontId="5" fillId="2" borderId="2" xfId="0" applyFont="1" applyFill="1" applyBorder="1" applyAlignment="1">
      <alignment vertical="center" wrapText="1"/>
    </xf>
    <xf numFmtId="0" fontId="5" fillId="9" borderId="2" xfId="0" applyFont="1" applyFill="1" applyBorder="1" applyAlignment="1">
      <alignment vertical="center" wrapText="1"/>
    </xf>
    <xf numFmtId="0" fontId="5" fillId="10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0" fillId="0" borderId="6" xfId="0" applyFont="1" applyBorder="1" applyAlignment="1"/>
    <xf numFmtId="0" fontId="0" fillId="0" borderId="2" xfId="0" applyFont="1" applyBorder="1" applyAlignment="1"/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6" fillId="0" borderId="5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/>
    </xf>
    <xf numFmtId="0" fontId="6" fillId="0" borderId="11" xfId="0" applyFont="1" applyFill="1" applyBorder="1" applyAlignment="1">
      <alignment vertical="center" wrapText="1"/>
    </xf>
    <xf numFmtId="0" fontId="6" fillId="0" borderId="11" xfId="0" applyFont="1" applyFill="1" applyBorder="1" applyAlignment="1">
      <alignment vertical="center"/>
    </xf>
    <xf numFmtId="0" fontId="5" fillId="0" borderId="13" xfId="0" applyFont="1" applyBorder="1" applyAlignment="1">
      <alignment vertical="center" wrapText="1"/>
    </xf>
    <xf numFmtId="0" fontId="6" fillId="0" borderId="14" xfId="0" quotePrefix="1" applyFont="1" applyBorder="1" applyAlignment="1">
      <alignment horizontal="left" vertical="center"/>
    </xf>
    <xf numFmtId="0" fontId="6" fillId="0" borderId="13" xfId="0" applyFont="1" applyBorder="1" applyAlignment="1">
      <alignment vertical="center"/>
    </xf>
    <xf numFmtId="0" fontId="11" fillId="0" borderId="11" xfId="1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general" vertical="center" textRotation="0" wrapText="1" indent="0" relativeIndent="0" justifyLastLine="0" shrinkToFit="0" mergeCell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general" vertical="center" textRotation="0" wrapText="1" indent="0" relativeIndent="0" justifyLastLine="0" shrinkToFit="0" mergeCell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00FF00"/>
          <bgColor rgb="FF00FF00"/>
        </patternFill>
      </fill>
      <alignment horizontal="general" vertical="center" textRotation="0" wrapText="1" indent="0" relativeIndent="0" justifyLastLine="0" shrinkToFit="0" mergeCell="0" readingOrder="0"/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CC0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FF00"/>
      <color rgb="FF00CC00"/>
      <color rgb="FF04AC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J23:J45" totalsRowShown="0" headerRowDxfId="5" dataDxfId="3" headerRowBorderDxfId="4" tableBorderDxfId="2" totalsRowBorderDxfId="1">
  <autoFilter ref="J23:J45"/>
  <tableColumns count="1">
    <tableColumn id="1" name="PA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rrahman84@gmail.c" TargetMode="External"/><Relationship Id="rId1" Type="http://schemas.openxmlformats.org/officeDocument/2006/relationships/hyperlink" Target="mailto:mrrahman84@gmail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>
    <tabColor rgb="FF002060"/>
  </sheetPr>
  <dimension ref="A1:L977"/>
  <sheetViews>
    <sheetView showGridLines="0" tabSelected="1" workbookViewId="0">
      <pane ySplit="6" topLeftCell="A13" activePane="bottomLeft" state="frozen"/>
      <selection pane="bottomLeft" activeCell="F15" sqref="F15"/>
    </sheetView>
  </sheetViews>
  <sheetFormatPr defaultColWidth="14.42578125" defaultRowHeight="15" customHeight="1"/>
  <cols>
    <col min="1" max="1" width="21.85546875" style="7" customWidth="1"/>
    <col min="2" max="4" width="18.140625" style="7" customWidth="1"/>
    <col min="5" max="5" width="13.28515625" style="7" customWidth="1"/>
    <col min="6" max="6" width="34.85546875" style="7" customWidth="1"/>
    <col min="7" max="7" width="37.85546875" style="7" customWidth="1"/>
    <col min="8" max="8" width="28.28515625" style="7" customWidth="1"/>
    <col min="9" max="9" width="30" style="7" customWidth="1"/>
    <col min="10" max="10" width="13.7109375" style="7" customWidth="1"/>
    <col min="11" max="11" width="25" style="7" customWidth="1"/>
    <col min="12" max="12" width="17.28515625" style="7" customWidth="1"/>
    <col min="13" max="16384" width="14.42578125" style="7"/>
  </cols>
  <sheetData>
    <row r="1" spans="1:12" ht="18" customHeight="1">
      <c r="A1" s="60" t="s">
        <v>4</v>
      </c>
      <c r="B1" s="57"/>
      <c r="C1" s="39" t="s">
        <v>30</v>
      </c>
      <c r="D1" s="39"/>
      <c r="E1" s="1"/>
      <c r="F1" s="4" t="s">
        <v>5</v>
      </c>
      <c r="G1" s="5" t="s">
        <v>33</v>
      </c>
      <c r="H1" s="6" t="s">
        <v>6</v>
      </c>
      <c r="I1" s="5" t="s">
        <v>184</v>
      </c>
      <c r="J1" s="61" t="s">
        <v>7</v>
      </c>
      <c r="K1" s="57"/>
    </row>
    <row r="2" spans="1:12" ht="12.75">
      <c r="A2" s="59" t="s">
        <v>8</v>
      </c>
      <c r="B2" s="57"/>
      <c r="C2" s="39" t="s">
        <v>31</v>
      </c>
      <c r="D2" s="39"/>
      <c r="E2" s="2"/>
      <c r="F2" s="4" t="s">
        <v>9</v>
      </c>
      <c r="G2" s="5" t="s">
        <v>34</v>
      </c>
      <c r="H2" s="8" t="s">
        <v>10</v>
      </c>
      <c r="I2" s="5" t="s">
        <v>184</v>
      </c>
      <c r="J2" s="4" t="s">
        <v>0</v>
      </c>
      <c r="K2" s="21">
        <f>COUNTIF(J7:J45, "PASS")</f>
        <v>26</v>
      </c>
    </row>
    <row r="3" spans="1:12" ht="18" customHeight="1">
      <c r="A3" s="59" t="s">
        <v>27</v>
      </c>
      <c r="B3" s="57"/>
      <c r="C3" s="39"/>
      <c r="D3" s="39"/>
      <c r="E3" s="2"/>
      <c r="F3" s="9" t="s">
        <v>11</v>
      </c>
      <c r="G3" s="3" t="s">
        <v>32</v>
      </c>
      <c r="H3" s="1" t="s">
        <v>12</v>
      </c>
      <c r="I3" s="2" t="s">
        <v>183</v>
      </c>
      <c r="J3" s="10" t="s">
        <v>1</v>
      </c>
      <c r="K3" s="22">
        <f>COUNTIF(J8:J45, "Fail")</f>
        <v>2</v>
      </c>
    </row>
    <row r="4" spans="1:12" ht="18" customHeight="1">
      <c r="A4" s="59" t="s">
        <v>13</v>
      </c>
      <c r="B4" s="57"/>
      <c r="C4" s="39" t="s">
        <v>26</v>
      </c>
      <c r="D4" s="39"/>
      <c r="E4" s="2"/>
      <c r="F4" s="9" t="s">
        <v>14</v>
      </c>
      <c r="G4" s="2" t="s">
        <v>32</v>
      </c>
      <c r="H4" s="1" t="s">
        <v>15</v>
      </c>
      <c r="I4" s="11" t="s">
        <v>3</v>
      </c>
      <c r="J4" s="4" t="s">
        <v>16</v>
      </c>
      <c r="K4" s="23">
        <f>COUNTIF(J8:J45, "WARNING")</f>
        <v>0</v>
      </c>
    </row>
    <row r="5" spans="1:12" ht="18" customHeight="1">
      <c r="A5" s="56" t="s">
        <v>17</v>
      </c>
      <c r="B5" s="57"/>
      <c r="C5" s="49" t="s">
        <v>32</v>
      </c>
      <c r="D5" s="49"/>
      <c r="E5" s="56"/>
      <c r="F5" s="58"/>
      <c r="G5" s="58"/>
      <c r="H5" s="58"/>
      <c r="I5" s="57"/>
      <c r="J5" s="12" t="s">
        <v>18</v>
      </c>
      <c r="K5" s="24">
        <f xml:space="preserve"> K1+K2+K3</f>
        <v>28</v>
      </c>
    </row>
    <row r="6" spans="1:12" ht="18" customHeight="1">
      <c r="A6" s="13" t="s">
        <v>19</v>
      </c>
      <c r="B6" s="14" t="s">
        <v>20</v>
      </c>
      <c r="C6" s="36" t="s">
        <v>39</v>
      </c>
      <c r="D6" s="36" t="s">
        <v>186</v>
      </c>
      <c r="E6" s="36" t="s">
        <v>28</v>
      </c>
      <c r="F6" s="14" t="s">
        <v>23</v>
      </c>
      <c r="G6" s="14" t="s">
        <v>24</v>
      </c>
      <c r="H6" s="14" t="s">
        <v>21</v>
      </c>
      <c r="I6" s="14" t="s">
        <v>25</v>
      </c>
      <c r="J6" s="14" t="s">
        <v>22</v>
      </c>
      <c r="K6" s="14" t="s">
        <v>2</v>
      </c>
      <c r="L6" s="7" t="s">
        <v>29</v>
      </c>
    </row>
    <row r="7" spans="1:12" ht="60.6" customHeight="1">
      <c r="A7" s="15" t="s">
        <v>35</v>
      </c>
      <c r="B7" s="16" t="s">
        <v>36</v>
      </c>
      <c r="C7" s="16" t="s">
        <v>40</v>
      </c>
      <c r="D7" s="16" t="s">
        <v>187</v>
      </c>
      <c r="E7" s="16"/>
      <c r="F7" s="38" t="s">
        <v>37</v>
      </c>
      <c r="G7" s="17" t="s">
        <v>185</v>
      </c>
      <c r="H7" s="16" t="s">
        <v>48</v>
      </c>
      <c r="I7" s="17" t="s">
        <v>38</v>
      </c>
      <c r="J7" s="18" t="s">
        <v>0</v>
      </c>
      <c r="K7" s="35"/>
    </row>
    <row r="8" spans="1:12" ht="51">
      <c r="A8" s="15" t="s">
        <v>41</v>
      </c>
      <c r="B8" s="16" t="s">
        <v>42</v>
      </c>
      <c r="C8" s="16" t="s">
        <v>49</v>
      </c>
      <c r="D8" s="16" t="s">
        <v>189</v>
      </c>
      <c r="E8" s="16" t="s">
        <v>46</v>
      </c>
      <c r="F8" s="26" t="s">
        <v>37</v>
      </c>
      <c r="G8" s="17" t="s">
        <v>55</v>
      </c>
      <c r="H8" s="16" t="s">
        <v>44</v>
      </c>
      <c r="I8" s="17" t="s">
        <v>45</v>
      </c>
      <c r="J8" s="18" t="s">
        <v>0</v>
      </c>
      <c r="K8" s="35"/>
    </row>
    <row r="9" spans="1:12" ht="51">
      <c r="A9" s="15" t="s">
        <v>43</v>
      </c>
      <c r="B9" s="16" t="s">
        <v>42</v>
      </c>
      <c r="C9" s="16" t="s">
        <v>47</v>
      </c>
      <c r="D9" s="16" t="s">
        <v>189</v>
      </c>
      <c r="E9" s="16" t="s">
        <v>46</v>
      </c>
      <c r="F9" s="26" t="s">
        <v>37</v>
      </c>
      <c r="G9" s="16" t="s">
        <v>54</v>
      </c>
      <c r="H9" s="16" t="s">
        <v>51</v>
      </c>
      <c r="I9" s="16" t="s">
        <v>52</v>
      </c>
      <c r="J9" s="18" t="s">
        <v>0</v>
      </c>
      <c r="K9" s="31"/>
    </row>
    <row r="10" spans="1:12" ht="38.25">
      <c r="A10" s="19" t="s">
        <v>76</v>
      </c>
      <c r="B10" s="16" t="s">
        <v>42</v>
      </c>
      <c r="C10" s="16" t="s">
        <v>53</v>
      </c>
      <c r="D10" s="16" t="s">
        <v>189</v>
      </c>
      <c r="E10" s="16" t="s">
        <v>50</v>
      </c>
      <c r="F10" s="26" t="s">
        <v>37</v>
      </c>
      <c r="G10" s="16" t="s">
        <v>56</v>
      </c>
      <c r="H10" s="16" t="s">
        <v>57</v>
      </c>
      <c r="I10" s="16" t="s">
        <v>58</v>
      </c>
      <c r="J10" s="41" t="s">
        <v>0</v>
      </c>
      <c r="K10" s="31">
        <f>COUNT(start_row_number:End_row_number,"Pass/Fail/Warning")</f>
        <v>0</v>
      </c>
    </row>
    <row r="11" spans="1:12" ht="38.25">
      <c r="A11" s="15" t="s">
        <v>77</v>
      </c>
      <c r="B11" s="16" t="s">
        <v>42</v>
      </c>
      <c r="C11" s="16" t="s">
        <v>113</v>
      </c>
      <c r="D11" s="16" t="s">
        <v>189</v>
      </c>
      <c r="E11" s="16" t="s">
        <v>116</v>
      </c>
      <c r="F11" s="26" t="s">
        <v>60</v>
      </c>
      <c r="G11" s="17" t="s">
        <v>96</v>
      </c>
      <c r="H11" s="16" t="s">
        <v>61</v>
      </c>
      <c r="I11" s="17" t="s">
        <v>59</v>
      </c>
      <c r="J11" s="18" t="s">
        <v>0</v>
      </c>
      <c r="K11" s="32"/>
    </row>
    <row r="12" spans="1:12" ht="38.25">
      <c r="A12" s="19" t="s">
        <v>78</v>
      </c>
      <c r="B12" s="16" t="s">
        <v>42</v>
      </c>
      <c r="C12" s="16" t="s">
        <v>63</v>
      </c>
      <c r="D12" s="16" t="s">
        <v>190</v>
      </c>
      <c r="E12" s="16" t="s">
        <v>116</v>
      </c>
      <c r="F12" s="26"/>
      <c r="G12" s="16" t="s">
        <v>97</v>
      </c>
      <c r="H12" s="16" t="s">
        <v>64</v>
      </c>
      <c r="I12" s="17" t="s">
        <v>65</v>
      </c>
      <c r="J12" s="40" t="s">
        <v>188</v>
      </c>
      <c r="K12" s="31"/>
    </row>
    <row r="13" spans="1:12" ht="38.25">
      <c r="A13" s="19" t="s">
        <v>79</v>
      </c>
      <c r="B13" s="16" t="s">
        <v>42</v>
      </c>
      <c r="C13" s="16" t="s">
        <v>112</v>
      </c>
      <c r="D13" s="16" t="s">
        <v>190</v>
      </c>
      <c r="E13" s="16" t="s">
        <v>116</v>
      </c>
      <c r="F13" s="26" t="s">
        <v>62</v>
      </c>
      <c r="G13" s="16" t="s">
        <v>98</v>
      </c>
      <c r="H13" s="16" t="s">
        <v>99</v>
      </c>
      <c r="I13" s="17" t="s">
        <v>66</v>
      </c>
      <c r="J13" s="40" t="s">
        <v>0</v>
      </c>
      <c r="K13" s="31"/>
    </row>
    <row r="14" spans="1:12" ht="38.25">
      <c r="A14" s="15" t="s">
        <v>80</v>
      </c>
      <c r="B14" s="16" t="s">
        <v>42</v>
      </c>
      <c r="C14" s="64" t="s">
        <v>69</v>
      </c>
      <c r="D14" s="64" t="s">
        <v>190</v>
      </c>
      <c r="E14" s="37" t="s">
        <v>116</v>
      </c>
      <c r="F14" s="73">
        <v>1684094966</v>
      </c>
      <c r="G14" s="17" t="s">
        <v>127</v>
      </c>
      <c r="H14" s="16" t="s">
        <v>67</v>
      </c>
      <c r="I14" s="17" t="s">
        <v>68</v>
      </c>
      <c r="J14" s="18" t="s">
        <v>0</v>
      </c>
      <c r="K14" s="32"/>
    </row>
    <row r="15" spans="1:12" ht="38.25">
      <c r="A15" s="15" t="s">
        <v>81</v>
      </c>
      <c r="B15" s="62" t="s">
        <v>42</v>
      </c>
      <c r="C15" s="63" t="s">
        <v>71</v>
      </c>
      <c r="D15" s="63" t="s">
        <v>190</v>
      </c>
      <c r="E15" s="63" t="s">
        <v>116</v>
      </c>
      <c r="F15" s="75" t="s">
        <v>70</v>
      </c>
      <c r="G15" s="68" t="s">
        <v>72</v>
      </c>
      <c r="H15" s="16" t="s">
        <v>73</v>
      </c>
      <c r="I15" s="17" t="s">
        <v>74</v>
      </c>
      <c r="J15" s="18" t="s">
        <v>0</v>
      </c>
      <c r="K15" s="33"/>
    </row>
    <row r="16" spans="1:12" ht="38.25">
      <c r="A16" s="15" t="s">
        <v>82</v>
      </c>
      <c r="B16" s="17" t="s">
        <v>42</v>
      </c>
      <c r="C16" s="72" t="s">
        <v>84</v>
      </c>
      <c r="D16" s="72" t="s">
        <v>190</v>
      </c>
      <c r="E16" s="67" t="s">
        <v>116</v>
      </c>
      <c r="F16" s="74" t="s">
        <v>83</v>
      </c>
      <c r="G16" s="16" t="s">
        <v>163</v>
      </c>
      <c r="H16" s="17" t="s">
        <v>88</v>
      </c>
      <c r="I16" s="17" t="s">
        <v>165</v>
      </c>
      <c r="J16" s="43" t="s">
        <v>0</v>
      </c>
      <c r="K16" s="33"/>
    </row>
    <row r="17" spans="1:11" ht="38.25">
      <c r="A17" s="15" t="s">
        <v>92</v>
      </c>
      <c r="B17" s="62" t="s">
        <v>42</v>
      </c>
      <c r="C17" s="63" t="s">
        <v>85</v>
      </c>
      <c r="D17" s="63" t="s">
        <v>190</v>
      </c>
      <c r="E17" s="37" t="s">
        <v>116</v>
      </c>
      <c r="F17" s="70" t="s">
        <v>86</v>
      </c>
      <c r="G17" s="68" t="s">
        <v>110</v>
      </c>
      <c r="H17" s="16" t="s">
        <v>87</v>
      </c>
      <c r="I17" s="17" t="s">
        <v>89</v>
      </c>
      <c r="J17" s="18" t="s">
        <v>0</v>
      </c>
      <c r="K17" s="34"/>
    </row>
    <row r="18" spans="1:11" ht="38.25">
      <c r="A18" s="20" t="s">
        <v>93</v>
      </c>
      <c r="B18" s="17" t="s">
        <v>42</v>
      </c>
      <c r="C18" s="67" t="s">
        <v>102</v>
      </c>
      <c r="D18" s="67" t="s">
        <v>190</v>
      </c>
      <c r="E18" s="17" t="s">
        <v>116</v>
      </c>
      <c r="F18" s="69"/>
      <c r="G18" s="16" t="s">
        <v>164</v>
      </c>
      <c r="H18" s="17" t="s">
        <v>90</v>
      </c>
      <c r="I18" s="17" t="s">
        <v>91</v>
      </c>
      <c r="J18" s="43" t="s">
        <v>0</v>
      </c>
      <c r="K18" s="33"/>
    </row>
    <row r="19" spans="1:11" ht="38.25">
      <c r="A19" s="15" t="s">
        <v>171</v>
      </c>
      <c r="B19" s="16" t="s">
        <v>42</v>
      </c>
      <c r="C19" s="16" t="s">
        <v>114</v>
      </c>
      <c r="D19" s="64" t="s">
        <v>190</v>
      </c>
      <c r="E19" s="16" t="s">
        <v>116</v>
      </c>
      <c r="F19" s="65"/>
      <c r="G19" s="16" t="s">
        <v>111</v>
      </c>
      <c r="H19" s="16" t="s">
        <v>103</v>
      </c>
      <c r="I19" s="17" t="s">
        <v>104</v>
      </c>
      <c r="J19" s="43" t="s">
        <v>0</v>
      </c>
      <c r="K19" s="33"/>
    </row>
    <row r="20" spans="1:11" ht="38.25">
      <c r="A20" s="15" t="s">
        <v>172</v>
      </c>
      <c r="B20" s="16" t="s">
        <v>42</v>
      </c>
      <c r="C20" s="37" t="s">
        <v>140</v>
      </c>
      <c r="D20" s="63" t="s">
        <v>190</v>
      </c>
      <c r="E20" s="37" t="s">
        <v>50</v>
      </c>
      <c r="F20" s="71"/>
      <c r="G20" s="68" t="s">
        <v>166</v>
      </c>
      <c r="H20" s="16" t="s">
        <v>105</v>
      </c>
      <c r="I20" s="17" t="s">
        <v>106</v>
      </c>
      <c r="J20" s="18" t="s">
        <v>0</v>
      </c>
      <c r="K20" s="34"/>
    </row>
    <row r="21" spans="1:11" ht="38.25">
      <c r="A21" s="20" t="s">
        <v>173</v>
      </c>
      <c r="B21" s="17" t="s">
        <v>42</v>
      </c>
      <c r="C21" s="17" t="s">
        <v>139</v>
      </c>
      <c r="D21" s="67" t="s">
        <v>190</v>
      </c>
      <c r="E21" s="17" t="s">
        <v>116</v>
      </c>
      <c r="F21" s="69"/>
      <c r="G21" s="16" t="s">
        <v>167</v>
      </c>
      <c r="H21" s="17" t="s">
        <v>107</v>
      </c>
      <c r="I21" s="17" t="s">
        <v>108</v>
      </c>
      <c r="J21" s="43" t="s">
        <v>0</v>
      </c>
      <c r="K21" s="33"/>
    </row>
    <row r="22" spans="1:11" ht="38.25">
      <c r="A22" s="15" t="s">
        <v>174</v>
      </c>
      <c r="B22" s="16" t="s">
        <v>42</v>
      </c>
      <c r="C22" s="16" t="s">
        <v>109</v>
      </c>
      <c r="D22" s="16" t="s">
        <v>190</v>
      </c>
      <c r="E22" s="16" t="s">
        <v>116</v>
      </c>
      <c r="F22" s="27"/>
      <c r="G22" s="16" t="s">
        <v>168</v>
      </c>
      <c r="H22" s="16" t="s">
        <v>117</v>
      </c>
      <c r="I22" s="17" t="s">
        <v>118</v>
      </c>
      <c r="J22" s="43" t="s">
        <v>0</v>
      </c>
      <c r="K22" s="33"/>
    </row>
    <row r="23" spans="1:11" ht="38.25">
      <c r="A23" s="15" t="s">
        <v>175</v>
      </c>
      <c r="B23" s="16" t="s">
        <v>42</v>
      </c>
      <c r="C23" s="16" t="s">
        <v>115</v>
      </c>
      <c r="D23" s="16" t="s">
        <v>190</v>
      </c>
      <c r="E23" s="16" t="s">
        <v>116</v>
      </c>
      <c r="F23" s="30"/>
      <c r="G23" s="17" t="s">
        <v>119</v>
      </c>
      <c r="H23" s="16" t="s">
        <v>120</v>
      </c>
      <c r="I23" s="17" t="s">
        <v>121</v>
      </c>
      <c r="J23" s="55" t="s">
        <v>0</v>
      </c>
      <c r="K23" s="34"/>
    </row>
    <row r="24" spans="1:11" ht="38.25">
      <c r="A24" s="20" t="s">
        <v>176</v>
      </c>
      <c r="B24" s="17" t="s">
        <v>42</v>
      </c>
      <c r="C24" s="17" t="s">
        <v>122</v>
      </c>
      <c r="D24" s="17" t="s">
        <v>190</v>
      </c>
      <c r="E24" s="17" t="s">
        <v>116</v>
      </c>
      <c r="F24" s="27"/>
      <c r="G24" s="16" t="s">
        <v>123</v>
      </c>
      <c r="H24" s="17" t="s">
        <v>124</v>
      </c>
      <c r="I24" s="17" t="s">
        <v>121</v>
      </c>
      <c r="J24" s="51" t="s">
        <v>0</v>
      </c>
      <c r="K24" s="33"/>
    </row>
    <row r="25" spans="1:11" ht="38.25">
      <c r="A25" s="15" t="s">
        <v>177</v>
      </c>
      <c r="B25" s="17" t="s">
        <v>42</v>
      </c>
      <c r="C25" s="16" t="s">
        <v>130</v>
      </c>
      <c r="D25" s="16" t="s">
        <v>190</v>
      </c>
      <c r="E25" s="16" t="s">
        <v>116</v>
      </c>
      <c r="F25" s="42">
        <v>1894909116</v>
      </c>
      <c r="G25" s="16" t="s">
        <v>131</v>
      </c>
      <c r="H25" s="17" t="s">
        <v>132</v>
      </c>
      <c r="I25" s="17" t="s">
        <v>133</v>
      </c>
      <c r="J25" s="51" t="s">
        <v>0</v>
      </c>
      <c r="K25" s="33"/>
    </row>
    <row r="26" spans="1:11" ht="38.25">
      <c r="A26" s="15" t="s">
        <v>178</v>
      </c>
      <c r="B26" s="17" t="s">
        <v>42</v>
      </c>
      <c r="C26" s="16" t="s">
        <v>94</v>
      </c>
      <c r="D26" s="16" t="s">
        <v>190</v>
      </c>
      <c r="E26" s="16" t="s">
        <v>116</v>
      </c>
      <c r="F26" s="42">
        <v>123456789</v>
      </c>
      <c r="G26" s="16" t="s">
        <v>134</v>
      </c>
      <c r="H26" s="17" t="s">
        <v>129</v>
      </c>
      <c r="I26" s="17" t="s">
        <v>128</v>
      </c>
      <c r="J26" s="51" t="s">
        <v>0</v>
      </c>
      <c r="K26" s="33"/>
    </row>
    <row r="27" spans="1:11" ht="38.25">
      <c r="A27" s="15" t="s">
        <v>179</v>
      </c>
      <c r="B27" s="17" t="s">
        <v>42</v>
      </c>
      <c r="C27" s="17" t="s">
        <v>95</v>
      </c>
      <c r="D27" s="17" t="s">
        <v>190</v>
      </c>
      <c r="E27" s="17" t="s">
        <v>116</v>
      </c>
      <c r="F27" s="45" t="s">
        <v>75</v>
      </c>
      <c r="G27" s="16" t="s">
        <v>135</v>
      </c>
      <c r="H27" s="17" t="s">
        <v>100</v>
      </c>
      <c r="I27" s="17" t="s">
        <v>101</v>
      </c>
      <c r="J27" s="50" t="s">
        <v>1</v>
      </c>
      <c r="K27" s="34"/>
    </row>
    <row r="28" spans="1:11" ht="38.25">
      <c r="A28" s="20" t="s">
        <v>180</v>
      </c>
      <c r="B28" s="17" t="s">
        <v>42</v>
      </c>
      <c r="C28" s="64" t="s">
        <v>125</v>
      </c>
      <c r="D28" s="64" t="s">
        <v>190</v>
      </c>
      <c r="E28" s="64" t="s">
        <v>116</v>
      </c>
      <c r="F28" s="65"/>
      <c r="G28" s="16" t="s">
        <v>126</v>
      </c>
      <c r="H28" s="16" t="s">
        <v>169</v>
      </c>
      <c r="I28" s="17" t="s">
        <v>170</v>
      </c>
      <c r="J28" s="52" t="s">
        <v>1</v>
      </c>
      <c r="K28" s="33"/>
    </row>
    <row r="29" spans="1:11" ht="38.25">
      <c r="A29" s="15" t="s">
        <v>181</v>
      </c>
      <c r="B29" s="62" t="s">
        <v>42</v>
      </c>
      <c r="C29" s="63" t="s">
        <v>147</v>
      </c>
      <c r="D29" s="63" t="s">
        <v>190</v>
      </c>
      <c r="E29" s="63" t="s">
        <v>116</v>
      </c>
      <c r="F29" s="66"/>
      <c r="G29" s="16" t="s">
        <v>149</v>
      </c>
      <c r="H29" s="16" t="s">
        <v>150</v>
      </c>
      <c r="I29" s="17" t="s">
        <v>151</v>
      </c>
      <c r="J29" s="51" t="s">
        <v>0</v>
      </c>
      <c r="K29" s="33"/>
    </row>
    <row r="30" spans="1:11" ht="38.25">
      <c r="A30" s="15" t="s">
        <v>182</v>
      </c>
      <c r="B30" s="62" t="s">
        <v>42</v>
      </c>
      <c r="C30" s="63" t="s">
        <v>148</v>
      </c>
      <c r="D30" s="63" t="s">
        <v>190</v>
      </c>
      <c r="E30" s="63" t="s">
        <v>116</v>
      </c>
      <c r="F30" s="44"/>
      <c r="G30" s="17" t="s">
        <v>136</v>
      </c>
      <c r="H30" s="16" t="s">
        <v>137</v>
      </c>
      <c r="I30" s="17" t="s">
        <v>138</v>
      </c>
      <c r="J30" s="51" t="s">
        <v>0</v>
      </c>
      <c r="K30" s="33"/>
    </row>
    <row r="31" spans="1:11" ht="38.25" customHeight="1">
      <c r="A31" s="15" t="s">
        <v>93</v>
      </c>
      <c r="B31" s="16" t="s">
        <v>42</v>
      </c>
      <c r="C31" s="16" t="s">
        <v>141</v>
      </c>
      <c r="D31" s="16" t="s">
        <v>190</v>
      </c>
      <c r="E31" s="16" t="s">
        <v>116</v>
      </c>
      <c r="F31" s="28"/>
      <c r="G31" s="17" t="s">
        <v>159</v>
      </c>
      <c r="H31" s="16" t="s">
        <v>142</v>
      </c>
      <c r="I31" s="17" t="s">
        <v>146</v>
      </c>
      <c r="J31" s="50" t="s">
        <v>0</v>
      </c>
      <c r="K31" s="34"/>
    </row>
    <row r="32" spans="1:11" ht="37.5" customHeight="1">
      <c r="A32" s="20" t="s">
        <v>93</v>
      </c>
      <c r="B32" s="17" t="s">
        <v>42</v>
      </c>
      <c r="C32" s="17" t="s">
        <v>143</v>
      </c>
      <c r="D32" s="17" t="s">
        <v>190</v>
      </c>
      <c r="E32" s="48" t="s">
        <v>116</v>
      </c>
      <c r="F32" s="46"/>
      <c r="G32" s="16" t="s">
        <v>144</v>
      </c>
      <c r="H32" s="17" t="s">
        <v>145</v>
      </c>
      <c r="I32" s="17" t="s">
        <v>146</v>
      </c>
      <c r="J32" s="51" t="s">
        <v>0</v>
      </c>
      <c r="K32" s="33"/>
    </row>
    <row r="33" spans="1:11" ht="49.5" customHeight="1">
      <c r="A33" s="15" t="s">
        <v>93</v>
      </c>
      <c r="B33" s="16" t="s">
        <v>42</v>
      </c>
      <c r="C33" s="16" t="s">
        <v>152</v>
      </c>
      <c r="D33" s="16" t="s">
        <v>190</v>
      </c>
      <c r="E33" s="16" t="s">
        <v>116</v>
      </c>
      <c r="F33" s="27"/>
      <c r="G33" s="16" t="s">
        <v>153</v>
      </c>
      <c r="H33" s="16" t="s">
        <v>154</v>
      </c>
      <c r="I33" s="17" t="s">
        <v>146</v>
      </c>
      <c r="J33" s="51" t="s">
        <v>0</v>
      </c>
      <c r="K33" s="33"/>
    </row>
    <row r="34" spans="1:11" ht="40.5" customHeight="1">
      <c r="A34" s="15" t="s">
        <v>93</v>
      </c>
      <c r="B34" s="16" t="s">
        <v>42</v>
      </c>
      <c r="C34" s="16" t="s">
        <v>155</v>
      </c>
      <c r="D34" s="16" t="s">
        <v>190</v>
      </c>
      <c r="E34" s="16" t="s">
        <v>116</v>
      </c>
      <c r="F34" s="46"/>
      <c r="G34" s="17" t="s">
        <v>156</v>
      </c>
      <c r="H34" s="16" t="s">
        <v>157</v>
      </c>
      <c r="I34" s="17" t="s">
        <v>146</v>
      </c>
      <c r="J34" s="50" t="s">
        <v>0</v>
      </c>
      <c r="K34" s="34"/>
    </row>
    <row r="35" spans="1:11" ht="44.25" customHeight="1">
      <c r="A35" s="20" t="s">
        <v>93</v>
      </c>
      <c r="B35" s="17" t="s">
        <v>42</v>
      </c>
      <c r="C35" s="17" t="s">
        <v>158</v>
      </c>
      <c r="D35" s="17" t="s">
        <v>190</v>
      </c>
      <c r="E35" s="17" t="s">
        <v>116</v>
      </c>
      <c r="F35" s="47">
        <v>1234678</v>
      </c>
      <c r="G35" s="16" t="s">
        <v>160</v>
      </c>
      <c r="H35" s="17" t="s">
        <v>161</v>
      </c>
      <c r="I35" s="17" t="s">
        <v>162</v>
      </c>
      <c r="J35" s="51" t="s">
        <v>0</v>
      </c>
      <c r="K35" s="33"/>
    </row>
    <row r="36" spans="1:11" ht="30.75" customHeight="1">
      <c r="A36" s="15"/>
      <c r="B36" s="16"/>
      <c r="C36" s="16"/>
      <c r="D36" s="16"/>
      <c r="E36" s="16"/>
      <c r="F36" s="27"/>
      <c r="G36" s="16"/>
      <c r="H36" s="16"/>
      <c r="I36" s="17"/>
      <c r="J36" s="53"/>
      <c r="K36" s="33"/>
    </row>
    <row r="37" spans="1:11" ht="15.75" customHeight="1">
      <c r="A37" s="15"/>
      <c r="B37" s="16"/>
      <c r="C37" s="16"/>
      <c r="D37" s="16"/>
      <c r="E37" s="16"/>
      <c r="F37" s="29"/>
      <c r="G37" s="17"/>
      <c r="H37" s="16"/>
      <c r="I37" s="17"/>
      <c r="J37" s="50"/>
      <c r="K37" s="34"/>
    </row>
    <row r="38" spans="1:11" ht="15.75" customHeight="1">
      <c r="A38" s="20"/>
      <c r="B38" s="17"/>
      <c r="C38" s="17"/>
      <c r="D38" s="17"/>
      <c r="E38" s="17"/>
      <c r="F38" s="25"/>
      <c r="G38" s="16"/>
      <c r="H38" s="17"/>
      <c r="I38" s="17"/>
      <c r="J38" s="53"/>
      <c r="K38" s="33"/>
    </row>
    <row r="39" spans="1:11" ht="31.5" customHeight="1">
      <c r="A39" s="15"/>
      <c r="B39" s="16"/>
      <c r="C39" s="16"/>
      <c r="D39" s="16"/>
      <c r="E39" s="16"/>
      <c r="F39" s="27"/>
      <c r="G39" s="16"/>
      <c r="H39" s="16"/>
      <c r="I39" s="17"/>
      <c r="J39" s="53"/>
      <c r="K39" s="33"/>
    </row>
    <row r="40" spans="1:11" ht="15.75" customHeight="1">
      <c r="A40" s="15"/>
      <c r="B40" s="16"/>
      <c r="C40" s="16"/>
      <c r="D40" s="16"/>
      <c r="E40" s="16"/>
      <c r="F40" s="28"/>
      <c r="G40" s="17"/>
      <c r="H40" s="16"/>
      <c r="I40" s="17"/>
      <c r="J40" s="50"/>
      <c r="K40" s="34"/>
    </row>
    <row r="41" spans="1:11" ht="15.75" customHeight="1">
      <c r="A41" s="20"/>
      <c r="B41" s="17"/>
      <c r="C41" s="17"/>
      <c r="D41" s="17"/>
      <c r="E41" s="17"/>
      <c r="F41" s="27"/>
      <c r="G41" s="16"/>
      <c r="H41" s="17"/>
      <c r="I41" s="17"/>
      <c r="J41" s="53"/>
      <c r="K41" s="33"/>
    </row>
    <row r="42" spans="1:11" ht="37.5" customHeight="1">
      <c r="A42" s="15"/>
      <c r="B42" s="16"/>
      <c r="C42" s="16"/>
      <c r="D42" s="16"/>
      <c r="E42" s="16"/>
      <c r="F42" s="27"/>
      <c r="G42" s="16"/>
      <c r="H42" s="16"/>
      <c r="I42" s="17"/>
      <c r="J42" s="53"/>
      <c r="K42" s="33"/>
    </row>
    <row r="43" spans="1:11" ht="15.75" customHeight="1">
      <c r="A43" s="15"/>
      <c r="B43" s="16"/>
      <c r="C43" s="16"/>
      <c r="D43" s="16"/>
      <c r="E43" s="16"/>
      <c r="F43" s="28"/>
      <c r="G43" s="17"/>
      <c r="H43" s="16"/>
      <c r="I43" s="17"/>
      <c r="J43" s="50"/>
      <c r="K43" s="34"/>
    </row>
    <row r="44" spans="1:11" ht="15.75" customHeight="1">
      <c r="A44" s="20"/>
      <c r="B44" s="17"/>
      <c r="C44" s="17"/>
      <c r="D44" s="17"/>
      <c r="E44" s="17"/>
      <c r="F44" s="27"/>
      <c r="G44" s="16"/>
      <c r="H44" s="17"/>
      <c r="I44" s="17"/>
      <c r="J44" s="53"/>
      <c r="K44" s="33"/>
    </row>
    <row r="45" spans="1:11" ht="38.25" customHeight="1">
      <c r="A45" s="15"/>
      <c r="B45" s="16"/>
      <c r="C45" s="16"/>
      <c r="D45" s="16"/>
      <c r="E45" s="16"/>
      <c r="F45" s="27"/>
      <c r="G45" s="16"/>
      <c r="H45" s="16"/>
      <c r="I45" s="17"/>
      <c r="J45" s="54"/>
      <c r="K45" s="33"/>
    </row>
    <row r="46" spans="1:11" ht="30.75" customHeight="1"/>
    <row r="47" spans="1:11" ht="15.75" customHeight="1"/>
    <row r="48" spans="1:1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</sheetData>
  <mergeCells count="7">
    <mergeCell ref="A5:B5"/>
    <mergeCell ref="E5:I5"/>
    <mergeCell ref="A4:B4"/>
    <mergeCell ref="A1:B1"/>
    <mergeCell ref="J1:K1"/>
    <mergeCell ref="A2:B2"/>
    <mergeCell ref="A3:B3"/>
  </mergeCells>
  <phoneticPr fontId="10" type="noConversion"/>
  <conditionalFormatting sqref="J20 J23 J17 J11 J14:J15 K2:K3 J7:J9">
    <cfRule type="cellIs" dxfId="39" priority="59" operator="equal">
      <formula>"FAIL"</formula>
    </cfRule>
  </conditionalFormatting>
  <conditionalFormatting sqref="J20 J23 J17 J11 J14:J15 K2:K3 J7:J9">
    <cfRule type="cellIs" dxfId="38" priority="60" operator="equal">
      <formula>"PASS"</formula>
    </cfRule>
  </conditionalFormatting>
  <conditionalFormatting sqref="J20 J23 J17 J11 J14:J15 K2:K3 J7:J9">
    <cfRule type="cellIs" dxfId="37" priority="61" operator="equal">
      <formula>"WARNING"</formula>
    </cfRule>
  </conditionalFormatting>
  <conditionalFormatting sqref="J20 J23 J17 J11 J14:J15 K2:K3 J7:J9">
    <cfRule type="containsBlanks" dxfId="36" priority="62">
      <formula>LEN(TRIM(J2))=0</formula>
    </cfRule>
  </conditionalFormatting>
  <conditionalFormatting sqref="J31">
    <cfRule type="cellIs" dxfId="35" priority="43" operator="equal">
      <formula>"FAIL"</formula>
    </cfRule>
  </conditionalFormatting>
  <conditionalFormatting sqref="J31">
    <cfRule type="cellIs" dxfId="34" priority="44" operator="equal">
      <formula>"PASS"</formula>
    </cfRule>
  </conditionalFormatting>
  <conditionalFormatting sqref="J31">
    <cfRule type="cellIs" dxfId="33" priority="45" operator="equal">
      <formula>"WARNING"</formula>
    </cfRule>
  </conditionalFormatting>
  <conditionalFormatting sqref="J31">
    <cfRule type="containsBlanks" dxfId="32" priority="46">
      <formula>LEN(TRIM(J31))=0</formula>
    </cfRule>
  </conditionalFormatting>
  <conditionalFormatting sqref="J34">
    <cfRule type="cellIs" dxfId="31" priority="39" operator="equal">
      <formula>"FAIL"</formula>
    </cfRule>
  </conditionalFormatting>
  <conditionalFormatting sqref="J34">
    <cfRule type="cellIs" dxfId="30" priority="40" operator="equal">
      <formula>"PASS"</formula>
    </cfRule>
  </conditionalFormatting>
  <conditionalFormatting sqref="J34">
    <cfRule type="cellIs" dxfId="29" priority="41" operator="equal">
      <formula>"WARNING"</formula>
    </cfRule>
  </conditionalFormatting>
  <conditionalFormatting sqref="J34">
    <cfRule type="containsBlanks" dxfId="28" priority="42">
      <formula>LEN(TRIM(J34))=0</formula>
    </cfRule>
  </conditionalFormatting>
  <conditionalFormatting sqref="J37">
    <cfRule type="cellIs" dxfId="27" priority="35" operator="equal">
      <formula>"FAIL"</formula>
    </cfRule>
  </conditionalFormatting>
  <conditionalFormatting sqref="J37">
    <cfRule type="cellIs" dxfId="26" priority="36" operator="equal">
      <formula>"PASS"</formula>
    </cfRule>
  </conditionalFormatting>
  <conditionalFormatting sqref="J37">
    <cfRule type="cellIs" dxfId="25" priority="37" operator="equal">
      <formula>"WARNING"</formula>
    </cfRule>
  </conditionalFormatting>
  <conditionalFormatting sqref="J37">
    <cfRule type="containsBlanks" dxfId="24" priority="38">
      <formula>LEN(TRIM(J37))=0</formula>
    </cfRule>
  </conditionalFormatting>
  <conditionalFormatting sqref="J27">
    <cfRule type="cellIs" dxfId="23" priority="15" operator="equal">
      <formula>"FAIL"</formula>
    </cfRule>
  </conditionalFormatting>
  <conditionalFormatting sqref="J27">
    <cfRule type="cellIs" dxfId="22" priority="16" operator="equal">
      <formula>"PASS"</formula>
    </cfRule>
  </conditionalFormatting>
  <conditionalFormatting sqref="J27">
    <cfRule type="cellIs" dxfId="21" priority="17" operator="equal">
      <formula>"WARNING"</formula>
    </cfRule>
  </conditionalFormatting>
  <conditionalFormatting sqref="J27">
    <cfRule type="containsBlanks" dxfId="20" priority="18">
      <formula>LEN(TRIM(J27))=0</formula>
    </cfRule>
  </conditionalFormatting>
  <conditionalFormatting sqref="J40">
    <cfRule type="cellIs" dxfId="19" priority="11" operator="equal">
      <formula>"FAIL"</formula>
    </cfRule>
  </conditionalFormatting>
  <conditionalFormatting sqref="J40">
    <cfRule type="cellIs" dxfId="18" priority="12" operator="equal">
      <formula>"PASS"</formula>
    </cfRule>
  </conditionalFormatting>
  <conditionalFormatting sqref="J40">
    <cfRule type="cellIs" dxfId="17" priority="13" operator="equal">
      <formula>"WARNING"</formula>
    </cfRule>
  </conditionalFormatting>
  <conditionalFormatting sqref="J40">
    <cfRule type="containsBlanks" dxfId="16" priority="14">
      <formula>LEN(TRIM(J40))=0</formula>
    </cfRule>
  </conditionalFormatting>
  <conditionalFormatting sqref="J43">
    <cfRule type="cellIs" dxfId="15" priority="7" operator="equal">
      <formula>"FAIL"</formula>
    </cfRule>
  </conditionalFormatting>
  <conditionalFormatting sqref="J43">
    <cfRule type="cellIs" dxfId="14" priority="8" operator="equal">
      <formula>"PASS"</formula>
    </cfRule>
  </conditionalFormatting>
  <conditionalFormatting sqref="J43">
    <cfRule type="cellIs" dxfId="13" priority="9" operator="equal">
      <formula>"WARNING"</formula>
    </cfRule>
  </conditionalFormatting>
  <conditionalFormatting sqref="J43">
    <cfRule type="containsBlanks" dxfId="12" priority="10">
      <formula>LEN(TRIM(J43))=0</formula>
    </cfRule>
  </conditionalFormatting>
  <conditionalFormatting sqref="J24">
    <cfRule type="cellIs" dxfId="11" priority="6" operator="equal">
      <formula>"FAIL"</formula>
    </cfRule>
  </conditionalFormatting>
  <conditionalFormatting sqref="D7">
    <cfRule type="cellIs" dxfId="10" priority="5" operator="equal">
      <formula>"LOW"</formula>
    </cfRule>
    <cfRule type="cellIs" dxfId="9" priority="4" operator="equal">
      <formula>"HIGH"</formula>
    </cfRule>
    <cfRule type="cellIs" dxfId="8" priority="3" operator="equal">
      <formula>"MEDIUM"</formula>
    </cfRule>
  </conditionalFormatting>
  <conditionalFormatting sqref="D7:D45">
    <cfRule type="cellIs" dxfId="7" priority="2" operator="equal">
      <formula>"HIGH"</formula>
    </cfRule>
    <cfRule type="cellIs" dxfId="6" priority="1" operator="equal">
      <formula>"MEDIUM"</formula>
    </cfRule>
  </conditionalFormatting>
  <dataValidations xWindow="1346" yWindow="406" count="5">
    <dataValidation type="list" allowBlank="1" showInputMessage="1" showErrorMessage="1" prompt="Click and enter a value from the list of items" sqref="J7:J9 J14">
      <formula1>"PASS,FAIL,WARNING"</formula1>
    </dataValidation>
    <dataValidation type="list" allowBlank="1" showInputMessage="1" showErrorMessage="1" sqref="D7:D45">
      <formula1>"HIGH,MEDIUM,LOW"</formula1>
    </dataValidation>
    <dataValidation type="list" allowBlank="1" showInputMessage="1" showErrorMessage="1" prompt="Click and enter a value from the list of items" sqref="J11:J12">
      <formula1>"PASS,FAIL,WARNING,PARTIALY PASS"</formula1>
    </dataValidation>
    <dataValidation type="list" allowBlank="1" showInputMessage="1" showErrorMessage="1" sqref="J21:J45">
      <formula1>"PASS,FAIL,WARNING,PARTIALY PASS"</formula1>
    </dataValidation>
    <dataValidation type="list" allowBlank="1" showInputMessage="1" showErrorMessage="1" sqref="J15:J20">
      <formula1>"PASS,FAIL,WARNING,PARTILY PASS"</formula1>
    </dataValidation>
  </dataValidations>
  <hyperlinks>
    <hyperlink ref="F15" r:id="rId1"/>
    <hyperlink ref="F27" r:id="rId2"/>
  </hyperlinks>
  <pageMargins left="0.7" right="0.7" top="0.75" bottom="0.75" header="0" footer="0"/>
  <pageSetup orientation="landscape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cp:lastPrinted>2020-08-07T07:40:07Z</cp:lastPrinted>
  <dcterms:created xsi:type="dcterms:W3CDTF">2020-08-07T08:33:33Z</dcterms:created>
  <dcterms:modified xsi:type="dcterms:W3CDTF">2021-11-21T14:26:01Z</dcterms:modified>
</cp:coreProperties>
</file>