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ocuments/Inbox Imgs/20230127/"/>
    </mc:Choice>
  </mc:AlternateContent>
  <xr:revisionPtr revIDLastSave="0" documentId="13_ncr:40009_{D1B5218C-1732-1A42-821D-6FC420A8D2F5}" xr6:coauthVersionLast="47" xr6:coauthVersionMax="47" xr10:uidLastSave="{00000000-0000-0000-0000-000000000000}"/>
  <bookViews>
    <workbookView xWindow="0" yWindow="740" windowWidth="29400" windowHeight="18380" activeTab="1"/>
  </bookViews>
  <sheets>
    <sheet name="CPI (2)" sheetId="2" r:id="rId1"/>
    <sheet name="Sheet2" sheetId="3" r:id="rId2"/>
    <sheet name="CPI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6" i="3"/>
  <c r="D26" i="3" s="1"/>
  <c r="C27" i="3"/>
  <c r="D27" i="3" s="1"/>
  <c r="C28" i="3"/>
  <c r="D28" i="3" s="1"/>
  <c r="C29" i="3"/>
  <c r="D29" i="3" s="1"/>
  <c r="C30" i="3"/>
  <c r="D30" i="3" s="1"/>
  <c r="C31" i="3"/>
  <c r="D31" i="3" s="1"/>
  <c r="C8" i="3"/>
  <c r="C27" i="2"/>
  <c r="D8" i="3" l="1"/>
  <c r="D34" i="3"/>
  <c r="C32" i="3"/>
  <c r="D32" i="3" l="1"/>
</calcChain>
</file>

<file path=xl/sharedStrings.xml><?xml version="1.0" encoding="utf-8"?>
<sst xmlns="http://schemas.openxmlformats.org/spreadsheetml/2006/main" count="462" uniqueCount="238">
  <si>
    <t>序号</t>
  </si>
  <si>
    <t>统计时间</t>
  </si>
  <si>
    <t>居民消费价格月度同比涨跌（%）</t>
  </si>
  <si>
    <t>城市消费价格月度同比涨跌（%）</t>
  </si>
  <si>
    <t>农村消费价格月度同比涨跌（%）</t>
  </si>
  <si>
    <t>1</t>
  </si>
  <si>
    <t>2016年1月</t>
  </si>
  <si>
    <t>1.8</t>
  </si>
  <si>
    <t>1.5</t>
  </si>
  <si>
    <t>2</t>
  </si>
  <si>
    <t>2016年2月</t>
  </si>
  <si>
    <t>2.3</t>
  </si>
  <si>
    <t>2.2</t>
  </si>
  <si>
    <t>3</t>
  </si>
  <si>
    <t>2016年3月</t>
  </si>
  <si>
    <t>4</t>
  </si>
  <si>
    <t>2016年4月</t>
  </si>
  <si>
    <t>2.4</t>
  </si>
  <si>
    <t>5</t>
  </si>
  <si>
    <t>2016年5月</t>
  </si>
  <si>
    <t>2.0</t>
  </si>
  <si>
    <t>2.1</t>
  </si>
  <si>
    <t>6</t>
  </si>
  <si>
    <t>2016年6月</t>
  </si>
  <si>
    <t>1.9</t>
  </si>
  <si>
    <t>7</t>
  </si>
  <si>
    <t>2016年7月</t>
  </si>
  <si>
    <t>8</t>
  </si>
  <si>
    <t>2016年8月</t>
  </si>
  <si>
    <t>1.3</t>
  </si>
  <si>
    <t>1.4</t>
  </si>
  <si>
    <t>1.0</t>
  </si>
  <si>
    <t>9</t>
  </si>
  <si>
    <t>2016年9月</t>
  </si>
  <si>
    <t>1.6</t>
  </si>
  <si>
    <t>10</t>
  </si>
  <si>
    <t>2016年10月</t>
  </si>
  <si>
    <t>11</t>
  </si>
  <si>
    <t>2016年11月</t>
  </si>
  <si>
    <t>12</t>
  </si>
  <si>
    <t>2016年12月</t>
  </si>
  <si>
    <t>13</t>
  </si>
  <si>
    <t>2017年1月</t>
  </si>
  <si>
    <t>2.5</t>
  </si>
  <si>
    <t>2.6</t>
  </si>
  <si>
    <t>14</t>
  </si>
  <si>
    <t>2017年2月</t>
  </si>
  <si>
    <t>0.8</t>
  </si>
  <si>
    <t>0.9</t>
  </si>
  <si>
    <t>0.6</t>
  </si>
  <si>
    <t>15</t>
  </si>
  <si>
    <t>2017年3月</t>
  </si>
  <si>
    <t>16</t>
  </si>
  <si>
    <t>2017年4月</t>
  </si>
  <si>
    <t>1.2</t>
  </si>
  <si>
    <t>17</t>
  </si>
  <si>
    <t>2017年5月</t>
  </si>
  <si>
    <t>1.7</t>
  </si>
  <si>
    <t>1.1</t>
  </si>
  <si>
    <t>18</t>
  </si>
  <si>
    <t>2017年6月</t>
  </si>
  <si>
    <t>19</t>
  </si>
  <si>
    <t>2017年7月</t>
  </si>
  <si>
    <t>20</t>
  </si>
  <si>
    <t>2017年8月</t>
  </si>
  <si>
    <t>21</t>
  </si>
  <si>
    <t>2017年9月</t>
  </si>
  <si>
    <t>22</t>
  </si>
  <si>
    <t>2017年10月</t>
  </si>
  <si>
    <t>23</t>
  </si>
  <si>
    <t>2017年11月</t>
  </si>
  <si>
    <t>24</t>
  </si>
  <si>
    <t>2017年12月</t>
  </si>
  <si>
    <t>25</t>
  </si>
  <si>
    <t>2018年1月</t>
  </si>
  <si>
    <t>26</t>
  </si>
  <si>
    <t>2018年2月</t>
  </si>
  <si>
    <t>2.9</t>
  </si>
  <si>
    <t>3.0</t>
  </si>
  <si>
    <t>2.7</t>
  </si>
  <si>
    <t>27</t>
  </si>
  <si>
    <t>2018年3月</t>
  </si>
  <si>
    <t>28</t>
  </si>
  <si>
    <t>2018年4月</t>
  </si>
  <si>
    <t>29</t>
  </si>
  <si>
    <t>2018年5月</t>
  </si>
  <si>
    <t>30</t>
  </si>
  <si>
    <t>2018年6月</t>
  </si>
  <si>
    <t>31</t>
  </si>
  <si>
    <t>2018年7月</t>
  </si>
  <si>
    <t>32</t>
  </si>
  <si>
    <t>2018年8月</t>
  </si>
  <si>
    <t>33</t>
  </si>
  <si>
    <t>2018年9月</t>
  </si>
  <si>
    <t>34</t>
  </si>
  <si>
    <t>2018年10月</t>
  </si>
  <si>
    <t>35</t>
  </si>
  <si>
    <t>2018年11月</t>
  </si>
  <si>
    <t>36</t>
  </si>
  <si>
    <t>2018年12月</t>
  </si>
  <si>
    <t>37</t>
  </si>
  <si>
    <t>2019年1月</t>
  </si>
  <si>
    <t>38</t>
  </si>
  <si>
    <t>2019年2月</t>
  </si>
  <si>
    <t>39</t>
  </si>
  <si>
    <t>2019年3月</t>
  </si>
  <si>
    <t>40</t>
  </si>
  <si>
    <t>2019年4月</t>
  </si>
  <si>
    <t>41</t>
  </si>
  <si>
    <t>2019年5月</t>
  </si>
  <si>
    <t>2.8</t>
  </si>
  <si>
    <t>42</t>
  </si>
  <si>
    <t>2019年6月</t>
  </si>
  <si>
    <t>43</t>
  </si>
  <si>
    <t>2019年7月</t>
  </si>
  <si>
    <t>44</t>
  </si>
  <si>
    <t>2019年8月</t>
  </si>
  <si>
    <t>3.1</t>
  </si>
  <si>
    <t>45</t>
  </si>
  <si>
    <t>2019年9月</t>
  </si>
  <si>
    <t>3.6</t>
  </si>
  <si>
    <t>46</t>
  </si>
  <si>
    <t>2019年10月</t>
  </si>
  <si>
    <t>3.8</t>
  </si>
  <si>
    <t>3.5</t>
  </si>
  <si>
    <t>4.6</t>
  </si>
  <si>
    <t>47</t>
  </si>
  <si>
    <t>2019年11月</t>
  </si>
  <si>
    <t>4.5</t>
  </si>
  <si>
    <t>4.2</t>
  </si>
  <si>
    <t>5.5</t>
  </si>
  <si>
    <t>48</t>
  </si>
  <si>
    <t>2019年12月</t>
  </si>
  <si>
    <t>5.3</t>
  </si>
  <si>
    <t>49</t>
  </si>
  <si>
    <t>2020年1月</t>
  </si>
  <si>
    <t>5.4</t>
  </si>
  <si>
    <t>5.1</t>
  </si>
  <si>
    <t>6.3</t>
  </si>
  <si>
    <t>50</t>
  </si>
  <si>
    <t>2020年2月</t>
  </si>
  <si>
    <t>5.2</t>
  </si>
  <si>
    <t>4.8</t>
  </si>
  <si>
    <t>51</t>
  </si>
  <si>
    <t>2020年3月</t>
  </si>
  <si>
    <t>4.3</t>
  </si>
  <si>
    <t>4.0</t>
  </si>
  <si>
    <t>52</t>
  </si>
  <si>
    <t>2020年4月</t>
  </si>
  <si>
    <t>3.3</t>
  </si>
  <si>
    <t>53</t>
  </si>
  <si>
    <t>2020年5月</t>
  </si>
  <si>
    <t>54</t>
  </si>
  <si>
    <t>2020年6月</t>
  </si>
  <si>
    <t>3.2</t>
  </si>
  <si>
    <t>55</t>
  </si>
  <si>
    <t>2020年7月</t>
  </si>
  <si>
    <t>3.7</t>
  </si>
  <si>
    <t>56</t>
  </si>
  <si>
    <t>2020年8月</t>
  </si>
  <si>
    <t>57</t>
  </si>
  <si>
    <t>2020年9月</t>
  </si>
  <si>
    <t>58</t>
  </si>
  <si>
    <t>2020年10月</t>
  </si>
  <si>
    <t>0.5</t>
  </si>
  <si>
    <t>0.4</t>
  </si>
  <si>
    <t>59</t>
  </si>
  <si>
    <t>2020年11月</t>
  </si>
  <si>
    <t>-0.5</t>
  </si>
  <si>
    <t>-0.4</t>
  </si>
  <si>
    <t>-0.8</t>
  </si>
  <si>
    <t>60</t>
  </si>
  <si>
    <t>2020年12月</t>
  </si>
  <si>
    <t>0.2</t>
  </si>
  <si>
    <t>61</t>
  </si>
  <si>
    <t>2021年1月</t>
  </si>
  <si>
    <t>-0.3</t>
  </si>
  <si>
    <t>-0.1</t>
  </si>
  <si>
    <t>62</t>
  </si>
  <si>
    <t>2021年2月</t>
  </si>
  <si>
    <t>-0.2</t>
  </si>
  <si>
    <t>63</t>
  </si>
  <si>
    <t>2021年3月</t>
  </si>
  <si>
    <t>64</t>
  </si>
  <si>
    <t>2021年4月</t>
  </si>
  <si>
    <t>0.7</t>
  </si>
  <si>
    <t>65</t>
  </si>
  <si>
    <t>2021年5月</t>
  </si>
  <si>
    <t>66</t>
  </si>
  <si>
    <t>2021年6月</t>
  </si>
  <si>
    <t>67</t>
  </si>
  <si>
    <t>2021年7月</t>
  </si>
  <si>
    <t>68</t>
  </si>
  <si>
    <t>2021年8月</t>
  </si>
  <si>
    <t>0.3</t>
  </si>
  <si>
    <t>69</t>
  </si>
  <si>
    <t>2021年9月</t>
  </si>
  <si>
    <t>70</t>
  </si>
  <si>
    <t>2021年10月</t>
  </si>
  <si>
    <t>71</t>
  </si>
  <si>
    <t>2021年11月</t>
  </si>
  <si>
    <t>72</t>
  </si>
  <si>
    <t>2021年12月</t>
  </si>
  <si>
    <t>73</t>
  </si>
  <si>
    <t>2022年1月</t>
  </si>
  <si>
    <t>74</t>
  </si>
  <si>
    <t>2022年2月</t>
  </si>
  <si>
    <t>75</t>
  </si>
  <si>
    <t>2022年3月</t>
  </si>
  <si>
    <t>76</t>
  </si>
  <si>
    <t>2022年4月</t>
  </si>
  <si>
    <t>77</t>
  </si>
  <si>
    <t>2022年5月</t>
  </si>
  <si>
    <t>78</t>
  </si>
  <si>
    <t>2022年6月</t>
  </si>
  <si>
    <t>79</t>
  </si>
  <si>
    <t>2022年7月</t>
  </si>
  <si>
    <t>80</t>
  </si>
  <si>
    <t>2022年8月</t>
  </si>
  <si>
    <t>81</t>
  </si>
  <si>
    <t>2022年9月</t>
  </si>
  <si>
    <t>82</t>
  </si>
  <si>
    <t>2022年10月</t>
  </si>
  <si>
    <t>83</t>
  </si>
  <si>
    <t>2022年11月</t>
  </si>
  <si>
    <t>84</t>
  </si>
  <si>
    <t>2022年12月</t>
  </si>
  <si>
    <t>平均 CPI</t>
  </si>
  <si>
    <t xml:space="preserve"> </t>
  </si>
  <si>
    <t>期数</t>
  </si>
  <si>
    <t>每期支付（FV）</t>
  </si>
  <si>
    <t>总计</t>
  </si>
  <si>
    <t>现值计算</t>
  </si>
  <si>
    <t>现值（PV）</t>
  </si>
  <si>
    <t>PV(D5,24,-C8)</t>
  </si>
  <si>
    <t>iPhone Pro Max 512GB 价格：</t>
  </si>
  <si>
    <t>CPI：</t>
  </si>
  <si>
    <t>PV函数：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</si>
</sst>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¥&quot;#,##0.00_);[Red]\(&quot;¥&quot;#,##0.00\)"/>
    <numFmt numFmtId="176" formatCode="&quot;¥&quot;#,##0.00"/>
    <numFmt numFmtId="178" formatCode="&quot;¥&quot;#,##0"/>
  </numFmts>
  <fonts count="6">
    <font>
      <sz val="10"/>
      <name val="Arial"/>
    </font>
    <font>
      <sz val="10"/>
      <name val="Arial"/>
    </font>
    <font>
      <sz val="10"/>
      <name val="Avenir Next Regular"/>
    </font>
    <font>
      <sz val="12"/>
      <name val="Avenir Next Regular"/>
    </font>
    <font>
      <sz val="16"/>
      <name val="Avenir Next Regular"/>
    </font>
    <font>
      <b/>
      <sz val="12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right"/>
    </xf>
    <xf numFmtId="2" fontId="0" fillId="2" borderId="0" xfId="0" applyNumberFormat="1" applyFill="1"/>
    <xf numFmtId="2" fontId="0" fillId="2" borderId="0" xfId="1" applyNumberFormat="1" applyFont="1" applyFill="1" applyAlignment="1">
      <alignment horizontal="right"/>
    </xf>
    <xf numFmtId="0" fontId="0" fillId="2" borderId="0" xfId="0" applyFill="1" applyBorder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78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176" fontId="3" fillId="2" borderId="0" xfId="0" applyNumberFormat="1" applyFont="1" applyFill="1" applyAlignment="1">
      <alignment vertical="center"/>
    </xf>
    <xf numFmtId="8" fontId="3" fillId="2" borderId="0" xfId="0" applyNumberFormat="1" applyFont="1" applyFill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176" fontId="5" fillId="2" borderId="2" xfId="0" applyNumberFormat="1" applyFont="1" applyFill="1" applyBorder="1" applyAlignment="1">
      <alignment vertical="center"/>
    </xf>
    <xf numFmtId="8" fontId="5" fillId="2" borderId="2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8" fontId="3" fillId="2" borderId="0" xfId="0" applyNumberFormat="1" applyFont="1" applyFill="1" applyAlignment="1">
      <alignment horizontal="left" vertical="center"/>
    </xf>
    <xf numFmtId="8" fontId="0" fillId="2" borderId="0" xfId="0" applyNumberFormat="1" applyFill="1"/>
  </cellXfs>
  <cellStyles count="2">
    <cellStyle name="Normal" xfId="0" builtinId="0"/>
    <cellStyle name="Percent" xfId="1" builtinId="5"/>
  </cellStyles>
  <dxfs count="4">
    <dxf>
      <fill>
        <patternFill patternType="solid">
          <fgColor indexed="64"/>
          <bgColor theme="0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27" totalsRowShown="0" dataDxfId="1">
  <autoFilter ref="B2:D27">
    <filterColumn colId="0" hiddenButton="1"/>
    <filterColumn colId="1" hiddenButton="1"/>
    <filterColumn colId="2" hiddenButton="1"/>
  </autoFilter>
  <tableColumns count="3">
    <tableColumn id="1" name="统计时间" dataDxfId="3"/>
    <tableColumn id="2" name="居民消费价格月度同比涨跌（%）" dataDxfId="2"/>
    <tableColumn id="3" name="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M28" sqref="M28"/>
    </sheetView>
  </sheetViews>
  <sheetFormatPr baseColWidth="10" defaultRowHeight="13"/>
  <cols>
    <col min="2" max="2" width="12.5" customWidth="1"/>
    <col min="3" max="3" width="28.33203125" customWidth="1"/>
    <col min="4" max="256" width="8.83203125" customWidth="1"/>
  </cols>
  <sheetData>
    <row r="1" spans="1:4">
      <c r="A1" s="1"/>
      <c r="B1" s="1"/>
      <c r="C1" s="1"/>
      <c r="D1" s="1"/>
    </row>
    <row r="2" spans="1:4" ht="12.75" customHeight="1">
      <c r="A2" s="1"/>
      <c r="B2" s="1" t="s">
        <v>1</v>
      </c>
      <c r="C2" s="5" t="s">
        <v>2</v>
      </c>
      <c r="D2" s="1" t="s">
        <v>228</v>
      </c>
    </row>
    <row r="3" spans="1:4" ht="12.75" customHeight="1">
      <c r="A3" s="1"/>
      <c r="B3" s="1" t="s">
        <v>175</v>
      </c>
      <c r="C3" s="1">
        <v>-0.3</v>
      </c>
      <c r="D3" s="6"/>
    </row>
    <row r="4" spans="1:4" ht="12.75" customHeight="1">
      <c r="A4" s="1"/>
      <c r="B4" s="1" t="s">
        <v>179</v>
      </c>
      <c r="C4" s="1">
        <v>-0.2</v>
      </c>
      <c r="D4" s="6"/>
    </row>
    <row r="5" spans="1:4" ht="12.75" customHeight="1">
      <c r="A5" s="1"/>
      <c r="B5" s="1" t="s">
        <v>182</v>
      </c>
      <c r="C5" s="1">
        <v>0.4</v>
      </c>
      <c r="D5" s="6"/>
    </row>
    <row r="6" spans="1:4" ht="12.75" customHeight="1">
      <c r="A6" s="1"/>
      <c r="B6" s="1" t="s">
        <v>184</v>
      </c>
      <c r="C6" s="1">
        <v>0.9</v>
      </c>
      <c r="D6" s="6"/>
    </row>
    <row r="7" spans="1:4" ht="12.75" customHeight="1">
      <c r="A7" s="1"/>
      <c r="B7" s="1" t="s">
        <v>187</v>
      </c>
      <c r="C7" s="1">
        <v>1.3</v>
      </c>
      <c r="D7" s="6"/>
    </row>
    <row r="8" spans="1:4" ht="12.75" customHeight="1">
      <c r="A8" s="1"/>
      <c r="B8" s="1" t="s">
        <v>189</v>
      </c>
      <c r="C8" s="1">
        <v>1.1000000000000001</v>
      </c>
      <c r="D8" s="6"/>
    </row>
    <row r="9" spans="1:4" ht="12.75" customHeight="1">
      <c r="A9" s="1"/>
      <c r="B9" s="1" t="s">
        <v>191</v>
      </c>
      <c r="C9" s="1">
        <v>1</v>
      </c>
      <c r="D9" s="6"/>
    </row>
    <row r="10" spans="1:4" ht="12.75" customHeight="1">
      <c r="A10" s="1"/>
      <c r="B10" s="1" t="s">
        <v>193</v>
      </c>
      <c r="C10" s="1">
        <v>0.8</v>
      </c>
      <c r="D10" s="6"/>
    </row>
    <row r="11" spans="1:4" ht="12.75" customHeight="1">
      <c r="A11" s="1"/>
      <c r="B11" s="1" t="s">
        <v>196</v>
      </c>
      <c r="C11" s="1">
        <v>0.7</v>
      </c>
      <c r="D11" s="6"/>
    </row>
    <row r="12" spans="1:4" ht="12.75" customHeight="1">
      <c r="A12" s="1"/>
      <c r="B12" s="1" t="s">
        <v>198</v>
      </c>
      <c r="C12" s="1">
        <v>1.5</v>
      </c>
      <c r="D12" s="6"/>
    </row>
    <row r="13" spans="1:4" ht="12.75" customHeight="1">
      <c r="A13" s="1"/>
      <c r="B13" s="1" t="s">
        <v>200</v>
      </c>
      <c r="C13" s="1">
        <v>2.2999999999999998</v>
      </c>
      <c r="D13" s="6"/>
    </row>
    <row r="14" spans="1:4" ht="12.75" customHeight="1">
      <c r="A14" s="1"/>
      <c r="B14" s="1" t="s">
        <v>202</v>
      </c>
      <c r="C14" s="1">
        <v>1.5</v>
      </c>
      <c r="D14" s="6"/>
    </row>
    <row r="15" spans="1:4" ht="12.75" customHeight="1">
      <c r="A15" s="1"/>
      <c r="B15" s="1" t="s">
        <v>204</v>
      </c>
      <c r="C15" s="1">
        <v>0.9</v>
      </c>
      <c r="D15" s="6"/>
    </row>
    <row r="16" spans="1:4" ht="12.75" customHeight="1">
      <c r="A16" s="1"/>
      <c r="B16" s="1" t="s">
        <v>206</v>
      </c>
      <c r="C16" s="1">
        <v>0.9</v>
      </c>
      <c r="D16" s="6"/>
    </row>
    <row r="17" spans="1:4" ht="12.75" customHeight="1">
      <c r="A17" s="1"/>
      <c r="B17" s="1" t="s">
        <v>208</v>
      </c>
      <c r="C17" s="1">
        <v>1.5</v>
      </c>
      <c r="D17" s="6"/>
    </row>
    <row r="18" spans="1:4" ht="12.75" customHeight="1">
      <c r="A18" s="1"/>
      <c r="B18" s="1" t="s">
        <v>210</v>
      </c>
      <c r="C18" s="1">
        <v>2.1</v>
      </c>
      <c r="D18" s="6"/>
    </row>
    <row r="19" spans="1:4" ht="12.75" customHeight="1">
      <c r="A19" s="1"/>
      <c r="B19" s="1" t="s">
        <v>212</v>
      </c>
      <c r="C19" s="1">
        <v>2.1</v>
      </c>
      <c r="D19" s="6"/>
    </row>
    <row r="20" spans="1:4" ht="12.75" customHeight="1">
      <c r="A20" s="1"/>
      <c r="B20" s="1" t="s">
        <v>214</v>
      </c>
      <c r="C20" s="1">
        <v>2.5</v>
      </c>
      <c r="D20" s="6"/>
    </row>
    <row r="21" spans="1:4" ht="12.75" customHeight="1">
      <c r="A21" s="1"/>
      <c r="B21" s="1" t="s">
        <v>216</v>
      </c>
      <c r="C21" s="1">
        <v>2.7</v>
      </c>
      <c r="D21" s="6"/>
    </row>
    <row r="22" spans="1:4" ht="12.75" customHeight="1">
      <c r="A22" s="1"/>
      <c r="B22" s="1" t="s">
        <v>218</v>
      </c>
      <c r="C22" s="1">
        <v>2.5</v>
      </c>
      <c r="D22" s="6"/>
    </row>
    <row r="23" spans="1:4" ht="12.75" customHeight="1">
      <c r="A23" s="1"/>
      <c r="B23" s="1" t="s">
        <v>220</v>
      </c>
      <c r="C23" s="1">
        <v>2.8</v>
      </c>
      <c r="D23" s="6"/>
    </row>
    <row r="24" spans="1:4" ht="12.75" customHeight="1">
      <c r="A24" s="1"/>
      <c r="B24" s="1" t="s">
        <v>222</v>
      </c>
      <c r="C24" s="1">
        <v>2.1</v>
      </c>
      <c r="D24" s="6"/>
    </row>
    <row r="25" spans="1:4" ht="12.75" customHeight="1">
      <c r="A25" s="1"/>
      <c r="B25" s="1" t="s">
        <v>224</v>
      </c>
      <c r="C25" s="1">
        <v>1.6</v>
      </c>
      <c r="D25" s="6"/>
    </row>
    <row r="26" spans="1:4" ht="12.75" customHeight="1">
      <c r="A26" s="1"/>
      <c r="B26" s="2" t="s">
        <v>226</v>
      </c>
      <c r="C26" s="2">
        <v>1.8</v>
      </c>
      <c r="D26" s="6"/>
    </row>
    <row r="27" spans="1:4">
      <c r="A27" s="1"/>
      <c r="B27" s="3" t="s">
        <v>227</v>
      </c>
      <c r="C27" s="4">
        <f>AVERAGE(C3:C26)</f>
        <v>1.4375</v>
      </c>
      <c r="D27" s="6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J20" sqref="J20"/>
    </sheetView>
  </sheetViews>
  <sheetFormatPr baseColWidth="10" defaultRowHeight="13"/>
  <cols>
    <col min="3" max="4" width="18.83203125" customWidth="1"/>
    <col min="6" max="6" width="19.6640625" bestFit="1" customWidth="1"/>
  </cols>
  <sheetData>
    <row r="1" spans="1:6">
      <c r="A1" s="1"/>
      <c r="B1" s="1"/>
      <c r="C1" s="1"/>
      <c r="D1" s="1"/>
      <c r="E1" s="1"/>
      <c r="F1" s="1"/>
    </row>
    <row r="2" spans="1:6" ht="24" customHeight="1">
      <c r="A2" s="1"/>
      <c r="B2" s="7" t="s">
        <v>232</v>
      </c>
      <c r="C2" s="7"/>
      <c r="D2" s="7"/>
      <c r="E2" s="1"/>
      <c r="F2" s="1"/>
    </row>
    <row r="3" spans="1:6" ht="5" customHeight="1">
      <c r="A3" s="1"/>
      <c r="B3" s="8"/>
      <c r="C3" s="8"/>
      <c r="D3" s="8"/>
      <c r="E3" s="1"/>
      <c r="F3" s="1"/>
    </row>
    <row r="4" spans="1:6" ht="15">
      <c r="A4" s="1"/>
      <c r="B4" s="9" t="s">
        <v>235</v>
      </c>
      <c r="C4" s="9"/>
      <c r="D4" s="10">
        <v>11699</v>
      </c>
      <c r="E4" s="1"/>
      <c r="F4" s="1"/>
    </row>
    <row r="5" spans="1:6" ht="15">
      <c r="A5" s="1"/>
      <c r="B5" s="9" t="s">
        <v>236</v>
      </c>
      <c r="C5" s="9"/>
      <c r="D5" s="11">
        <v>1.44E-2</v>
      </c>
      <c r="E5" s="1"/>
      <c r="F5" s="1"/>
    </row>
    <row r="6" spans="1:6" ht="17">
      <c r="A6" s="1"/>
      <c r="B6" s="12"/>
      <c r="C6" s="12"/>
      <c r="D6" s="12"/>
      <c r="E6" s="1"/>
      <c r="F6" s="1"/>
    </row>
    <row r="7" spans="1:6" ht="17">
      <c r="A7" s="1"/>
      <c r="B7" s="13" t="s">
        <v>229</v>
      </c>
      <c r="C7" s="14" t="s">
        <v>230</v>
      </c>
      <c r="D7" s="14" t="s">
        <v>233</v>
      </c>
      <c r="E7" s="1"/>
      <c r="F7" s="1"/>
    </row>
    <row r="8" spans="1:6" ht="17">
      <c r="A8" s="1"/>
      <c r="B8" s="8">
        <v>1</v>
      </c>
      <c r="C8" s="15">
        <f>$D$4/24</f>
        <v>487.45833333333331</v>
      </c>
      <c r="D8" s="16">
        <f>C8/(1+$D$5)^B8</f>
        <v>480.53857781282858</v>
      </c>
      <c r="E8" s="1"/>
      <c r="F8" s="1"/>
    </row>
    <row r="9" spans="1:6" ht="17">
      <c r="A9" s="1"/>
      <c r="B9" s="8">
        <v>2</v>
      </c>
      <c r="C9" s="15">
        <f t="shared" ref="C9:C31" si="0">$D$4/24</f>
        <v>487.45833333333331</v>
      </c>
      <c r="D9" s="16">
        <f>C9/(1+$D$5)^B9</f>
        <v>473.71705226028052</v>
      </c>
      <c r="E9" s="1"/>
      <c r="F9" s="1"/>
    </row>
    <row r="10" spans="1:6" ht="17">
      <c r="A10" s="1"/>
      <c r="B10" s="8">
        <v>3</v>
      </c>
      <c r="C10" s="15">
        <f t="shared" si="0"/>
        <v>487.45833333333331</v>
      </c>
      <c r="D10" s="16">
        <f>C10/(1+$D$5)^B10</f>
        <v>466.99236224396742</v>
      </c>
      <c r="E10" s="1"/>
      <c r="F10" s="1"/>
    </row>
    <row r="11" spans="1:6" ht="17">
      <c r="A11" s="1"/>
      <c r="B11" s="8">
        <v>4</v>
      </c>
      <c r="C11" s="15">
        <f t="shared" si="0"/>
        <v>487.45833333333331</v>
      </c>
      <c r="D11" s="16">
        <f>C11/(1+$D$5)^B11</f>
        <v>460.36313312693943</v>
      </c>
      <c r="E11" s="1"/>
      <c r="F11" s="1"/>
    </row>
    <row r="12" spans="1:6" ht="17">
      <c r="A12" s="1"/>
      <c r="B12" s="8">
        <v>5</v>
      </c>
      <c r="C12" s="15">
        <f t="shared" si="0"/>
        <v>487.45833333333331</v>
      </c>
      <c r="D12" s="16">
        <f>C12/(1+$D$5)^B12</f>
        <v>453.82800978602074</v>
      </c>
      <c r="E12" s="1"/>
      <c r="F12" s="1"/>
    </row>
    <row r="13" spans="1:6" ht="17">
      <c r="A13" s="1"/>
      <c r="B13" s="8">
        <v>6</v>
      </c>
      <c r="C13" s="15">
        <f t="shared" si="0"/>
        <v>487.45833333333331</v>
      </c>
      <c r="D13" s="16">
        <f>C13/(1+$D$5)^B13</f>
        <v>447.38565633479959</v>
      </c>
      <c r="E13" s="1"/>
      <c r="F13" s="1"/>
    </row>
    <row r="14" spans="1:6" ht="17">
      <c r="A14" s="1"/>
      <c r="B14" s="8">
        <v>7</v>
      </c>
      <c r="C14" s="15">
        <f t="shared" si="0"/>
        <v>487.45833333333331</v>
      </c>
      <c r="D14" s="16">
        <f>C14/(1+$D$5)^B14</f>
        <v>441.03475585055162</v>
      </c>
      <c r="E14" s="1"/>
      <c r="F14" s="1"/>
    </row>
    <row r="15" spans="1:6" ht="17">
      <c r="A15" s="1"/>
      <c r="B15" s="8">
        <v>8</v>
      </c>
      <c r="C15" s="15">
        <f t="shared" si="0"/>
        <v>487.45833333333331</v>
      </c>
      <c r="D15" s="16">
        <f>C15/(1+$D$5)^B15</f>
        <v>434.77401010503905</v>
      </c>
      <c r="E15" s="1"/>
      <c r="F15" s="1"/>
    </row>
    <row r="16" spans="1:6" ht="17">
      <c r="A16" s="1"/>
      <c r="B16" s="8">
        <v>9</v>
      </c>
      <c r="C16" s="15">
        <f t="shared" si="0"/>
        <v>487.45833333333331</v>
      </c>
      <c r="D16" s="16">
        <f>C16/(1+$D$5)^B16</f>
        <v>428.60213929913158</v>
      </c>
      <c r="E16" s="1"/>
      <c r="F16" s="1"/>
    </row>
    <row r="17" spans="1:6" ht="17">
      <c r="A17" s="1"/>
      <c r="B17" s="8">
        <v>10</v>
      </c>
      <c r="C17" s="15">
        <f t="shared" si="0"/>
        <v>487.45833333333331</v>
      </c>
      <c r="D17" s="16">
        <f>C17/(1+$D$5)^B17</f>
        <v>422.51788180119428</v>
      </c>
      <c r="E17" s="1"/>
      <c r="F17" s="1"/>
    </row>
    <row r="18" spans="1:6" ht="17">
      <c r="A18" s="1"/>
      <c r="B18" s="8">
        <v>11</v>
      </c>
      <c r="C18" s="15">
        <f t="shared" si="0"/>
        <v>487.45833333333331</v>
      </c>
      <c r="D18" s="16">
        <f>C18/(1+$D$5)^B18</f>
        <v>416.51999388919</v>
      </c>
      <c r="E18" s="1"/>
      <c r="F18" s="1"/>
    </row>
    <row r="19" spans="1:6" ht="17">
      <c r="A19" s="1"/>
      <c r="B19" s="8">
        <v>12</v>
      </c>
      <c r="C19" s="15">
        <f t="shared" si="0"/>
        <v>487.45833333333331</v>
      </c>
      <c r="D19" s="16">
        <f>C19/(1+$D$5)^B19</f>
        <v>410.60724949644117</v>
      </c>
      <c r="E19" s="1"/>
      <c r="F19" s="1"/>
    </row>
    <row r="20" spans="1:6" ht="17">
      <c r="A20" s="1"/>
      <c r="B20" s="8">
        <v>13</v>
      </c>
      <c r="C20" s="15">
        <f t="shared" si="0"/>
        <v>487.45833333333331</v>
      </c>
      <c r="D20" s="16">
        <f>C20/(1+$D$5)^B20</f>
        <v>404.77843996100273</v>
      </c>
      <c r="E20" s="1"/>
      <c r="F20" s="1"/>
    </row>
    <row r="21" spans="1:6" ht="17">
      <c r="A21" s="1"/>
      <c r="B21" s="8">
        <v>14</v>
      </c>
      <c r="C21" s="15">
        <f t="shared" si="0"/>
        <v>487.45833333333331</v>
      </c>
      <c r="D21" s="16">
        <f>C21/(1+$D$5)^B21</f>
        <v>399.03237377859102</v>
      </c>
      <c r="E21" s="1"/>
      <c r="F21" s="1"/>
    </row>
    <row r="22" spans="1:6" ht="17">
      <c r="A22" s="1"/>
      <c r="B22" s="8">
        <v>15</v>
      </c>
      <c r="C22" s="15">
        <f t="shared" si="0"/>
        <v>487.45833333333331</v>
      </c>
      <c r="D22" s="16">
        <f>C22/(1+$D$5)^B22</f>
        <v>393.36787635902112</v>
      </c>
      <c r="E22" s="1"/>
      <c r="F22" s="1"/>
    </row>
    <row r="23" spans="1:6" ht="17">
      <c r="A23" s="1"/>
      <c r="B23" s="8">
        <v>16</v>
      </c>
      <c r="C23" s="15">
        <f t="shared" si="0"/>
        <v>487.45833333333331</v>
      </c>
      <c r="D23" s="16">
        <f>C23/(1+$D$5)^B23</f>
        <v>387.78378978610118</v>
      </c>
      <c r="E23" s="1"/>
      <c r="F23" s="1"/>
    </row>
    <row r="24" spans="1:6" ht="17">
      <c r="A24" s="1"/>
      <c r="B24" s="8">
        <v>17</v>
      </c>
      <c r="C24" s="15">
        <f t="shared" si="0"/>
        <v>487.45833333333331</v>
      </c>
      <c r="D24" s="16">
        <f>C24/(1+$D$5)^B24</f>
        <v>382.27897258093572</v>
      </c>
      <c r="E24" s="1"/>
      <c r="F24" s="1"/>
    </row>
    <row r="25" spans="1:6" ht="17">
      <c r="A25" s="1"/>
      <c r="B25" s="8">
        <v>18</v>
      </c>
      <c r="C25" s="15">
        <f t="shared" si="0"/>
        <v>487.45833333333331</v>
      </c>
      <c r="D25" s="16">
        <f>C25/(1+$D$5)^B25</f>
        <v>376.852299468588</v>
      </c>
      <c r="E25" s="1"/>
      <c r="F25" s="1"/>
    </row>
    <row r="26" spans="1:6" ht="17">
      <c r="A26" s="1"/>
      <c r="B26" s="8">
        <v>19</v>
      </c>
      <c r="C26" s="15">
        <f t="shared" si="0"/>
        <v>487.45833333333331</v>
      </c>
      <c r="D26" s="16">
        <f>C26/(1+$D$5)^B26</f>
        <v>371.50266114805601</v>
      </c>
      <c r="E26" s="1"/>
      <c r="F26" s="1"/>
    </row>
    <row r="27" spans="1:6" ht="17">
      <c r="A27" s="1"/>
      <c r="B27" s="8">
        <v>20</v>
      </c>
      <c r="C27" s="15">
        <f t="shared" si="0"/>
        <v>487.45833333333331</v>
      </c>
      <c r="D27" s="16">
        <f>C27/(1+$D$5)^B27</f>
        <v>366.22896406551263</v>
      </c>
      <c r="E27" s="1"/>
      <c r="F27" s="1"/>
    </row>
    <row r="28" spans="1:6" ht="17">
      <c r="A28" s="1"/>
      <c r="B28" s="8">
        <v>21</v>
      </c>
      <c r="C28" s="15">
        <f t="shared" si="0"/>
        <v>487.45833333333331</v>
      </c>
      <c r="D28" s="16">
        <f>C28/(1+$D$5)^B28</f>
        <v>361.03013019076565</v>
      </c>
      <c r="E28" s="1"/>
      <c r="F28" s="1"/>
    </row>
    <row r="29" spans="1:6" ht="17">
      <c r="A29" s="1"/>
      <c r="B29" s="8">
        <v>22</v>
      </c>
      <c r="C29" s="15">
        <f t="shared" si="0"/>
        <v>487.45833333333331</v>
      </c>
      <c r="D29" s="16">
        <f>C29/(1+$D$5)^B29</f>
        <v>355.90509679689035</v>
      </c>
      <c r="E29" s="1"/>
      <c r="F29" s="1"/>
    </row>
    <row r="30" spans="1:6" ht="17">
      <c r="A30" s="1"/>
      <c r="B30" s="8">
        <v>23</v>
      </c>
      <c r="C30" s="15">
        <f t="shared" si="0"/>
        <v>487.45833333333331</v>
      </c>
      <c r="D30" s="16">
        <f>C30/(1+$D$5)^B30</f>
        <v>350.85281624299125</v>
      </c>
      <c r="E30" s="1"/>
      <c r="F30" s="1"/>
    </row>
    <row r="31" spans="1:6" ht="17">
      <c r="A31" s="1"/>
      <c r="B31" s="8">
        <v>24</v>
      </c>
      <c r="C31" s="15">
        <f t="shared" si="0"/>
        <v>487.45833333333331</v>
      </c>
      <c r="D31" s="16">
        <f>C31/(1+$D$5)^B31</f>
        <v>345.87225576004653</v>
      </c>
      <c r="E31" s="1"/>
      <c r="F31" s="1"/>
    </row>
    <row r="32" spans="1:6" ht="17">
      <c r="A32" s="1"/>
      <c r="B32" s="17" t="s">
        <v>231</v>
      </c>
      <c r="C32" s="18">
        <f>SUM(C8:C31)</f>
        <v>11699.000000000002</v>
      </c>
      <c r="D32" s="19">
        <f>SUM(D8:D31)</f>
        <v>9832.3664981448874</v>
      </c>
      <c r="E32" s="1"/>
      <c r="F32" s="1"/>
    </row>
    <row r="33" spans="1:6" ht="17">
      <c r="A33" s="1"/>
      <c r="B33" s="12"/>
      <c r="C33" s="12"/>
      <c r="D33" s="12"/>
      <c r="E33" s="1"/>
      <c r="F33" s="1"/>
    </row>
    <row r="34" spans="1:6" ht="17">
      <c r="A34" s="1"/>
      <c r="B34" s="20" t="s">
        <v>237</v>
      </c>
      <c r="C34" s="21" t="s">
        <v>234</v>
      </c>
      <c r="D34" s="16">
        <f>PV(D5,24,-C8)</f>
        <v>9832.3664981449147</v>
      </c>
      <c r="E34" s="1"/>
      <c r="F34" s="1"/>
    </row>
    <row r="35" spans="1:6">
      <c r="A35" s="1"/>
      <c r="B35" s="3"/>
      <c r="C35" s="1"/>
      <c r="D35" s="22"/>
      <c r="E35" s="1"/>
      <c r="F35" s="1"/>
    </row>
    <row r="36" spans="1:6">
      <c r="A36" s="1"/>
      <c r="B36" s="3"/>
      <c r="C36" s="1"/>
      <c r="D36" s="1"/>
      <c r="E36" s="1"/>
      <c r="F36" s="1"/>
    </row>
  </sheetData>
  <mergeCells count="3">
    <mergeCell ref="B2:D2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baseColWidth="10" defaultRowHeight="13"/>
  <cols>
    <col min="1" max="256" width="8.83203125" customWidth="1"/>
  </cols>
  <sheetData>
    <row r="1" spans="1:5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2.75" customHeight="1">
      <c r="A3" t="s">
        <v>9</v>
      </c>
      <c r="B3" t="s">
        <v>10</v>
      </c>
      <c r="C3" t="s">
        <v>11</v>
      </c>
      <c r="D3" t="s">
        <v>11</v>
      </c>
      <c r="E3" t="s">
        <v>12</v>
      </c>
    </row>
    <row r="4" spans="1:5" ht="12.75" customHeight="1">
      <c r="A4" t="s">
        <v>13</v>
      </c>
      <c r="B4" t="s">
        <v>14</v>
      </c>
      <c r="C4" t="s">
        <v>11</v>
      </c>
      <c r="D4" t="s">
        <v>11</v>
      </c>
      <c r="E4" t="s">
        <v>12</v>
      </c>
    </row>
    <row r="5" spans="1:5" ht="12.75" customHeight="1">
      <c r="A5" t="s">
        <v>15</v>
      </c>
      <c r="B5" t="s">
        <v>16</v>
      </c>
      <c r="C5" t="s">
        <v>11</v>
      </c>
      <c r="D5" t="s">
        <v>11</v>
      </c>
      <c r="E5" t="s">
        <v>17</v>
      </c>
    </row>
    <row r="6" spans="1:5" ht="12.75" customHeight="1">
      <c r="A6" t="s">
        <v>18</v>
      </c>
      <c r="B6" t="s">
        <v>19</v>
      </c>
      <c r="C6" t="s">
        <v>20</v>
      </c>
      <c r="D6" t="s">
        <v>20</v>
      </c>
      <c r="E6" t="s">
        <v>21</v>
      </c>
    </row>
    <row r="7" spans="1:5" ht="12.75" customHeight="1">
      <c r="A7" t="s">
        <v>22</v>
      </c>
      <c r="B7" t="s">
        <v>23</v>
      </c>
      <c r="C7" t="s">
        <v>24</v>
      </c>
      <c r="D7" t="s">
        <v>24</v>
      </c>
      <c r="E7" t="s">
        <v>24</v>
      </c>
    </row>
    <row r="8" spans="1:5" ht="12.75" customHeight="1">
      <c r="A8" t="s">
        <v>25</v>
      </c>
      <c r="B8" t="s">
        <v>26</v>
      </c>
      <c r="C8" t="s">
        <v>7</v>
      </c>
      <c r="D8" t="s">
        <v>7</v>
      </c>
      <c r="E8" t="s">
        <v>8</v>
      </c>
    </row>
    <row r="9" spans="1:5" ht="12.75" customHeight="1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ht="12.75" customHeight="1">
      <c r="A10" t="s">
        <v>32</v>
      </c>
      <c r="B10" t="s">
        <v>33</v>
      </c>
      <c r="C10" t="s">
        <v>24</v>
      </c>
      <c r="D10" t="s">
        <v>20</v>
      </c>
      <c r="E10" t="s">
        <v>34</v>
      </c>
    </row>
    <row r="11" spans="1:5" ht="12.75" customHeight="1">
      <c r="A11" t="s">
        <v>35</v>
      </c>
      <c r="B11" t="s">
        <v>36</v>
      </c>
      <c r="C11" t="s">
        <v>21</v>
      </c>
      <c r="D11" t="s">
        <v>12</v>
      </c>
      <c r="E11" t="s">
        <v>7</v>
      </c>
    </row>
    <row r="12" spans="1:5" ht="12.75" customHeight="1">
      <c r="A12" t="s">
        <v>37</v>
      </c>
      <c r="B12" t="s">
        <v>38</v>
      </c>
      <c r="C12" t="s">
        <v>11</v>
      </c>
      <c r="D12" t="s">
        <v>11</v>
      </c>
      <c r="E12" t="s">
        <v>20</v>
      </c>
    </row>
    <row r="13" spans="1:5" ht="12.75" customHeight="1">
      <c r="A13" t="s">
        <v>39</v>
      </c>
      <c r="B13" t="s">
        <v>40</v>
      </c>
      <c r="C13" t="s">
        <v>21</v>
      </c>
      <c r="D13" t="s">
        <v>21</v>
      </c>
      <c r="E13" t="s">
        <v>24</v>
      </c>
    </row>
    <row r="14" spans="1:5" ht="12.75" customHeight="1">
      <c r="A14" t="s">
        <v>41</v>
      </c>
      <c r="B14" t="s">
        <v>42</v>
      </c>
      <c r="C14" t="s">
        <v>43</v>
      </c>
      <c r="D14" t="s">
        <v>44</v>
      </c>
      <c r="E14" t="s">
        <v>12</v>
      </c>
    </row>
    <row r="15" spans="1:5" ht="12.75" customHeight="1">
      <c r="A15" t="s">
        <v>45</v>
      </c>
      <c r="B15" t="s">
        <v>46</v>
      </c>
      <c r="C15" t="s">
        <v>47</v>
      </c>
      <c r="D15" t="s">
        <v>48</v>
      </c>
      <c r="E15" t="s">
        <v>49</v>
      </c>
    </row>
    <row r="16" spans="1:5" ht="12.75" customHeight="1">
      <c r="A16" t="s">
        <v>50</v>
      </c>
      <c r="B16" t="s">
        <v>51</v>
      </c>
      <c r="C16" t="s">
        <v>48</v>
      </c>
      <c r="D16" t="s">
        <v>31</v>
      </c>
      <c r="E16" t="s">
        <v>49</v>
      </c>
    </row>
    <row r="17" spans="1:5" ht="12.75" customHeight="1">
      <c r="A17" t="s">
        <v>52</v>
      </c>
      <c r="B17" t="s">
        <v>53</v>
      </c>
      <c r="C17" t="s">
        <v>54</v>
      </c>
      <c r="D17" t="s">
        <v>29</v>
      </c>
      <c r="E17" t="s">
        <v>47</v>
      </c>
    </row>
    <row r="18" spans="1:5" ht="12.75" customHeight="1">
      <c r="A18" t="s">
        <v>55</v>
      </c>
      <c r="B18" t="s">
        <v>56</v>
      </c>
      <c r="C18" t="s">
        <v>8</v>
      </c>
      <c r="D18" t="s">
        <v>57</v>
      </c>
      <c r="E18" t="s">
        <v>58</v>
      </c>
    </row>
    <row r="19" spans="1:5" ht="12.75" customHeight="1">
      <c r="A19" t="s">
        <v>59</v>
      </c>
      <c r="B19" t="s">
        <v>60</v>
      </c>
      <c r="C19" t="s">
        <v>8</v>
      </c>
      <c r="D19" t="s">
        <v>57</v>
      </c>
      <c r="E19" t="s">
        <v>31</v>
      </c>
    </row>
    <row r="20" spans="1:5" ht="12.75" customHeight="1">
      <c r="A20" t="s">
        <v>61</v>
      </c>
      <c r="B20" t="s">
        <v>62</v>
      </c>
      <c r="C20" t="s">
        <v>30</v>
      </c>
      <c r="D20" t="s">
        <v>8</v>
      </c>
      <c r="E20" t="s">
        <v>31</v>
      </c>
    </row>
    <row r="21" spans="1:5" ht="12.75" customHeight="1">
      <c r="A21" t="s">
        <v>63</v>
      </c>
      <c r="B21" t="s">
        <v>64</v>
      </c>
      <c r="C21" t="s">
        <v>7</v>
      </c>
      <c r="D21" t="s">
        <v>24</v>
      </c>
      <c r="E21" t="s">
        <v>8</v>
      </c>
    </row>
    <row r="22" spans="1:5" ht="12.75" customHeight="1">
      <c r="A22" t="s">
        <v>65</v>
      </c>
      <c r="B22" t="s">
        <v>66</v>
      </c>
      <c r="C22" t="s">
        <v>34</v>
      </c>
      <c r="D22" t="s">
        <v>57</v>
      </c>
      <c r="E22" t="s">
        <v>30</v>
      </c>
    </row>
    <row r="23" spans="1:5" ht="12.75" customHeight="1">
      <c r="A23" t="s">
        <v>67</v>
      </c>
      <c r="B23" t="s">
        <v>68</v>
      </c>
      <c r="C23" t="s">
        <v>24</v>
      </c>
      <c r="D23" t="s">
        <v>24</v>
      </c>
      <c r="E23" t="s">
        <v>57</v>
      </c>
    </row>
    <row r="24" spans="1:5" ht="12.75" customHeight="1">
      <c r="A24" t="s">
        <v>69</v>
      </c>
      <c r="B24" t="s">
        <v>70</v>
      </c>
      <c r="C24" t="s">
        <v>57</v>
      </c>
      <c r="D24" t="s">
        <v>7</v>
      </c>
      <c r="E24" t="s">
        <v>8</v>
      </c>
    </row>
    <row r="25" spans="1:5" ht="12.75" customHeight="1">
      <c r="A25" t="s">
        <v>71</v>
      </c>
      <c r="B25" t="s">
        <v>72</v>
      </c>
      <c r="C25" t="s">
        <v>7</v>
      </c>
      <c r="D25" t="s">
        <v>24</v>
      </c>
      <c r="E25" t="s">
        <v>57</v>
      </c>
    </row>
    <row r="26" spans="1:5" ht="12.75" customHeight="1">
      <c r="A26" t="s">
        <v>73</v>
      </c>
      <c r="B26" t="s">
        <v>74</v>
      </c>
      <c r="C26" t="s">
        <v>8</v>
      </c>
      <c r="D26" t="s">
        <v>8</v>
      </c>
      <c r="E26" t="s">
        <v>8</v>
      </c>
    </row>
    <row r="27" spans="1:5" ht="12.75" customHeight="1">
      <c r="A27" t="s">
        <v>75</v>
      </c>
      <c r="B27" t="s">
        <v>76</v>
      </c>
      <c r="C27" t="s">
        <v>77</v>
      </c>
      <c r="D27" t="s">
        <v>78</v>
      </c>
      <c r="E27" t="s">
        <v>79</v>
      </c>
    </row>
    <row r="28" spans="1:5" ht="12.75" customHeight="1">
      <c r="A28" t="s">
        <v>80</v>
      </c>
      <c r="B28" t="s">
        <v>81</v>
      </c>
      <c r="C28" t="s">
        <v>21</v>
      </c>
      <c r="D28" t="s">
        <v>21</v>
      </c>
      <c r="E28" t="s">
        <v>24</v>
      </c>
    </row>
    <row r="29" spans="1:5" ht="12.75" customHeight="1">
      <c r="A29" t="s">
        <v>82</v>
      </c>
      <c r="B29" t="s">
        <v>83</v>
      </c>
      <c r="C29" t="s">
        <v>7</v>
      </c>
      <c r="D29" t="s">
        <v>7</v>
      </c>
      <c r="E29" t="s">
        <v>57</v>
      </c>
    </row>
    <row r="30" spans="1:5" ht="12.75" customHeight="1">
      <c r="A30" t="s">
        <v>84</v>
      </c>
      <c r="B30" t="s">
        <v>85</v>
      </c>
      <c r="C30" t="s">
        <v>7</v>
      </c>
      <c r="D30" t="s">
        <v>7</v>
      </c>
      <c r="E30" t="s">
        <v>57</v>
      </c>
    </row>
    <row r="31" spans="1:5" ht="12.75" customHeight="1">
      <c r="A31" t="s">
        <v>86</v>
      </c>
      <c r="B31" t="s">
        <v>87</v>
      </c>
      <c r="C31" t="s">
        <v>24</v>
      </c>
      <c r="D31" t="s">
        <v>7</v>
      </c>
      <c r="E31" t="s">
        <v>24</v>
      </c>
    </row>
    <row r="32" spans="1:5" ht="12.75" customHeight="1">
      <c r="A32" t="s">
        <v>88</v>
      </c>
      <c r="B32" t="s">
        <v>89</v>
      </c>
      <c r="C32" t="s">
        <v>21</v>
      </c>
      <c r="D32" t="s">
        <v>21</v>
      </c>
      <c r="E32" t="s">
        <v>20</v>
      </c>
    </row>
    <row r="33" spans="1:5" ht="12.75" customHeight="1">
      <c r="A33" t="s">
        <v>90</v>
      </c>
      <c r="B33" t="s">
        <v>91</v>
      </c>
      <c r="C33" t="s">
        <v>11</v>
      </c>
      <c r="D33" t="s">
        <v>11</v>
      </c>
      <c r="E33" t="s">
        <v>11</v>
      </c>
    </row>
    <row r="34" spans="1:5" ht="12.75" customHeight="1">
      <c r="A34" t="s">
        <v>92</v>
      </c>
      <c r="B34" t="s">
        <v>93</v>
      </c>
      <c r="C34" t="s">
        <v>43</v>
      </c>
      <c r="D34" t="s">
        <v>17</v>
      </c>
      <c r="E34" t="s">
        <v>43</v>
      </c>
    </row>
    <row r="35" spans="1:5" ht="12.75" customHeight="1">
      <c r="A35" t="s">
        <v>94</v>
      </c>
      <c r="B35" t="s">
        <v>95</v>
      </c>
      <c r="C35" t="s">
        <v>43</v>
      </c>
      <c r="D35" t="s">
        <v>43</v>
      </c>
      <c r="E35" t="s">
        <v>44</v>
      </c>
    </row>
    <row r="36" spans="1:5" ht="12.75" customHeight="1">
      <c r="A36" t="s">
        <v>96</v>
      </c>
      <c r="B36" t="s">
        <v>97</v>
      </c>
      <c r="C36" t="s">
        <v>12</v>
      </c>
      <c r="D36" t="s">
        <v>12</v>
      </c>
      <c r="E36" t="s">
        <v>12</v>
      </c>
    </row>
    <row r="37" spans="1:5" ht="12.75" customHeight="1">
      <c r="A37" t="s">
        <v>98</v>
      </c>
      <c r="B37" t="s">
        <v>99</v>
      </c>
      <c r="C37" t="s">
        <v>24</v>
      </c>
      <c r="D37" t="s">
        <v>24</v>
      </c>
      <c r="E37" t="s">
        <v>24</v>
      </c>
    </row>
    <row r="38" spans="1:5" ht="12.75" customHeight="1">
      <c r="A38" t="s">
        <v>100</v>
      </c>
      <c r="B38" t="s">
        <v>101</v>
      </c>
      <c r="C38" t="s">
        <v>57</v>
      </c>
      <c r="D38" t="s">
        <v>7</v>
      </c>
      <c r="E38" t="s">
        <v>57</v>
      </c>
    </row>
    <row r="39" spans="1:5" ht="12.75" customHeight="1">
      <c r="A39" t="s">
        <v>102</v>
      </c>
      <c r="B39" t="s">
        <v>103</v>
      </c>
      <c r="C39" t="s">
        <v>8</v>
      </c>
      <c r="D39" t="s">
        <v>8</v>
      </c>
      <c r="E39" t="s">
        <v>30</v>
      </c>
    </row>
    <row r="40" spans="1:5" ht="12.75" customHeight="1">
      <c r="A40" t="s">
        <v>104</v>
      </c>
      <c r="B40" t="s">
        <v>105</v>
      </c>
      <c r="C40" t="s">
        <v>11</v>
      </c>
      <c r="D40" t="s">
        <v>11</v>
      </c>
      <c r="E40" t="s">
        <v>11</v>
      </c>
    </row>
    <row r="41" spans="1:5" ht="12.75" customHeight="1">
      <c r="A41" t="s">
        <v>106</v>
      </c>
      <c r="B41" t="s">
        <v>107</v>
      </c>
      <c r="C41" t="s">
        <v>43</v>
      </c>
      <c r="D41" t="s">
        <v>43</v>
      </c>
      <c r="E41" t="s">
        <v>44</v>
      </c>
    </row>
    <row r="42" spans="1:5" ht="12.75" customHeight="1">
      <c r="A42" t="s">
        <v>108</v>
      </c>
      <c r="B42" t="s">
        <v>109</v>
      </c>
      <c r="C42" t="s">
        <v>79</v>
      </c>
      <c r="D42" t="s">
        <v>79</v>
      </c>
      <c r="E42" t="s">
        <v>110</v>
      </c>
    </row>
    <row r="43" spans="1:5" ht="12.75" customHeight="1">
      <c r="A43" t="s">
        <v>111</v>
      </c>
      <c r="B43" t="s">
        <v>112</v>
      </c>
      <c r="C43" t="s">
        <v>79</v>
      </c>
      <c r="D43" t="s">
        <v>79</v>
      </c>
      <c r="E43" t="s">
        <v>79</v>
      </c>
    </row>
    <row r="44" spans="1:5" ht="12.75" customHeight="1">
      <c r="A44" t="s">
        <v>113</v>
      </c>
      <c r="B44" t="s">
        <v>114</v>
      </c>
      <c r="C44" t="s">
        <v>110</v>
      </c>
      <c r="D44" t="s">
        <v>79</v>
      </c>
      <c r="E44" t="s">
        <v>77</v>
      </c>
    </row>
    <row r="45" spans="1:5" ht="12.75" customHeight="1">
      <c r="A45" t="s">
        <v>115</v>
      </c>
      <c r="B45" t="s">
        <v>116</v>
      </c>
      <c r="C45" t="s">
        <v>110</v>
      </c>
      <c r="D45" t="s">
        <v>110</v>
      </c>
      <c r="E45" t="s">
        <v>117</v>
      </c>
    </row>
    <row r="46" spans="1:5" ht="12.75" customHeight="1">
      <c r="A46" t="s">
        <v>118</v>
      </c>
      <c r="B46" t="s">
        <v>119</v>
      </c>
      <c r="C46" t="s">
        <v>78</v>
      </c>
      <c r="D46" t="s">
        <v>110</v>
      </c>
      <c r="E46" t="s">
        <v>120</v>
      </c>
    </row>
    <row r="47" spans="1:5" ht="12.75" customHeight="1">
      <c r="A47" t="s">
        <v>121</v>
      </c>
      <c r="B47" t="s">
        <v>122</v>
      </c>
      <c r="C47" t="s">
        <v>123</v>
      </c>
      <c r="D47" t="s">
        <v>124</v>
      </c>
      <c r="E47" t="s">
        <v>125</v>
      </c>
    </row>
    <row r="48" spans="1:5" ht="12.75" customHeight="1">
      <c r="A48" t="s">
        <v>126</v>
      </c>
      <c r="B48" t="s">
        <v>127</v>
      </c>
      <c r="C48" t="s">
        <v>128</v>
      </c>
      <c r="D48" t="s">
        <v>129</v>
      </c>
      <c r="E48" t="s">
        <v>130</v>
      </c>
    </row>
    <row r="49" spans="1:5" ht="12.75" customHeight="1">
      <c r="A49" t="s">
        <v>131</v>
      </c>
      <c r="B49" t="s">
        <v>132</v>
      </c>
      <c r="C49" t="s">
        <v>128</v>
      </c>
      <c r="D49" t="s">
        <v>129</v>
      </c>
      <c r="E49" t="s">
        <v>133</v>
      </c>
    </row>
    <row r="50" spans="1:5" ht="12.75" customHeight="1">
      <c r="A50" t="s">
        <v>134</v>
      </c>
      <c r="B50" t="s">
        <v>135</v>
      </c>
      <c r="C50" t="s">
        <v>136</v>
      </c>
      <c r="D50" t="s">
        <v>137</v>
      </c>
      <c r="E50" t="s">
        <v>138</v>
      </c>
    </row>
    <row r="51" spans="1:5" ht="12.75" customHeight="1">
      <c r="A51" t="s">
        <v>139</v>
      </c>
      <c r="B51" t="s">
        <v>140</v>
      </c>
      <c r="C51" t="s">
        <v>141</v>
      </c>
      <c r="D51" t="s">
        <v>142</v>
      </c>
      <c r="E51" t="s">
        <v>138</v>
      </c>
    </row>
    <row r="52" spans="1:5" ht="12.75" customHeight="1">
      <c r="A52" t="s">
        <v>143</v>
      </c>
      <c r="B52" t="s">
        <v>144</v>
      </c>
      <c r="C52" t="s">
        <v>145</v>
      </c>
      <c r="D52" t="s">
        <v>146</v>
      </c>
      <c r="E52" t="s">
        <v>133</v>
      </c>
    </row>
    <row r="53" spans="1:5" ht="12.75" customHeight="1">
      <c r="A53" t="s">
        <v>147</v>
      </c>
      <c r="B53" t="s">
        <v>148</v>
      </c>
      <c r="C53" t="s">
        <v>149</v>
      </c>
      <c r="D53" t="s">
        <v>78</v>
      </c>
      <c r="E53" t="s">
        <v>146</v>
      </c>
    </row>
    <row r="54" spans="1:5" ht="12.75" customHeight="1">
      <c r="A54" t="s">
        <v>150</v>
      </c>
      <c r="B54" t="s">
        <v>151</v>
      </c>
      <c r="C54" t="s">
        <v>17</v>
      </c>
      <c r="D54" t="s">
        <v>11</v>
      </c>
      <c r="E54" t="s">
        <v>78</v>
      </c>
    </row>
    <row r="55" spans="1:5" ht="12.75" customHeight="1">
      <c r="A55" t="s">
        <v>152</v>
      </c>
      <c r="B55" t="s">
        <v>153</v>
      </c>
      <c r="C55" t="s">
        <v>43</v>
      </c>
      <c r="D55" t="s">
        <v>12</v>
      </c>
      <c r="E55" t="s">
        <v>154</v>
      </c>
    </row>
    <row r="56" spans="1:5" ht="12.75" customHeight="1">
      <c r="A56" t="s">
        <v>155</v>
      </c>
      <c r="B56" t="s">
        <v>156</v>
      </c>
      <c r="C56" t="s">
        <v>79</v>
      </c>
      <c r="D56" t="s">
        <v>17</v>
      </c>
      <c r="E56" t="s">
        <v>157</v>
      </c>
    </row>
    <row r="57" spans="1:5" ht="12.75" customHeight="1">
      <c r="A57" t="s">
        <v>158</v>
      </c>
      <c r="B57" t="s">
        <v>159</v>
      </c>
      <c r="C57" t="s">
        <v>17</v>
      </c>
      <c r="D57" t="s">
        <v>21</v>
      </c>
      <c r="E57" t="s">
        <v>154</v>
      </c>
    </row>
    <row r="58" spans="1:5" ht="12.75" customHeight="1">
      <c r="A58" t="s">
        <v>160</v>
      </c>
      <c r="B58" t="s">
        <v>161</v>
      </c>
      <c r="C58" t="s">
        <v>57</v>
      </c>
      <c r="D58" t="s">
        <v>34</v>
      </c>
      <c r="E58" t="s">
        <v>21</v>
      </c>
    </row>
    <row r="59" spans="1:5" ht="12.75" customHeight="1">
      <c r="A59" t="s">
        <v>162</v>
      </c>
      <c r="B59" t="s">
        <v>163</v>
      </c>
      <c r="C59" t="s">
        <v>164</v>
      </c>
      <c r="D59" t="s">
        <v>164</v>
      </c>
      <c r="E59" t="s">
        <v>165</v>
      </c>
    </row>
    <row r="60" spans="1:5" ht="12.75" customHeight="1">
      <c r="A60" t="s">
        <v>166</v>
      </c>
      <c r="B60" t="s">
        <v>167</v>
      </c>
      <c r="C60" t="s">
        <v>168</v>
      </c>
      <c r="D60" t="s">
        <v>169</v>
      </c>
      <c r="E60" t="s">
        <v>170</v>
      </c>
    </row>
    <row r="61" spans="1:5" ht="12.75" customHeight="1">
      <c r="A61" t="s">
        <v>171</v>
      </c>
      <c r="B61" t="s">
        <v>172</v>
      </c>
      <c r="C61" t="s">
        <v>173</v>
      </c>
      <c r="D61" t="s">
        <v>173</v>
      </c>
      <c r="E61" t="s">
        <v>173</v>
      </c>
    </row>
    <row r="62" spans="1:5" ht="12.75" customHeight="1">
      <c r="A62" t="s">
        <v>174</v>
      </c>
      <c r="B62" t="s">
        <v>175</v>
      </c>
      <c r="C62" t="s">
        <v>176</v>
      </c>
      <c r="D62" t="s">
        <v>169</v>
      </c>
      <c r="E62" t="s">
        <v>177</v>
      </c>
    </row>
    <row r="63" spans="1:5" ht="12.75" customHeight="1">
      <c r="A63" t="s">
        <v>178</v>
      </c>
      <c r="B63" t="s">
        <v>179</v>
      </c>
      <c r="C63" t="s">
        <v>180</v>
      </c>
      <c r="D63" t="s">
        <v>180</v>
      </c>
      <c r="E63" t="s">
        <v>177</v>
      </c>
    </row>
    <row r="64" spans="1:5" ht="12.75" customHeight="1">
      <c r="A64" t="s">
        <v>181</v>
      </c>
      <c r="B64" t="s">
        <v>182</v>
      </c>
      <c r="C64" t="s">
        <v>165</v>
      </c>
      <c r="D64" t="s">
        <v>164</v>
      </c>
      <c r="E64" t="s">
        <v>165</v>
      </c>
    </row>
    <row r="65" spans="1:5" ht="12.75" customHeight="1">
      <c r="A65" t="s">
        <v>183</v>
      </c>
      <c r="B65" t="s">
        <v>184</v>
      </c>
      <c r="C65" t="s">
        <v>48</v>
      </c>
      <c r="D65" t="s">
        <v>31</v>
      </c>
      <c r="E65" t="s">
        <v>185</v>
      </c>
    </row>
    <row r="66" spans="1:5" ht="12.75" customHeight="1">
      <c r="A66" t="s">
        <v>186</v>
      </c>
      <c r="B66" t="s">
        <v>187</v>
      </c>
      <c r="C66" t="s">
        <v>29</v>
      </c>
      <c r="D66" t="s">
        <v>30</v>
      </c>
      <c r="E66" t="s">
        <v>58</v>
      </c>
    </row>
    <row r="67" spans="1:5" ht="12.75" customHeight="1">
      <c r="A67" t="s">
        <v>188</v>
      </c>
      <c r="B67" t="s">
        <v>189</v>
      </c>
      <c r="C67" t="s">
        <v>58</v>
      </c>
      <c r="D67" t="s">
        <v>54</v>
      </c>
      <c r="E67" t="s">
        <v>185</v>
      </c>
    </row>
    <row r="68" spans="1:5" ht="12.75" customHeight="1">
      <c r="A68" t="s">
        <v>190</v>
      </c>
      <c r="B68" t="s">
        <v>191</v>
      </c>
      <c r="C68" t="s">
        <v>31</v>
      </c>
      <c r="D68" t="s">
        <v>54</v>
      </c>
      <c r="E68" t="s">
        <v>165</v>
      </c>
    </row>
    <row r="69" spans="1:5" ht="12.75" customHeight="1">
      <c r="A69" t="s">
        <v>192</v>
      </c>
      <c r="B69" t="s">
        <v>193</v>
      </c>
      <c r="C69" t="s">
        <v>47</v>
      </c>
      <c r="D69" t="s">
        <v>31</v>
      </c>
      <c r="E69" t="s">
        <v>194</v>
      </c>
    </row>
    <row r="70" spans="1:5" ht="12.75" customHeight="1">
      <c r="A70" t="s">
        <v>195</v>
      </c>
      <c r="B70" t="s">
        <v>196</v>
      </c>
      <c r="C70" t="s">
        <v>185</v>
      </c>
      <c r="D70" t="s">
        <v>47</v>
      </c>
      <c r="E70" t="s">
        <v>173</v>
      </c>
    </row>
    <row r="71" spans="1:5" ht="12.75" customHeight="1">
      <c r="A71" t="s">
        <v>197</v>
      </c>
      <c r="B71" t="s">
        <v>198</v>
      </c>
      <c r="C71" t="s">
        <v>8</v>
      </c>
      <c r="D71" t="s">
        <v>34</v>
      </c>
      <c r="E71" t="s">
        <v>54</v>
      </c>
    </row>
    <row r="72" spans="1:5" ht="12.75" customHeight="1">
      <c r="A72" t="s">
        <v>199</v>
      </c>
      <c r="B72" t="s">
        <v>200</v>
      </c>
      <c r="C72" t="s">
        <v>11</v>
      </c>
      <c r="D72" t="s">
        <v>17</v>
      </c>
      <c r="E72" t="s">
        <v>12</v>
      </c>
    </row>
    <row r="73" spans="1:5" ht="12.75" customHeight="1">
      <c r="A73" t="s">
        <v>201</v>
      </c>
      <c r="B73" t="s">
        <v>202</v>
      </c>
      <c r="C73" t="s">
        <v>8</v>
      </c>
      <c r="D73" t="s">
        <v>34</v>
      </c>
      <c r="E73" t="s">
        <v>54</v>
      </c>
    </row>
    <row r="74" spans="1:5" ht="12.75" customHeight="1">
      <c r="A74" t="s">
        <v>203</v>
      </c>
      <c r="B74" t="s">
        <v>204</v>
      </c>
      <c r="C74" t="s">
        <v>48</v>
      </c>
      <c r="D74" t="s">
        <v>58</v>
      </c>
      <c r="E74" t="s">
        <v>165</v>
      </c>
    </row>
    <row r="75" spans="1:5" ht="12.75" customHeight="1">
      <c r="A75" t="s">
        <v>205</v>
      </c>
      <c r="B75" t="s">
        <v>206</v>
      </c>
      <c r="C75" t="s">
        <v>48</v>
      </c>
      <c r="D75" t="s">
        <v>31</v>
      </c>
      <c r="E75" t="s">
        <v>164</v>
      </c>
    </row>
    <row r="76" spans="1:5" ht="12.75" customHeight="1">
      <c r="A76" t="s">
        <v>207</v>
      </c>
      <c r="B76" t="s">
        <v>208</v>
      </c>
      <c r="C76" t="s">
        <v>8</v>
      </c>
      <c r="D76" t="s">
        <v>34</v>
      </c>
      <c r="E76" t="s">
        <v>54</v>
      </c>
    </row>
    <row r="77" spans="1:5" ht="12.75" customHeight="1">
      <c r="A77" t="s">
        <v>209</v>
      </c>
      <c r="B77" t="s">
        <v>210</v>
      </c>
      <c r="C77" t="s">
        <v>21</v>
      </c>
      <c r="D77" t="s">
        <v>12</v>
      </c>
      <c r="E77" t="s">
        <v>20</v>
      </c>
    </row>
    <row r="78" spans="1:5" ht="12.75" customHeight="1">
      <c r="A78" t="s">
        <v>211</v>
      </c>
      <c r="B78" t="s">
        <v>212</v>
      </c>
      <c r="C78" t="s">
        <v>21</v>
      </c>
      <c r="D78" t="s">
        <v>21</v>
      </c>
      <c r="E78" t="s">
        <v>21</v>
      </c>
    </row>
    <row r="79" spans="1:5" ht="12.75" customHeight="1">
      <c r="A79" t="s">
        <v>213</v>
      </c>
      <c r="B79" t="s">
        <v>214</v>
      </c>
      <c r="C79" t="s">
        <v>43</v>
      </c>
      <c r="D79" t="s">
        <v>43</v>
      </c>
      <c r="E79" t="s">
        <v>44</v>
      </c>
    </row>
    <row r="80" spans="1:5" ht="12.75" customHeight="1">
      <c r="A80" t="s">
        <v>215</v>
      </c>
      <c r="B80" t="s">
        <v>216</v>
      </c>
      <c r="C80" t="s">
        <v>79</v>
      </c>
      <c r="D80" t="s">
        <v>44</v>
      </c>
      <c r="E80" t="s">
        <v>78</v>
      </c>
    </row>
    <row r="81" spans="1:5" ht="12.75" customHeight="1">
      <c r="A81" t="s">
        <v>217</v>
      </c>
      <c r="B81" t="s">
        <v>218</v>
      </c>
      <c r="C81" t="s">
        <v>43</v>
      </c>
      <c r="D81" t="s">
        <v>17</v>
      </c>
      <c r="E81" t="s">
        <v>79</v>
      </c>
    </row>
    <row r="82" spans="1:5" ht="12.75" customHeight="1">
      <c r="A82" t="s">
        <v>219</v>
      </c>
      <c r="B82" t="s">
        <v>220</v>
      </c>
      <c r="C82" t="s">
        <v>110</v>
      </c>
      <c r="D82" t="s">
        <v>79</v>
      </c>
      <c r="E82" t="s">
        <v>117</v>
      </c>
    </row>
    <row r="83" spans="1:5" ht="12.75" customHeight="1">
      <c r="A83" t="s">
        <v>221</v>
      </c>
      <c r="B83" t="s">
        <v>222</v>
      </c>
      <c r="C83" t="s">
        <v>21</v>
      </c>
      <c r="D83" t="s">
        <v>20</v>
      </c>
      <c r="E83" t="s">
        <v>43</v>
      </c>
    </row>
    <row r="84" spans="1:5" ht="12.75" customHeight="1">
      <c r="A84" t="s">
        <v>223</v>
      </c>
      <c r="B84" t="s">
        <v>224</v>
      </c>
      <c r="C84" t="s">
        <v>34</v>
      </c>
      <c r="D84" t="s">
        <v>8</v>
      </c>
      <c r="E84" t="s">
        <v>57</v>
      </c>
    </row>
    <row r="85" spans="1:5" ht="12.75" customHeight="1">
      <c r="A85" t="s">
        <v>225</v>
      </c>
      <c r="B85" t="s">
        <v>226</v>
      </c>
      <c r="C85" t="s">
        <v>7</v>
      </c>
      <c r="D85" t="s">
        <v>7</v>
      </c>
      <c r="E85" t="s">
        <v>7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(2)</vt:lpstr>
      <vt:lpstr>Sheet2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2023-01-27T09:21:51Z</dcterms:created>
  <dcterms:modified xsi:type="dcterms:W3CDTF">2023-01-27T09:21:53Z</dcterms:modified>
</cp:coreProperties>
</file>