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slemmehrdad/PostGrad/05 Researches/001 Safety Climate Indonesia/"/>
    </mc:Choice>
  </mc:AlternateContent>
  <xr:revisionPtr revIDLastSave="0" documentId="13_ncr:1_{D7388254-BAC5-A647-8291-6DD5387355A7}" xr6:coauthVersionLast="44" xr6:coauthVersionMax="44" xr10:uidLastSave="{00000000-0000-0000-0000-000000000000}"/>
  <bookViews>
    <workbookView xWindow="240" yWindow="440" windowWidth="25600" windowHeight="16260" activeTab="4" xr2:uid="{00000000-000D-0000-FFFF-FFFF00000000}"/>
  </bookViews>
  <sheets>
    <sheet name="Sheet1" sheetId="1" r:id="rId1"/>
    <sheet name="Best" sheetId="3" r:id="rId2"/>
    <sheet name="Average Accuracy" sheetId="4" r:id="rId3"/>
    <sheet name="Train Time" sheetId="6" r:id="rId4"/>
    <sheet name="Best of ALL" sheetId="8" r:id="rId5"/>
    <sheet name="Sheet9" sheetId="9" r:id="rId6"/>
    <sheet name="Word" sheetId="2" r:id="rId7"/>
  </sheets>
  <definedNames>
    <definedName name="_xlnm._FilterDatabase" localSheetId="4" hidden="1">'Best of ALL'!$A$3:$AE$57</definedName>
    <definedName name="_xlnm._FilterDatabase" localSheetId="0" hidden="1">Sheet1!$B$1:$D$55</definedName>
    <definedName name="_xlnm._FilterDatabase" localSheetId="6" hidden="1">Word!$A$1:$G$62</definedName>
  </definedNames>
  <calcPr calcId="191029"/>
  <pivotCaches>
    <pivotCache cacheId="64" r:id="rId8"/>
    <pivotCache cacheId="49" r:id="rId9"/>
    <pivotCache cacheId="63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8" l="1"/>
  <c r="B22" i="8"/>
  <c r="C22" i="8"/>
  <c r="AB22" i="8"/>
  <c r="Z22" i="8"/>
  <c r="AA22" i="8"/>
  <c r="A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40" i="8"/>
  <c r="B40" i="8"/>
  <c r="C40" i="8"/>
  <c r="AB40" i="8"/>
  <c r="Z40" i="8"/>
  <c r="AA40" i="8"/>
  <c r="A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5" i="8"/>
  <c r="B5" i="8"/>
  <c r="C5" i="8"/>
  <c r="AB5" i="8"/>
  <c r="Z5" i="8"/>
  <c r="AA5" i="8"/>
  <c r="A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23" i="8"/>
  <c r="B23" i="8"/>
  <c r="C23" i="8"/>
  <c r="AB23" i="8"/>
  <c r="Z23" i="8"/>
  <c r="AA23" i="8"/>
  <c r="A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41" i="8"/>
  <c r="B41" i="8"/>
  <c r="C41" i="8"/>
  <c r="AB41" i="8"/>
  <c r="Z41" i="8"/>
  <c r="AA41" i="8"/>
  <c r="A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A6" i="8"/>
  <c r="B6" i="8"/>
  <c r="C6" i="8"/>
  <c r="AB6" i="8"/>
  <c r="Z6" i="8"/>
  <c r="AA6" i="8"/>
  <c r="A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24" i="8"/>
  <c r="B24" i="8"/>
  <c r="C24" i="8"/>
  <c r="AB24" i="8"/>
  <c r="Z24" i="8"/>
  <c r="AA24" i="8"/>
  <c r="A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42" i="8"/>
  <c r="B42" i="8"/>
  <c r="C42" i="8"/>
  <c r="AB42" i="8"/>
  <c r="Z42" i="8"/>
  <c r="AA42" i="8"/>
  <c r="A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A7" i="8"/>
  <c r="B7" i="8"/>
  <c r="C7" i="8"/>
  <c r="AB7" i="8"/>
  <c r="Z7" i="8"/>
  <c r="AA7" i="8"/>
  <c r="A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25" i="8"/>
  <c r="B25" i="8"/>
  <c r="C25" i="8"/>
  <c r="AB25" i="8"/>
  <c r="Z25" i="8"/>
  <c r="AA25" i="8"/>
  <c r="A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A43" i="8"/>
  <c r="B43" i="8"/>
  <c r="C43" i="8"/>
  <c r="AB43" i="8"/>
  <c r="Z43" i="8"/>
  <c r="AA43" i="8"/>
  <c r="A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A8" i="8"/>
  <c r="B8" i="8"/>
  <c r="C8" i="8"/>
  <c r="AB8" i="8"/>
  <c r="Z8" i="8"/>
  <c r="AA8" i="8"/>
  <c r="A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26" i="8"/>
  <c r="B26" i="8"/>
  <c r="C26" i="8"/>
  <c r="AB26" i="8"/>
  <c r="Z26" i="8"/>
  <c r="AA26" i="8"/>
  <c r="A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A44" i="8"/>
  <c r="B44" i="8"/>
  <c r="C44" i="8"/>
  <c r="AB44" i="8"/>
  <c r="Z44" i="8"/>
  <c r="AA44" i="8"/>
  <c r="A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A9" i="8"/>
  <c r="B9" i="8"/>
  <c r="C9" i="8"/>
  <c r="AB9" i="8"/>
  <c r="Z9" i="8"/>
  <c r="AA9" i="8"/>
  <c r="A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27" i="8"/>
  <c r="B27" i="8"/>
  <c r="C27" i="8"/>
  <c r="AB27" i="8"/>
  <c r="Z27" i="8"/>
  <c r="AA27" i="8"/>
  <c r="A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A45" i="8"/>
  <c r="B45" i="8"/>
  <c r="C45" i="8"/>
  <c r="AB45" i="8"/>
  <c r="Z45" i="8"/>
  <c r="AA45" i="8"/>
  <c r="A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A10" i="8"/>
  <c r="B10" i="8"/>
  <c r="C10" i="8"/>
  <c r="AB10" i="8"/>
  <c r="Z10" i="8"/>
  <c r="AA10" i="8"/>
  <c r="A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28" i="8"/>
  <c r="B28" i="8"/>
  <c r="C28" i="8"/>
  <c r="AB28" i="8"/>
  <c r="Z28" i="8"/>
  <c r="AA28" i="8"/>
  <c r="A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A46" i="8"/>
  <c r="B46" i="8"/>
  <c r="C46" i="8"/>
  <c r="AB46" i="8"/>
  <c r="Z46" i="8"/>
  <c r="AA46" i="8"/>
  <c r="A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11" i="8"/>
  <c r="B11" i="8"/>
  <c r="C11" i="8"/>
  <c r="AB11" i="8"/>
  <c r="Z11" i="8"/>
  <c r="AA11" i="8"/>
  <c r="A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29" i="8"/>
  <c r="B29" i="8"/>
  <c r="C29" i="8"/>
  <c r="AB29" i="8"/>
  <c r="Z29" i="8"/>
  <c r="AA29" i="8"/>
  <c r="A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A47" i="8"/>
  <c r="B47" i="8"/>
  <c r="C47" i="8"/>
  <c r="AB47" i="8"/>
  <c r="Z47" i="8"/>
  <c r="AA47" i="8"/>
  <c r="A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A12" i="8"/>
  <c r="B12" i="8"/>
  <c r="C12" i="8"/>
  <c r="AB12" i="8"/>
  <c r="Z12" i="8"/>
  <c r="AA12" i="8"/>
  <c r="A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30" i="8"/>
  <c r="B30" i="8"/>
  <c r="C30" i="8"/>
  <c r="AB30" i="8"/>
  <c r="Z30" i="8"/>
  <c r="AA30" i="8"/>
  <c r="A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A48" i="8"/>
  <c r="B48" i="8"/>
  <c r="C48" i="8"/>
  <c r="AB48" i="8"/>
  <c r="Z48" i="8"/>
  <c r="AA48" i="8"/>
  <c r="A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A13" i="8"/>
  <c r="B13" i="8"/>
  <c r="C13" i="8"/>
  <c r="AB13" i="8"/>
  <c r="Z13" i="8"/>
  <c r="AA13" i="8"/>
  <c r="A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31" i="8"/>
  <c r="B31" i="8"/>
  <c r="C31" i="8"/>
  <c r="AB31" i="8"/>
  <c r="Z31" i="8"/>
  <c r="AA31" i="8"/>
  <c r="A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A49" i="8"/>
  <c r="B49" i="8"/>
  <c r="C49" i="8"/>
  <c r="AB49" i="8"/>
  <c r="Z49" i="8"/>
  <c r="AA49" i="8"/>
  <c r="A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A14" i="8"/>
  <c r="B14" i="8"/>
  <c r="C14" i="8"/>
  <c r="AB14" i="8"/>
  <c r="Z14" i="8"/>
  <c r="AA14" i="8"/>
  <c r="A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32" i="8"/>
  <c r="B32" i="8"/>
  <c r="C32" i="8"/>
  <c r="AB32" i="8"/>
  <c r="Z32" i="8"/>
  <c r="AA32" i="8"/>
  <c r="A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A50" i="8"/>
  <c r="B50" i="8"/>
  <c r="C50" i="8"/>
  <c r="AB50" i="8"/>
  <c r="Z50" i="8"/>
  <c r="AA50" i="8"/>
  <c r="A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A15" i="8"/>
  <c r="B15" i="8"/>
  <c r="C15" i="8"/>
  <c r="AB15" i="8"/>
  <c r="Z15" i="8"/>
  <c r="AA15" i="8"/>
  <c r="A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33" i="8"/>
  <c r="B33" i="8"/>
  <c r="C33" i="8"/>
  <c r="AB33" i="8"/>
  <c r="Z33" i="8"/>
  <c r="AA33" i="8"/>
  <c r="A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A51" i="8"/>
  <c r="B51" i="8"/>
  <c r="C51" i="8"/>
  <c r="AB51" i="8"/>
  <c r="Z51" i="8"/>
  <c r="AA51" i="8"/>
  <c r="A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A16" i="8"/>
  <c r="B16" i="8"/>
  <c r="C16" i="8"/>
  <c r="AB16" i="8"/>
  <c r="Z16" i="8"/>
  <c r="AA16" i="8"/>
  <c r="A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34" i="8"/>
  <c r="B34" i="8"/>
  <c r="C34" i="8"/>
  <c r="AB34" i="8"/>
  <c r="Z34" i="8"/>
  <c r="AA34" i="8"/>
  <c r="A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A52" i="8"/>
  <c r="B52" i="8"/>
  <c r="C52" i="8"/>
  <c r="AB52" i="8"/>
  <c r="Z52" i="8"/>
  <c r="AA52" i="8"/>
  <c r="A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A17" i="8"/>
  <c r="B17" i="8"/>
  <c r="C17" i="8"/>
  <c r="AB17" i="8"/>
  <c r="Z17" i="8"/>
  <c r="AA17" i="8"/>
  <c r="A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35" i="8"/>
  <c r="B35" i="8"/>
  <c r="C35" i="8"/>
  <c r="AB35" i="8"/>
  <c r="Z35" i="8"/>
  <c r="AA35" i="8"/>
  <c r="A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A53" i="8"/>
  <c r="B53" i="8"/>
  <c r="C53" i="8"/>
  <c r="AB53" i="8"/>
  <c r="Z53" i="8"/>
  <c r="AA53" i="8"/>
  <c r="A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A18" i="8"/>
  <c r="B18" i="8"/>
  <c r="C18" i="8"/>
  <c r="AB18" i="8"/>
  <c r="Z18" i="8"/>
  <c r="AA18" i="8"/>
  <c r="A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36" i="8"/>
  <c r="B36" i="8"/>
  <c r="C36" i="8"/>
  <c r="AB36" i="8"/>
  <c r="Z36" i="8"/>
  <c r="AA36" i="8"/>
  <c r="A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A54" i="8"/>
  <c r="B54" i="8"/>
  <c r="C54" i="8"/>
  <c r="AB54" i="8"/>
  <c r="Z54" i="8"/>
  <c r="AA54" i="8"/>
  <c r="A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A19" i="8"/>
  <c r="B19" i="8"/>
  <c r="C19" i="8"/>
  <c r="AB19" i="8"/>
  <c r="Z19" i="8"/>
  <c r="AA19" i="8"/>
  <c r="A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37" i="8"/>
  <c r="B37" i="8"/>
  <c r="C37" i="8"/>
  <c r="AB37" i="8"/>
  <c r="Z37" i="8"/>
  <c r="AA37" i="8"/>
  <c r="A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A55" i="8"/>
  <c r="B55" i="8"/>
  <c r="C55" i="8"/>
  <c r="AB55" i="8"/>
  <c r="Z55" i="8"/>
  <c r="AA55" i="8"/>
  <c r="A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A20" i="8"/>
  <c r="B20" i="8"/>
  <c r="C20" i="8"/>
  <c r="AB20" i="8"/>
  <c r="Z20" i="8"/>
  <c r="AA20" i="8"/>
  <c r="A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38" i="8"/>
  <c r="B38" i="8"/>
  <c r="C38" i="8"/>
  <c r="AB38" i="8"/>
  <c r="Z38" i="8"/>
  <c r="AA38" i="8"/>
  <c r="A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A56" i="8"/>
  <c r="B56" i="8"/>
  <c r="C56" i="8"/>
  <c r="AB56" i="8"/>
  <c r="Z56" i="8"/>
  <c r="AA56" i="8"/>
  <c r="A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A21" i="8"/>
  <c r="B21" i="8"/>
  <c r="C21" i="8"/>
  <c r="AB21" i="8"/>
  <c r="Z21" i="8"/>
  <c r="AA21" i="8"/>
  <c r="A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39" i="8"/>
  <c r="B39" i="8"/>
  <c r="C39" i="8"/>
  <c r="AB39" i="8"/>
  <c r="Z39" i="8"/>
  <c r="AA39" i="8"/>
  <c r="A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A57" i="8"/>
  <c r="B57" i="8"/>
  <c r="C57" i="8"/>
  <c r="AB57" i="8"/>
  <c r="Z57" i="8"/>
  <c r="AA57" i="8"/>
  <c r="A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D4" i="8"/>
  <c r="AC4" i="8"/>
  <c r="AA4" i="8"/>
  <c r="Z4" i="8"/>
  <c r="AB4" i="8"/>
  <c r="C4" i="8"/>
  <c r="B4" i="8"/>
  <c r="A4" i="8"/>
  <c r="B20" i="2"/>
  <c r="B38" i="2"/>
  <c r="B3" i="2"/>
  <c r="B21" i="2"/>
  <c r="B39" i="2"/>
  <c r="B4" i="2"/>
  <c r="B22" i="2"/>
  <c r="B40" i="2"/>
  <c r="B5" i="2"/>
  <c r="B23" i="2"/>
  <c r="B41" i="2"/>
  <c r="B6" i="2"/>
  <c r="B24" i="2"/>
  <c r="B42" i="2"/>
  <c r="B7" i="2"/>
  <c r="B25" i="2"/>
  <c r="B43" i="2"/>
  <c r="B8" i="2"/>
  <c r="B26" i="2"/>
  <c r="B44" i="2"/>
  <c r="B9" i="2"/>
  <c r="B27" i="2"/>
  <c r="B45" i="2"/>
  <c r="B10" i="2"/>
  <c r="B28" i="2"/>
  <c r="B46" i="2"/>
  <c r="B11" i="2"/>
  <c r="B29" i="2"/>
  <c r="B47" i="2"/>
  <c r="B12" i="2"/>
  <c r="B30" i="2"/>
  <c r="B48" i="2"/>
  <c r="B13" i="2"/>
  <c r="B31" i="2"/>
  <c r="B49" i="2"/>
  <c r="B14" i="2"/>
  <c r="B32" i="2"/>
  <c r="B50" i="2"/>
  <c r="B15" i="2"/>
  <c r="B33" i="2"/>
  <c r="B51" i="2"/>
  <c r="B16" i="2"/>
  <c r="B34" i="2"/>
  <c r="B52" i="2"/>
  <c r="B17" i="2"/>
  <c r="B35" i="2"/>
  <c r="B53" i="2"/>
  <c r="B18" i="2"/>
  <c r="B36" i="2"/>
  <c r="B54" i="2"/>
  <c r="B19" i="2"/>
  <c r="B37" i="2"/>
  <c r="B55" i="2"/>
  <c r="B2" i="2"/>
  <c r="F20" i="2"/>
  <c r="G20" i="2"/>
  <c r="F38" i="2"/>
  <c r="G38" i="2"/>
  <c r="F3" i="2"/>
  <c r="G3" i="2"/>
  <c r="F21" i="2"/>
  <c r="G21" i="2"/>
  <c r="F39" i="2"/>
  <c r="G39" i="2"/>
  <c r="F4" i="2"/>
  <c r="G4" i="2"/>
  <c r="F22" i="2"/>
  <c r="G22" i="2"/>
  <c r="F40" i="2"/>
  <c r="G40" i="2"/>
  <c r="F5" i="2"/>
  <c r="G5" i="2"/>
  <c r="F23" i="2"/>
  <c r="G23" i="2"/>
  <c r="F41" i="2"/>
  <c r="G41" i="2"/>
  <c r="F6" i="2"/>
  <c r="G6" i="2"/>
  <c r="F24" i="2"/>
  <c r="G24" i="2"/>
  <c r="F42" i="2"/>
  <c r="G42" i="2"/>
  <c r="F7" i="2"/>
  <c r="G7" i="2"/>
  <c r="F25" i="2"/>
  <c r="G25" i="2"/>
  <c r="F43" i="2"/>
  <c r="G43" i="2"/>
  <c r="F8" i="2"/>
  <c r="G8" i="2"/>
  <c r="F26" i="2"/>
  <c r="G26" i="2"/>
  <c r="F44" i="2"/>
  <c r="G44" i="2"/>
  <c r="F9" i="2"/>
  <c r="G9" i="2"/>
  <c r="F27" i="2"/>
  <c r="G27" i="2"/>
  <c r="F45" i="2"/>
  <c r="G45" i="2"/>
  <c r="F10" i="2"/>
  <c r="G10" i="2"/>
  <c r="F28" i="2"/>
  <c r="G28" i="2"/>
  <c r="F46" i="2"/>
  <c r="G46" i="2"/>
  <c r="F11" i="2"/>
  <c r="G11" i="2"/>
  <c r="F29" i="2"/>
  <c r="G29" i="2"/>
  <c r="F47" i="2"/>
  <c r="G47" i="2"/>
  <c r="F12" i="2"/>
  <c r="G12" i="2"/>
  <c r="F30" i="2"/>
  <c r="G30" i="2"/>
  <c r="F48" i="2"/>
  <c r="G48" i="2"/>
  <c r="F13" i="2"/>
  <c r="G13" i="2"/>
  <c r="F31" i="2"/>
  <c r="G31" i="2"/>
  <c r="F49" i="2"/>
  <c r="G49" i="2"/>
  <c r="F14" i="2"/>
  <c r="G14" i="2"/>
  <c r="F32" i="2"/>
  <c r="G32" i="2"/>
  <c r="F50" i="2"/>
  <c r="G50" i="2"/>
  <c r="F15" i="2"/>
  <c r="G15" i="2"/>
  <c r="F33" i="2"/>
  <c r="G33" i="2"/>
  <c r="F51" i="2"/>
  <c r="G51" i="2"/>
  <c r="F16" i="2"/>
  <c r="G16" i="2"/>
  <c r="F34" i="2"/>
  <c r="G34" i="2"/>
  <c r="F52" i="2"/>
  <c r="G52" i="2"/>
  <c r="F17" i="2"/>
  <c r="G17" i="2"/>
  <c r="F35" i="2"/>
  <c r="G35" i="2"/>
  <c r="F53" i="2"/>
  <c r="G53" i="2"/>
  <c r="F18" i="2"/>
  <c r="G18" i="2"/>
  <c r="F36" i="2"/>
  <c r="G36" i="2"/>
  <c r="F54" i="2"/>
  <c r="G54" i="2"/>
  <c r="F19" i="2"/>
  <c r="G19" i="2"/>
  <c r="F37" i="2"/>
  <c r="G37" i="2"/>
  <c r="F55" i="2"/>
  <c r="G55" i="2"/>
  <c r="F2" i="2"/>
  <c r="G2" i="2"/>
  <c r="A55" i="2"/>
  <c r="C55" i="2"/>
  <c r="D55" i="2"/>
  <c r="E55" i="2"/>
  <c r="A20" i="2"/>
  <c r="C20" i="2"/>
  <c r="D20" i="2"/>
  <c r="E20" i="2"/>
  <c r="A38" i="2"/>
  <c r="C38" i="2"/>
  <c r="D38" i="2"/>
  <c r="E38" i="2"/>
  <c r="A3" i="2"/>
  <c r="C3" i="2"/>
  <c r="D3" i="2"/>
  <c r="E3" i="2"/>
  <c r="A21" i="2"/>
  <c r="C21" i="2"/>
  <c r="D21" i="2"/>
  <c r="E21" i="2"/>
  <c r="A39" i="2"/>
  <c r="C39" i="2"/>
  <c r="D39" i="2"/>
  <c r="E39" i="2"/>
  <c r="A4" i="2"/>
  <c r="C4" i="2"/>
  <c r="D4" i="2"/>
  <c r="E4" i="2"/>
  <c r="A22" i="2"/>
  <c r="C22" i="2"/>
  <c r="D22" i="2"/>
  <c r="E22" i="2"/>
  <c r="A40" i="2"/>
  <c r="C40" i="2"/>
  <c r="D40" i="2"/>
  <c r="E40" i="2"/>
  <c r="A5" i="2"/>
  <c r="C5" i="2"/>
  <c r="D5" i="2"/>
  <c r="E5" i="2"/>
  <c r="A23" i="2"/>
  <c r="C23" i="2"/>
  <c r="D23" i="2"/>
  <c r="E23" i="2"/>
  <c r="A41" i="2"/>
  <c r="C41" i="2"/>
  <c r="D41" i="2"/>
  <c r="E41" i="2"/>
  <c r="A6" i="2"/>
  <c r="C6" i="2"/>
  <c r="D6" i="2"/>
  <c r="E6" i="2"/>
  <c r="A24" i="2"/>
  <c r="C24" i="2"/>
  <c r="D24" i="2"/>
  <c r="E24" i="2"/>
  <c r="A42" i="2"/>
  <c r="C42" i="2"/>
  <c r="D42" i="2"/>
  <c r="E42" i="2"/>
  <c r="A7" i="2"/>
  <c r="C7" i="2"/>
  <c r="D7" i="2"/>
  <c r="E7" i="2"/>
  <c r="A25" i="2"/>
  <c r="C25" i="2"/>
  <c r="D25" i="2"/>
  <c r="E25" i="2"/>
  <c r="A43" i="2"/>
  <c r="C43" i="2"/>
  <c r="D43" i="2"/>
  <c r="E43" i="2"/>
  <c r="A8" i="2"/>
  <c r="C8" i="2"/>
  <c r="D8" i="2"/>
  <c r="E8" i="2"/>
  <c r="A26" i="2"/>
  <c r="C26" i="2"/>
  <c r="D26" i="2"/>
  <c r="E26" i="2"/>
  <c r="A44" i="2"/>
  <c r="C44" i="2"/>
  <c r="D44" i="2"/>
  <c r="E44" i="2"/>
  <c r="A9" i="2"/>
  <c r="C9" i="2"/>
  <c r="D9" i="2"/>
  <c r="E9" i="2"/>
  <c r="A27" i="2"/>
  <c r="C27" i="2"/>
  <c r="D27" i="2"/>
  <c r="E27" i="2"/>
  <c r="A45" i="2"/>
  <c r="C45" i="2"/>
  <c r="D45" i="2"/>
  <c r="E45" i="2"/>
  <c r="A10" i="2"/>
  <c r="C10" i="2"/>
  <c r="D10" i="2"/>
  <c r="E10" i="2"/>
  <c r="A28" i="2"/>
  <c r="C28" i="2"/>
  <c r="D28" i="2"/>
  <c r="E28" i="2"/>
  <c r="A46" i="2"/>
  <c r="C46" i="2"/>
  <c r="D46" i="2"/>
  <c r="E46" i="2"/>
  <c r="A11" i="2"/>
  <c r="C11" i="2"/>
  <c r="D11" i="2"/>
  <c r="E11" i="2"/>
  <c r="A29" i="2"/>
  <c r="C29" i="2"/>
  <c r="D29" i="2"/>
  <c r="E29" i="2"/>
  <c r="A47" i="2"/>
  <c r="C47" i="2"/>
  <c r="D47" i="2"/>
  <c r="E47" i="2"/>
  <c r="A12" i="2"/>
  <c r="C12" i="2"/>
  <c r="D12" i="2"/>
  <c r="E12" i="2"/>
  <c r="A30" i="2"/>
  <c r="C30" i="2"/>
  <c r="D30" i="2"/>
  <c r="E30" i="2"/>
  <c r="A48" i="2"/>
  <c r="C48" i="2"/>
  <c r="D48" i="2"/>
  <c r="E48" i="2"/>
  <c r="A13" i="2"/>
  <c r="C13" i="2"/>
  <c r="D13" i="2"/>
  <c r="E13" i="2"/>
  <c r="A31" i="2"/>
  <c r="C31" i="2"/>
  <c r="D31" i="2"/>
  <c r="E31" i="2"/>
  <c r="A49" i="2"/>
  <c r="C49" i="2"/>
  <c r="D49" i="2"/>
  <c r="E49" i="2"/>
  <c r="A14" i="2"/>
  <c r="C14" i="2"/>
  <c r="D14" i="2"/>
  <c r="E14" i="2"/>
  <c r="A32" i="2"/>
  <c r="C32" i="2"/>
  <c r="D32" i="2"/>
  <c r="E32" i="2"/>
  <c r="A50" i="2"/>
  <c r="C50" i="2"/>
  <c r="D50" i="2"/>
  <c r="E50" i="2"/>
  <c r="A15" i="2"/>
  <c r="C15" i="2"/>
  <c r="D15" i="2"/>
  <c r="E15" i="2"/>
  <c r="A33" i="2"/>
  <c r="C33" i="2"/>
  <c r="D33" i="2"/>
  <c r="E33" i="2"/>
  <c r="A51" i="2"/>
  <c r="C51" i="2"/>
  <c r="D51" i="2"/>
  <c r="E51" i="2"/>
  <c r="A16" i="2"/>
  <c r="C16" i="2"/>
  <c r="D16" i="2"/>
  <c r="E16" i="2"/>
  <c r="A34" i="2"/>
  <c r="C34" i="2"/>
  <c r="D34" i="2"/>
  <c r="E34" i="2"/>
  <c r="A52" i="2"/>
  <c r="C52" i="2"/>
  <c r="D52" i="2"/>
  <c r="E52" i="2"/>
  <c r="A17" i="2"/>
  <c r="C17" i="2"/>
  <c r="D17" i="2"/>
  <c r="E17" i="2"/>
  <c r="A35" i="2"/>
  <c r="C35" i="2"/>
  <c r="D35" i="2"/>
  <c r="E35" i="2"/>
  <c r="A53" i="2"/>
  <c r="C53" i="2"/>
  <c r="D53" i="2"/>
  <c r="E53" i="2"/>
  <c r="A18" i="2"/>
  <c r="C18" i="2"/>
  <c r="D18" i="2"/>
  <c r="E18" i="2"/>
  <c r="A36" i="2"/>
  <c r="C36" i="2"/>
  <c r="D36" i="2"/>
  <c r="E36" i="2"/>
  <c r="A54" i="2"/>
  <c r="C54" i="2"/>
  <c r="D54" i="2"/>
  <c r="E54" i="2"/>
  <c r="A19" i="2"/>
  <c r="C19" i="2"/>
  <c r="D19" i="2"/>
  <c r="E19" i="2"/>
  <c r="A37" i="2"/>
  <c r="C37" i="2"/>
  <c r="D37" i="2"/>
  <c r="E37" i="2"/>
  <c r="E2" i="2"/>
  <c r="D2" i="2"/>
  <c r="C2" i="2"/>
  <c r="A2" i="2"/>
</calcChain>
</file>

<file path=xl/sharedStrings.xml><?xml version="1.0" encoding="utf-8"?>
<sst xmlns="http://schemas.openxmlformats.org/spreadsheetml/2006/main" count="405" uniqueCount="231">
  <si>
    <t>search</t>
  </si>
  <si>
    <t>method</t>
  </si>
  <si>
    <t>target</t>
  </si>
  <si>
    <t>subset_array</t>
  </si>
  <si>
    <t>subset</t>
  </si>
  <si>
    <t>accuracy</t>
  </si>
  <si>
    <t>Train_Time</t>
  </si>
  <si>
    <t>Predict_time</t>
  </si>
  <si>
    <t>y_predict</t>
  </si>
  <si>
    <t>BSS</t>
  </si>
  <si>
    <t>FSS</t>
  </si>
  <si>
    <t>GA_Search</t>
  </si>
  <si>
    <t>RF</t>
  </si>
  <si>
    <t>Bagging</t>
  </si>
  <si>
    <t>AdaBoost</t>
  </si>
  <si>
    <t>SVM</t>
  </si>
  <si>
    <t>NB</t>
  </si>
  <si>
    <t>KNN</t>
  </si>
  <si>
    <t>0000101111101111001111</t>
  </si>
  <si>
    <t>0000000110101111001111</t>
  </si>
  <si>
    <t>0000000000000011001111</t>
  </si>
  <si>
    <t>1101101110101110100110</t>
  </si>
  <si>
    <t>1100100100101110100110</t>
  </si>
  <si>
    <t>1100000100001100000100</t>
  </si>
  <si>
    <t>1101001011011110110110</t>
  </si>
  <si>
    <t>1010010100010011100111</t>
  </si>
  <si>
    <t>0001101010100000010000</t>
  </si>
  <si>
    <t>1001000001111011111111</t>
  </si>
  <si>
    <t>0001000000111010111111</t>
  </si>
  <si>
    <t>0001000000011000000111</t>
  </si>
  <si>
    <t>1111101111001110000110</t>
  </si>
  <si>
    <t>1111101101000010000110</t>
  </si>
  <si>
    <t>1110000100000000000110</t>
  </si>
  <si>
    <t>1011011100101110010111</t>
  </si>
  <si>
    <t>0110101010111011000100</t>
  </si>
  <si>
    <t>0011100100000000000110</t>
  </si>
  <si>
    <t>0000000011111111111111</t>
  </si>
  <si>
    <t>0000000000011111111111</t>
  </si>
  <si>
    <t>0000000000000000111111</t>
  </si>
  <si>
    <t>1111111111111000000001</t>
  </si>
  <si>
    <t>1111111101100000000001</t>
  </si>
  <si>
    <t>1111100000100000000000</t>
  </si>
  <si>
    <t>0101101110001110110111</t>
  </si>
  <si>
    <t>0010111101111001000001</t>
  </si>
  <si>
    <t>0001001110001000000001</t>
  </si>
  <si>
    <t>0100100011010111111111</t>
  </si>
  <si>
    <t>0100100000010101111111</t>
  </si>
  <si>
    <t>0100000000000000011111</t>
  </si>
  <si>
    <t>1101111111100110010001</t>
  </si>
  <si>
    <t>1101111110100100000001</t>
  </si>
  <si>
    <t>0101011100000000000001</t>
  </si>
  <si>
    <t>0101011110101001011111</t>
  </si>
  <si>
    <t>1010110001001100010111</t>
  </si>
  <si>
    <t>1100001001000000000011</t>
  </si>
  <si>
    <t>0001000111101011111111</t>
  </si>
  <si>
    <t>0000000111100011111101</t>
  </si>
  <si>
    <t>0000000010000011011100</t>
  </si>
  <si>
    <t>0110111111011010000111</t>
  </si>
  <si>
    <t>0110001111001010000111</t>
  </si>
  <si>
    <t>0100001010000010000110</t>
  </si>
  <si>
    <t>0100011001111101110111</t>
  </si>
  <si>
    <t>0000001111110011100110</t>
  </si>
  <si>
    <t>0000001011000010000011</t>
  </si>
  <si>
    <t>1000001110101111101111</t>
  </si>
  <si>
    <t>1000000010101111101110</t>
  </si>
  <si>
    <t>1000000010000010001110</t>
  </si>
  <si>
    <t>1111101101111010000110</t>
  </si>
  <si>
    <t>1111101101010000000110</t>
  </si>
  <si>
    <t>1110001000010000000010</t>
  </si>
  <si>
    <t>1000110111101110110110</t>
  </si>
  <si>
    <t>1100011011101001000011</t>
  </si>
  <si>
    <t>0001000110000100000110</t>
  </si>
  <si>
    <t>00001011-111011-110-01-111</t>
  </si>
  <si>
    <t>00000001-101011-110-01-111</t>
  </si>
  <si>
    <t>00000000-000000-110-01-111</t>
  </si>
  <si>
    <t>11011011-101011-101-00-110</t>
  </si>
  <si>
    <t>11001001-001011-101-00-110</t>
  </si>
  <si>
    <t>11000001-000011-000-00-100</t>
  </si>
  <si>
    <t>11010010-110111-101-10-110</t>
  </si>
  <si>
    <t>10100101-000100-111-00-111</t>
  </si>
  <si>
    <t>00011010-101000-000-10-000</t>
  </si>
  <si>
    <t>10010000-011110-111-11-111</t>
  </si>
  <si>
    <t>00010000-001110-101-11-111</t>
  </si>
  <si>
    <t>00010000-000110-000-00-111</t>
  </si>
  <si>
    <t>11111011-110011-100-00-110</t>
  </si>
  <si>
    <t>11111011-010000-100-00-110</t>
  </si>
  <si>
    <t>11100001-000000-000-00-110</t>
  </si>
  <si>
    <t>10110111-001011-100-10-111</t>
  </si>
  <si>
    <t>01101010-101110-110-00-100</t>
  </si>
  <si>
    <t>00111001-000000-000-00-110</t>
  </si>
  <si>
    <t>00000000-111111-111-11-111</t>
  </si>
  <si>
    <t>00000000-000111-111-11-111</t>
  </si>
  <si>
    <t>00000000-000000-001-11-111</t>
  </si>
  <si>
    <t>11111111-111110-000-00-001</t>
  </si>
  <si>
    <t>11111111-011000-000-00-001</t>
  </si>
  <si>
    <t>11111000-001000-000-00-000</t>
  </si>
  <si>
    <t>01011011-100011-101-10-111</t>
  </si>
  <si>
    <t>00101111-011110-010-00-001</t>
  </si>
  <si>
    <t>00010011-100010-000-00-001</t>
  </si>
  <si>
    <t>01001000-110101-111-11-111</t>
  </si>
  <si>
    <t>01001000-000101-011-11-111</t>
  </si>
  <si>
    <t>01000000-000000-000-11-111</t>
  </si>
  <si>
    <t>11011111-111001-100-10-001</t>
  </si>
  <si>
    <t>11011111-101001-000-00-001</t>
  </si>
  <si>
    <t>01010111-000000-000-00-001</t>
  </si>
  <si>
    <t>01010111-101010-010-11-111</t>
  </si>
  <si>
    <t>10101100-010011-000-10-111</t>
  </si>
  <si>
    <t>11000010-010000-000-00-011</t>
  </si>
  <si>
    <t>00010001-111010-111-11-111</t>
  </si>
  <si>
    <t>00000001-111000-111-11-101</t>
  </si>
  <si>
    <t>00000000-100000-110-11-100</t>
  </si>
  <si>
    <t>01101111-110110-100-00-111</t>
  </si>
  <si>
    <t>01100011-110010-100-00-111</t>
  </si>
  <si>
    <t>01000010-100000-100-00-110</t>
  </si>
  <si>
    <t>01000110-011111-011-10-111</t>
  </si>
  <si>
    <t>00000011-111100-111-00-110</t>
  </si>
  <si>
    <t>00000010-110000-100-00-011</t>
  </si>
  <si>
    <t>10000011-101011-111-01-111</t>
  </si>
  <si>
    <t>10000000-101011-111-01-110</t>
  </si>
  <si>
    <t>10000000-100000-100-01-110</t>
  </si>
  <si>
    <t>11111011-011110-100-00-110</t>
  </si>
  <si>
    <t>11111011-010100-000-00-110</t>
  </si>
  <si>
    <t>11100010-000100-000-00-010</t>
  </si>
  <si>
    <t>10001101-111011-101-10-110</t>
  </si>
  <si>
    <t>11000110-111010-010-00-011</t>
  </si>
  <si>
    <t>00010001-100001-000-00-110</t>
  </si>
  <si>
    <t>[5 5 4 5 5 5 5 5 5 5 5 5 5 5 5 5 5 5 5 5 5 5 5 5 5 5 5 5 4 5 5 5 5 5 5 5 5
 5 5 5 5 4 4 5 5 4 5 5 4 5 5 5 5 5 5 5 5 1 5 5 5 5 5 4 5 5 5 5 5 5 5 5 5 5
 5 5 5 5 5 5 5 4 5 5 5 5 5 5 5 5 4 5 5 5]</t>
  </si>
  <si>
    <t>[5 5 4 5 5 5 5 5 5 5 5 5 5 5 5 5 5 5 5 5 5 5 5 5 5 5 5 5 4 5 5 5 5 5 5 5 5
 5 5 5 5 4 4 5 5 3 5 5 4 5 5 5 5 5 5 5 5 1 5 5 5 5 5 4 5 5 5 5 5 5 5 5 5 5
 5 5 5 5 5 5 5 4 5 5 5 4 5 5 5 5 4 5 5 5]</t>
  </si>
  <si>
    <t>[5 5 4 5 5 5 5 5 5 3 5 5 5 5 5 5 5 5 5 4 5 5 5 5 5 5 5 5 4 5 5 5 5 5 5 5 5
 5 5 5 5 4 4 5 5 4 5 5 4 5 5 5 5 5 5 5 5 1 5 5 5 5 5 4 5 5 5 5 5 5 5 5 5 5
 5 5 5 5 5 5 5 5 5 5 5 5 5 5 5 5 4 5 5 5]</t>
  </si>
  <si>
    <t>[5 5 4 5 5 5 5 5 5 5 5 5 5 5 5 5 5 5 5 4 5 5 5 5 4 5 5 5 4 5 5 4 5 5 4 5 5
 5 5 5 5 4 5 5 5 4 5 5 4 5 5 5 5 5 5 5 5 1 5 5 4 5 5 4 5 5 5 5 5 5 5 5 5 5
 5 5 5 5 5 5 5 5 5 5 5 5 5 5 5 5 4 5 5 5]</t>
  </si>
  <si>
    <t>[5 5 4 5 5 5 5 5 5 5 5 5 5 5 5 5 5 5 5 4 5 5 4 5 5 5 5 5 4 5 5 4 5 5 5 5 5
 5 5 5 5 4 5 5 5 4 5 5 4 5 5 5 5 5 5 5 5 1 5 5 3 5 5 4 5 5 5 5 5 5 5 5 5 5
 5 5 5 5 5 5 5 4 5 5 5 5 5 5 5 5 4 5 5 5]</t>
  </si>
  <si>
    <t>[5 5 5 5 5 5 5 5 5 3 5 5 5 5 5 5 5 3 5 3 5 5 5 5 4 5 5 5 5 5 5 5 5 5 5 5 4
 5 5 5 5 5 4 5 5 5 5 5 4 5 5 5 5 5 5 5 5 1 5 5 4 5 5 5 5 5 5 5 5 5 5 5 5 5
 5 5 5 5 5 5 5 5 5 5 5 5 5 5 5 5 5 5 5 5]</t>
  </si>
  <si>
    <t>[5 5 4 5 5 5 5 5 5 5 5 5 5 5 5 5 5 5 5 5 5 5 5 5 5 5 5 5 5 5 5 5 5 5 5 5 5
 5 5 5 5 4 4 5 5 4 5 5 4 5 5 5 5 5 5 5 5 1 5 5 5 5 5 4 5 5 5 5 5 5 5 5 5 5
 5 5 5 5 5 5 5 4 5 5 5 5 5 5 5 5 4 5 5 5]</t>
  </si>
  <si>
    <t>[5 5 4 5 5 5 5 5 5 5 5 5 5 5 5 5 5 5 5 5 5 5 5 5 5 5 5 5 5 5 5 5 5 5 5 5 5
 5 5 5 5 4 5 5 5 4 5 5 4 5 5 5 5 5 5 5 5 1 5 5 5 5 5 4 5 5 5 5 5 5 5 5 5 5
 5 5 5 5 5 5 5 5 5 5 5 4 5 5 5 5 4 5 5 5]</t>
  </si>
  <si>
    <t>[5 5 4 5 5 5 5 5 5 3 5 5 5 5 5 5 5 5 5 5 5 5 5 5 5 5 5 5 4 5 5 5 5 5 5 5 5
 5 5 5 5 4 5 5 5 4 5 5 4 5 5 5 5 5 5 5 5 1 5 5 4 5 5 5 5 5 5 5 5 5 5 5 5 5
 5 5 5 5 5 5 5 5 5 5 5 4 5 5 5 5 4 5 5 5]</t>
  </si>
  <si>
    <t>[5 5 4 5 5 5 5 5 5 3 5 5 5 5 5 5 5 5 5 5 5 5 5 5 5 5 5 5 4 5 5 5 5 5 5 5 5
 5 5 5 5 4 5 5 5 4 5 5 4 5 5 5 5 5 5 5 5 1 5 5 5 5 5 4 5 5 5 5 5 5 5 5 4 5
 5 5 5 5 5 5 5 5 5 5 5 4 5 5 5 5 4 5 5 5]</t>
  </si>
  <si>
    <t>[5 5 4 5 5 5 5 5 5 3 5 5 5 5 5 5 5 5 5 5 5 5 5 5 5 5 5 5 4 5 5 5 5 5 5 5 5
 5 5 5 5 4 5 5 5 4 5 5 4 5 5 4 5 5 5 5 5 1 5 5 5 5 5 4 5 5 5 5 5 5 5 5 5 5
 5 5 5 5 5 5 5 5 5 5 5 4 5 5 5 5 4 5 5 5]</t>
  </si>
  <si>
    <t>[5 5 4 5 5 5 5 5 5 3 5 5 5 5 5 5 5 5 5 5 5 5 5 5 5 5 5 5 5 5 5 5 5 5 5 5 5
 5 5 5 5 4 4 5 5 4 5 5 4 5 5 5 5 5 5 5 5 1 5 5 4 5 5 4 5 5 5 5 5 5 5 5 5 5
 5 5 5 5 5 5 5 5 5 5 5 5 5 5 5 5 4 5 5 5]</t>
  </si>
  <si>
    <t>[5 5 4 5 5 5 5 5 5 3 5 5 5 5 5 5 5 5 5 5 5 5 5 5 5 5 5 5 5 5 5 4 5 5 5 5 4
 5 5 5 5 4 5 5 5 4 5 5 4 5 5 5 5 5 5 5 5 1 5 5 4 5 5 5 5 5 5 5 5 5 5 5 5 5
 5 5 5 5 5 5 5 5 5 5 5 4 5 5 5 5 5 5 5 5]</t>
  </si>
  <si>
    <t>[5 5 4 5 5 5 5 5 5 3 5 5 5 5 5 5 5 5 5 4 5 5 5 5 5 5 5 5 4 5 5 5 5 5 5 5 5
 5 5 5 5 4 5 5 5 4 5 5 4 5 5 5 5 5 5 5 5 1 5 5 5 5 4 4 5 5 5 5 5 5 5 5 5 5
 5 5 5 5 5 5 5 5 5 5 5 4 5 5 5 5 4 5 5 5]</t>
  </si>
  <si>
    <t>[5 5 5 5 5 5 5 5 5 5 5 5 5 5 5 5 5 5 5 5 5 4 5 5 5 5 5 5 5 5 5 5 5 5 5 5 5
 5 5 5 5 5 4 5 5 4 5 5 4 5 5 5 5 5 5 5 5 1 5 5 5 5 5 5 5 5 5 5 5 5 5 5 5 5
 5 5 5 5 5 5 5 4 5 5 5 5 5 5 5 5 4 5 5 5]</t>
  </si>
  <si>
    <t>[5 5 5 5 5 5 5 5 5 3 5 3 5 5 5 5 5 5 5 5 4 5 5 3 5 3 5 5 5 5 5 4 5 5 5 5 5
 5 5 5 5 4 5 5 5 4 5 5 5 5 5 5 5 5 5 5 5 1 5 5 4 5 5 5 5 5 5 5 5 5 5 5 5 5
 5 5 4 5 5 5 5 5 5 5 5 4 5 5 5 5 5 5 5 5]</t>
  </si>
  <si>
    <t>[5 5 5 5 5 5 5 5 5 3 5 5 5 5 5 5 5 5 5 5 5 4 5 5 5 5 5 5 5 5 5 5 5 5 5 5 5
 5 5 5 5 5 4 5 5 4 5 5 4 5 5 5 5 5 5 5 5 1 5 5 5 5 5 5 5 5 5 5 5 5 5 5 5 5
 5 5 5 5 5 5 5 4 5 5 5 5 5 5 5 5 4 5 5 5]</t>
  </si>
  <si>
    <t>[5 5 5 5 5 5 4 5 5 3 5 5 5 5 5 5 5 5 5 5 5 5 5 5 5 5 5 5 5 5 5 5 5 5 5 5 5
 5 5 5 5 4 4 5 5 4 5 5 4 4 5 5 5 5 5 5 5 1 5 5 5 5 4 4 5 5 5 5 5 5 5 5 5 5
 5 5 5 5 5 5 5 4 5 5 5 5 5 5 5 5 1 5 5 5]</t>
  </si>
  <si>
    <t>[5 5 5 5 5 5 5 5 5 3 5 5 5 5 5 5 5 5 5 5 5 5 5 5 5 5 5 5 5 4 5 5 5 5 5 5 5
 5 5 5 5 4 4 5 5 4 5 5 4 4 5 5 5 5 5 5 5 1 5 5 5 5 4 4 5 5 5 5 5 5 5 5 5 5
 5 5 5 5 5 5 5 4 5 5 5 5 5 5 5 5 4 5 5 5]</t>
  </si>
  <si>
    <t>[5 5 5 5 5 5 5 5 5 5 5 5 5 5 5 5 5 5 5 5 5 5 5 5 5 5 5 5 5 4 5 5 5 5 5 5 5
 5 5 5 5 4 4 5 5 5 5 5 2 5 5 5 5 5 5 5 5 1 5 5 5 4 5 4 5 5 5 5 5 5 5 5 5 5
 5 5 5 5 5 5 5 4 5 5 5 4 5 5 5 5 2 5 5 5]</t>
  </si>
  <si>
    <t>[5 5 5 5 5 5 5 5 5 3 5 5 5 5 5 5 5 5 5 4 5 5 5 5 5 5 5 5 5 5 5 5 5 5 5 5 5
 5 5 5 5 5 4 5 5 4 5 5 4 5 5 5 5 5 5 5 5 1 5 5 2 5 5 5 5 5 5 5 5 5 5 5 5 5
 5 5 5 5 5 5 5 5 5 5 5 5 5 5 5 5 2 5 5 5]</t>
  </si>
  <si>
    <t>[5 5 5 5 5 5 5 5 5 3 5 5 5 5 5 5 5 5 5 4 5 5 5 5 5 5 5 5 5 5 5 5 5 5 5 5 5
 5 5 5 5 4 4 5 5 4 5 5 4 5 5 5 5 5 5 5 5 1 5 5 2 5 5 5 5 5 5 5 5 5 5 5 5 5
 5 5 5 5 5 5 5 5 5 5 5 5 5 5 5 5 4 5 5 5]</t>
  </si>
  <si>
    <t>[5 5 5 5 5 5 5 5 5 3 5 5 5 5 5 5 5 5 5 4 5 5 5 5 5 5 5 5 5 5 5 5 5 5 5 5 5
 5 5 5 5 5 4 5 5 4 5 5 4 5 5 5 5 5 5 5 5 1 5 5 5 5 5 5 5 5 5 5 5 5 5 5 5 5
 5 5 5 5 5 5 5 5 5 5 5 5 5 5 5 5 4 5 5 5]</t>
  </si>
  <si>
    <t>[5 5 4 5 5 5 5 5 5 3 5 5 4 5 5 5 5 5 5 4 5 5 5 5 5 5 5 5 4 5 5 5 5 5 5 5 5
 5 5 5 5 4 3 5 5 4 5 5 4 5 5 5 5 5 5 5 5 1 5 5 5 5 5 4 5 5 5 5 5 5 5 5 5 5
 5 5 5 5 5 5 5 4 5 5 5 4 5 5 5 5 2 5 5 5]</t>
  </si>
  <si>
    <t>[5 5 4 5 5 5 5 5 5 3 5 5 5 5 5 5 5 5 5 4 5 5 5 5 5 5 5 5 4 5 5 5 5 5 5 5 5
 5 5 5 5 4 3 5 5 4 5 5 4 3 5 5 5 5 5 5 5 1 5 5 5 5 5 4 5 5 5 5 5 5 5 5 5 5
 5 5 5 5 5 5 5 4 5 5 5 5 5 5 5 5 3 5 5 5]</t>
  </si>
  <si>
    <t>[5 5 5 5 5 5 5 5 5 3 5 5 5 5 5 5 5 5 5 4 5 5 5 5 5 5 5 5 5 5 5 5 5 5 5 5 5
 5 5 5 5 4 4 5 5 4 5 5 4 5 4 5 5 5 5 5 5 1 5 5 5 5 5 5 5 5 5 5 5 5 5 5 5 5
 5 5 5 5 5 5 5 4 5 5 5 5 5 5 5 5 2 5 5 5]</t>
  </si>
  <si>
    <t>[5 5 5 5 5 5 5 5 5 3 5 3 4 5 5 5 5 3 5 4 4 5 5 5 5 5 5 5 4 4 5 5 5 5 5 5 5
 5 5 5 5 5 4 5 5 4 5 5 4 4 5 5 5 4 5 5 5 1 5 5 4 5 5 4 5 5 5 5 5 5 5 5 5 5
 5 5 5 5 5 5 5 4 5 5 5 4 5 5 5 5 3 5 5 5]</t>
  </si>
  <si>
    <t>[5 5 5 5 5 5 5 5 5 3 5 5 4 5 5 5 5 5 5 5 4 5 5 5 5 5 5 5 4 5 5 5 5 5 5 5 5
 5 5 5 5 5 4 5 5 4 5 5 4 4 5 5 5 3 5 5 5 1 5 5 3 4 5 4 5 5 5 5 5 5 5 5 5 5
 5 5 5 5 5 5 5 4 5 5 5 4 5 5 5 5 3 5 5 5]</t>
  </si>
  <si>
    <t>[5 5 5 5 5 5 5 5 5 3 5 5 4 5 5 5 5 5 5 5 4 5 5 5 5 5 5 5 5 5 5 5 5 5 5 5 5
 5 5 5 5 5 5 5 5 4 5 5 4 3 5 5 5 3 5 5 5 1 5 5 5 3 5 4 5 5 5 5 5 5 5 5 5 4
 5 5 5 5 5 5 5 4 5 5 5 4 5 5 5 5 3 5 5 5]</t>
  </si>
  <si>
    <t>[5 5 4 5 5 5 4 5 5 3 5 5 5 5 5 5 5 5 5 3 4 5 5 5 5 5 5 5 4 5 5 5 5 5 5 5 5
 5 5 5 5 4 4 5 5 4 5 5 4 4 5 5 5 5 5 5 5 1 5 5 4 5 5 4 5 5 5 5 5 5 5 5 4 5
 5 5 5 5 5 5 5 5 5 5 5 4 5 5 5 5 4 5 5 5]</t>
  </si>
  <si>
    <t>[5 5 4 5 5 5 5 5 5 3 5 5 5 5 5 5 5 5 5 4 4 5 5 5 5 5 5 5 4 5 5 5 5 5 5 5 5
 5 5 5 5 4 4 5 5 4 5 5 4 4 5 5 5 5 5 5 5 1 5 5 4 5 5 4 5 5 5 5 5 5 5 5 5 5
 5 5 5 5 5 5 5 5 5 5 5 4 5 5 5 5 4 5 5 5]</t>
  </si>
  <si>
    <t>[5 5 4 5 5 5 5 5 5 3 5 5 5 5 5 5 5 4 5 4 4 5 5 5 5 5 5 5 4 5 5 5 5 5 5 5 4
 5 5 5 5 4 5 5 5 4 5 5 4 5 5 5 5 5 5 5 5 1 5 5 2 5 5 4 5 5 5 5 5 5 5 5 5 5
 5 5 5 5 5 5 5 5 5 5 5 4 5 5 5 5 4 5 5 5]</t>
  </si>
  <si>
    <t>[5 5 5 5 5 5 5 5 5 3 5 5 5 5 5 5 5 5 5 4 5 5 4 5 5 5 5 5 4 4 5 5 5 5 5 5 5
 5 5 5 5 4 4 5 5 4 5 5 4 4 5 5 5 4 5 5 5 1 5 5 5 5 5 4 5 5 5 5 5 5 5 5 5 5
 5 5 5 5 5 5 5 5 5 5 5 4 5 5 5 5 4 5 5 5]</t>
  </si>
  <si>
    <t>[5 5 5 5 5 5 5 5 5 3 5 5 5 5 5 5 5 5 5 4 4 5 5 5 4 5 5 5 4 5 5 5 5 5 5 5 4
 5 5 5 5 4 5 5 5 4 5 5 4 4 5 5 5 5 5 5 5 1 5 5 2 5 5 4 5 5 5 5 5 5 5 5 4 5
 5 5 5 5 5 5 5 5 5 5 5 4 5 5 5 5 4 5 5 5]</t>
  </si>
  <si>
    <t>[5 5 5 5 5 5 5 5 5 3 5 5 5 5 5 5 5 5 5 4 5 5 5 5 5 5 5 5 4 5 5 5 5 5 5 5 5
 5 5 4 5 5 4 5 5 4 5 5 3 4 5 5 5 5 5 5 5 1 5 5 5 5 5 5 5 5 5 5 5 5 5 5 4 5
 5 5 5 5 5 5 5 5 5 5 5 5 5 5 5 5 2 5 5 5]</t>
  </si>
  <si>
    <t>[5 5 4 5 5 5 5 5 5 4 5 5 5 5 5 5 5 5 5 5 5 5 5 5 5 5 5 5 5 5 5 5 5 5 5 5 5
 5 5 5 5 4 4 5 5 4 5 5 4 5 5 5 5 5 5 5 5 1 5 5 4 5 5 4 5 5 5 5 5 5 5 5 5 5
 5 5 5 5 5 5 5 4 5 5 5 4 5 5 5 5 4 5 5 5]</t>
  </si>
  <si>
    <t>[5 5 4 5 5 5 5 5 5 5 5 5 5 5 5 5 5 5 5 5 5 5 4 5 5 5 5 5 4 5 5 5 5 5 5 5 5
 5 5 5 5 4 4 5 5 5 5 5 4 5 5 5 5 5 5 5 5 1 5 5 5 5 5 4 5 5 5 5 5 5 5 5 5 5
 5 5 5 5 5 5 5 4 5 5 5 4 5 5 5 5 1 5 5 5]</t>
  </si>
  <si>
    <t>[5 5 4 5 5 5 5 5 5 5 5 5 5 5 5 4 5 5 5 3 5 5 5 5 5 5 5 5 4 5 5 5 5 5 4 5 5
 5 5 5 5 4 4 5 5 4 5 5 4 5 5 4 5 5 5 5 5 1 5 5 5 5 5 4 5 5 5 5 5 5 5 5 5 5
 5 5 5 5 5 5 5 4 5 5 5 4 5 5 5 5 4 5 5 5]</t>
  </si>
  <si>
    <t>[5 5 4 5 5 5 5 5 5 3 5 5 5 5 5 5 5 5 5 4 5 5 5 5 5 5 5 5 4 5 5 5 5 5 5 5 5
 5 5 5 5 4 4 5 5 4 5 5 4 5 5 5 5 5 5 5 5 1 5 5 4 5 5 4 5 5 5 5 5 5 5 5 5 5
 5 5 5 5 5 5 5 5 5 5 5 5 5 5 5 5 4 5 5 5]</t>
  </si>
  <si>
    <t>[5 5 4 5 5 5 5 5 5 3 5 5 5 5 5 5 5 5 5 4 5 5 5 5 5 5 5 5 5 5 5 5 5 5 5 5 5
 5 5 5 5 4 4 5 5 4 5 5 4 5 5 5 5 5 5 5 5 3 5 5 5 5 5 4 5 5 5 5 5 5 5 5 4 5
 5 5 5 5 5 5 5 5 5 5 5 5 5 5 5 5 4 5 5 5]</t>
  </si>
  <si>
    <t>[5 5 4 5 5 5 5 5 5 3 5 5 5 5 5 5 5 5 5 4 5 5 5 5 5 5 5 5 5 5 5 5 5 5 5 5 5
 5 5 5 5 4 4 5 5 5 5 5 4 5 5 5 5 5 5 5 5 1 5 5 5 5 5 4 5 5 5 5 5 5 5 5 4 5
 5 5 5 5 5 5 5 5 5 5 5 5 5 5 5 5 5 5 5 5]</t>
  </si>
  <si>
    <t>[5 5 4 5 5 5 5 5 5 5 5 5 5 5 5 5 5 5 5 4 5 5 5 5 5 5 5 5 4 5 5 5 5 5 5 5 5
 5 5 5 5 4 4 5 5 4 5 5 4 5 5 5 5 5 5 5 5 1 5 5 4 5 5 4 5 5 5 5 5 5 5 5 5 5
 5 5 5 5 5 5 5 5 5 5 5 4 5 5 5 5 4 5 5 5]</t>
  </si>
  <si>
    <t>[5 5 5 5 5 5 5 5 5 3 5 5 5 5 5 5 5 5 5 5 5 5 5 5 4 5 5 5 5 5 5 5 5 5 5 5 5
 5 5 5 5 4 4 5 5 4 5 5 4 5 5 5 5 5 5 5 5 1 5 5 4 5 5 5 5 5 5 5 5 5 5 5 5 5
 5 5 5 5 5 5 5 5 5 5 5 5 5 5 5 5 5 5 5 5]</t>
  </si>
  <si>
    <t>[5 5 4 5 5 5 5 5 5 3 5 5 5 5 5 5 5 4 5 5 5 5 5 5 5 5 5 5 4 5 5 5 5 5 5 5 5
 5 5 5 5 5 5 5 5 4 5 5 4 5 5 5 5 5 5 5 5 1 5 5 4 5 5 4 5 5 5 5 5 5 5 5 5 5
 5 5 5 5 5 5 5 5 5 5 5 4 5 5 5 5 4 5 5 5]</t>
  </si>
  <si>
    <t>Search Parameters</t>
  </si>
  <si>
    <t>Classifier ID</t>
  </si>
  <si>
    <t>Stopping Criteria</t>
  </si>
  <si>
    <t>Subset</t>
  </si>
  <si>
    <t>Accuracy</t>
  </si>
  <si>
    <t>Column Labels</t>
  </si>
  <si>
    <t>Grand Total</t>
  </si>
  <si>
    <t>Row Labels</t>
  </si>
  <si>
    <t>Max of Accuracy</t>
  </si>
  <si>
    <t>Training Time (sec.)</t>
  </si>
  <si>
    <t>Predict Time (sec.)</t>
  </si>
  <si>
    <t>M1-RF</t>
  </si>
  <si>
    <t>M2-Bagging</t>
  </si>
  <si>
    <t>M3-AdaBoost</t>
  </si>
  <si>
    <t>M4-SVM</t>
  </si>
  <si>
    <t>M5-GNB</t>
  </si>
  <si>
    <t>M6-KNN</t>
  </si>
  <si>
    <t>Average of Accuracy</t>
  </si>
  <si>
    <t>Max Accuracy</t>
  </si>
  <si>
    <t>Average of Training Time (sec.)</t>
  </si>
  <si>
    <t>Average Training Time</t>
  </si>
  <si>
    <t>best11</t>
  </si>
  <si>
    <t>best06</t>
  </si>
  <si>
    <t>best14</t>
  </si>
  <si>
    <t/>
  </si>
  <si>
    <t xml:space="preserve">                        Search Strategy
Evaluation Criteria</t>
  </si>
  <si>
    <t>14 Features</t>
  </si>
  <si>
    <t>11 Features</t>
  </si>
  <si>
    <t>6 Features</t>
  </si>
  <si>
    <t xml:space="preserve">                    Search Strategy 
Evaluation Criteria</t>
  </si>
  <si>
    <t>Overall Average Accuracy</t>
  </si>
  <si>
    <t>best time</t>
  </si>
  <si>
    <t>D1</t>
  </si>
  <si>
    <t>D2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</si>
  <si>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</si>
  <si>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</si>
  <si>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</si>
  <si>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</si>
  <si>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</si>
  <si>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</si>
  <si>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</si>
  <si>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</si>
  <si>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</si>
  <si>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</si>
  <si>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</si>
  <si>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</si>
  <si>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</si>
  <si>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</si>
  <si>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(A)</t>
  </si>
  <si>
    <t>(B)</t>
  </si>
  <si>
    <t xml:space="preserve">(C) </t>
  </si>
  <si>
    <t>(D)</t>
  </si>
  <si>
    <t>(E)</t>
  </si>
  <si>
    <t>C1</t>
  </si>
  <si>
    <t>C2</t>
  </si>
  <si>
    <t>C3</t>
  </si>
  <si>
    <t>E1</t>
  </si>
  <si>
    <t>E2</t>
  </si>
  <si>
    <t>E3</t>
  </si>
  <si>
    <t>best acc.</t>
  </si>
  <si>
    <t>Search Param.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</si>
</sst>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 diagonalDown="1"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 style="hair">
        <color theme="4"/>
      </diagonal>
    </border>
    <border>
      <left/>
      <right/>
      <top style="thin">
        <color theme="4"/>
      </top>
      <bottom style="thin">
        <color theme="4"/>
      </bottom>
      <diagonal/>
    </border>
    <border diagonalDown="1">
      <left style="thin">
        <color theme="4"/>
      </left>
      <right/>
      <top style="thin">
        <color theme="4"/>
      </top>
      <bottom style="thin">
        <color theme="4"/>
      </bottom>
      <diagonal style="hair">
        <color theme="4"/>
      </diagonal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0" fontId="0" fillId="2" borderId="0" xfId="0" applyNumberFormat="1" applyFill="1"/>
    <xf numFmtId="0" fontId="3" fillId="0" borderId="0" xfId="0" applyFont="1"/>
    <xf numFmtId="10" fontId="3" fillId="0" borderId="0" xfId="1" applyNumberFormat="1" applyFont="1"/>
    <xf numFmtId="170" fontId="3" fillId="0" borderId="0" xfId="1" applyNumberFormat="1" applyFont="1"/>
    <xf numFmtId="0" fontId="3" fillId="3" borderId="0" xfId="0" applyFont="1" applyFill="1"/>
    <xf numFmtId="10" fontId="3" fillId="3" borderId="0" xfId="1" applyNumberFormat="1" applyFont="1" applyFill="1"/>
    <xf numFmtId="170" fontId="3" fillId="3" borderId="0" xfId="1" applyNumberFormat="1" applyFont="1" applyFill="1"/>
    <xf numFmtId="0" fontId="3" fillId="4" borderId="0" xfId="0" applyFont="1" applyFill="1"/>
    <xf numFmtId="0" fontId="3" fillId="0" borderId="0" xfId="0" applyFont="1" applyAlignment="1">
      <alignment vertical="top"/>
    </xf>
    <xf numFmtId="10" fontId="3" fillId="0" borderId="0" xfId="1" applyNumberFormat="1" applyFont="1" applyAlignment="1">
      <alignment vertical="top"/>
    </xf>
    <xf numFmtId="170" fontId="3" fillId="0" borderId="0" xfId="1" applyNumberFormat="1" applyFont="1" applyAlignment="1">
      <alignment vertical="top"/>
    </xf>
    <xf numFmtId="0" fontId="3" fillId="2" borderId="0" xfId="0" applyFont="1" applyFill="1" applyAlignment="1">
      <alignment vertical="top"/>
    </xf>
    <xf numFmtId="10" fontId="3" fillId="2" borderId="0" xfId="1" applyNumberFormat="1" applyFont="1" applyFill="1" applyAlignment="1">
      <alignment vertical="top"/>
    </xf>
    <xf numFmtId="170" fontId="3" fillId="2" borderId="0" xfId="1" applyNumberFormat="1" applyFont="1" applyFill="1" applyAlignment="1">
      <alignment vertical="top"/>
    </xf>
    <xf numFmtId="0" fontId="3" fillId="0" borderId="0" xfId="0" pivotButton="1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3" fillId="0" borderId="0" xfId="0" applyFont="1" applyAlignment="1">
      <alignment horizontal="left" indent="1"/>
    </xf>
    <xf numFmtId="2" fontId="3" fillId="0" borderId="0" xfId="0" applyNumberFormat="1" applyFont="1"/>
    <xf numFmtId="0" fontId="3" fillId="0" borderId="3" xfId="0" pivotButton="1" applyFont="1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5" xfId="0" pivotButton="1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0" xfId="0" applyFont="1" applyFill="1"/>
    <xf numFmtId="170" fontId="3" fillId="0" borderId="0" xfId="1" applyNumberFormat="1" applyFont="1" applyFill="1"/>
    <xf numFmtId="0" fontId="3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8" xfId="0" applyFont="1" applyBorder="1" applyAlignment="1">
      <alignment wrapText="1"/>
    </xf>
    <xf numFmtId="0" fontId="3" fillId="0" borderId="7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10" fontId="3" fillId="0" borderId="1" xfId="1" applyNumberFormat="1" applyFont="1" applyFill="1" applyBorder="1"/>
    <xf numFmtId="170" fontId="3" fillId="0" borderId="8" xfId="1" applyNumberFormat="1" applyFont="1" applyFill="1" applyBorder="1"/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0" fontId="3" fillId="0" borderId="7" xfId="0" applyFont="1" applyBorder="1"/>
    <xf numFmtId="0" fontId="3" fillId="0" borderId="7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8" xfId="0" applyFont="1" applyFill="1" applyBorder="1"/>
    <xf numFmtId="0" fontId="0" fillId="0" borderId="0" xfId="0" applyAlignment="1"/>
  </cellXfs>
  <cellStyles count="2">
    <cellStyle name="Normal" xfId="0" builtinId="0"/>
    <cellStyle name="Percent" xfId="1" builtinId="5"/>
  </cellStyles>
  <dxfs count="38">
    <dxf>
      <font>
        <color rgb="FF006100"/>
      </font>
      <fill>
        <patternFill>
          <bgColor rgb="FFC6EFCE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Down="1">
        <diagonal style="hair">
          <color theme="4"/>
        </diagonal>
      </border>
    </dxf>
    <dxf>
      <alignment wrapText="1"/>
    </dxf>
    <dxf>
      <font>
        <name val="Times New Roman"/>
        <family val="1"/>
        <scheme val="none"/>
      </font>
    </dxf>
    <dxf>
      <font>
        <sz val="10"/>
      </font>
    </dxf>
    <dxf>
      <alignment wrapText="1"/>
    </dxf>
    <dxf>
      <alignment vertical="top"/>
    </dxf>
    <dxf>
      <alignment vertical="top"/>
    </dxf>
    <dxf>
      <border>
        <left style="hair">
          <color theme="4"/>
        </left>
        <right style="hair">
          <color theme="4"/>
        </right>
        <top style="hair">
          <color theme="4"/>
        </top>
        <bottom style="hair">
          <color theme="4"/>
        </bottom>
        <vertical style="hair">
          <color theme="4"/>
        </vertical>
      </border>
    </dxf>
    <dxf>
      <border>
        <left style="hair">
          <color theme="4"/>
        </left>
        <right style="hair">
          <color theme="4"/>
        </right>
        <top style="hair">
          <color theme="4"/>
        </top>
        <bottom style="hair">
          <color theme="4"/>
        </bottom>
        <vertical style="hair">
          <color theme="4"/>
        </vertical>
      </border>
    </dxf>
    <dxf>
      <border>
        <left style="hair">
          <color theme="4"/>
        </left>
        <right style="hair">
          <color theme="4"/>
        </right>
        <top style="hair">
          <color theme="4"/>
        </top>
        <bottom style="hair">
          <color theme="4"/>
        </bottom>
        <vertical style="hair">
          <color theme="4"/>
        </vertical>
      </border>
    </dxf>
    <dxf>
      <border diagonalDown="1">
        <diagonal style="hair">
          <color theme="4"/>
        </diagonal>
      </border>
    </dxf>
    <dxf>
      <alignment vertical="top"/>
    </dxf>
    <dxf>
      <alignment vertical="top"/>
    </dxf>
    <dxf>
      <alignment wrapText="1"/>
    </dxf>
    <dxf>
      <font>
        <sz val="10"/>
      </font>
    </dxf>
    <dxf>
      <font>
        <name val="Times New Roman"/>
        <family val="1"/>
        <scheme val="none"/>
      </font>
    </dxf>
    <dxf>
      <alignment wrapText="1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numFmt numFmtId="14" formatCode="0.00%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slem" refreshedDate="44786.754948726855" createdVersion="6" refreshedVersion="6" minRefreshableVersion="3" recordCount="54" xr:uid="{19067974-B14F-BF4F-9940-7F5FD65F5BC4}">
  <cacheSource type="worksheet">
    <worksheetSource ref="A1:G55" sheet="Word"/>
  </cacheSource>
  <cacheFields count="7">
    <cacheField name="Search Parameters" numFmtId="0">
      <sharedItems count="3">
        <s v="BSS"/>
        <s v="FSS"/>
        <s v="GA_Search"/>
      </sharedItems>
    </cacheField>
    <cacheField name="Classifier ID" numFmtId="0">
      <sharedItems count="12">
        <s v="M1-RF"/>
        <s v="M2-Bagging"/>
        <s v="M3-AdaBoost"/>
        <s v="M4-SVM"/>
        <s v="M5-GNB"/>
        <s v="M6-KNN"/>
        <s v="SVM" u="1"/>
        <s v="RF" u="1"/>
        <s v="NB" u="1"/>
        <s v="AdaBoost" u="1"/>
        <s v="KNN" u="1"/>
        <s v="Bagging" u="1"/>
      </sharedItems>
    </cacheField>
    <cacheField name="Stopping Criteria" numFmtId="0">
      <sharedItems containsSemiMixedTypes="0" containsString="0" containsNumber="1" containsInteger="1" minValue="6" maxValue="14" count="3">
        <n v="14"/>
        <n v="11"/>
        <n v="6"/>
      </sharedItems>
    </cacheField>
    <cacheField name="Subset" numFmtId="0">
      <sharedItems/>
    </cacheField>
    <cacheField name="Accuracy" numFmtId="10">
      <sharedItems containsSemiMixedTypes="0" containsString="0" containsNumber="1" minValue="0.8085" maxValue="0.93620000000000003" count="11">
        <n v="0.89359999999999995"/>
        <n v="0.92549999999999999"/>
        <n v="0.90429999999999999"/>
        <n v="0.88300000000000001"/>
        <n v="0.91490000000000005"/>
        <n v="0.84040000000000004"/>
        <n v="0.81910000000000005"/>
        <n v="0.85109999999999997"/>
        <n v="0.8085"/>
        <n v="0.87229999999999996"/>
        <n v="0.93620000000000003"/>
      </sharedItems>
    </cacheField>
    <cacheField name="Training Time (sec.)" numFmtId="170">
      <sharedItems containsSemiMixedTypes="0" containsString="0" containsNumber="1" minValue="0.42189478874206537" maxValue="40.453601837158203"/>
    </cacheField>
    <cacheField name="Predict Time (sec.)" numFmtId="170">
      <sharedItems containsSemiMixedTypes="0" containsString="0" containsNumber="1" minValue="1.072883605957031E-3" maxValue="1.56149864196777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slem" refreshedDate="44786.75653726852" createdVersion="6" refreshedVersion="6" minRefreshableVersion="3" recordCount="54" xr:uid="{418DB877-A067-2F4C-B643-FF4C7F15BAC4}">
  <cacheSource type="worksheet">
    <worksheetSource ref="A1:E55" sheet="Word"/>
  </cacheSource>
  <cacheFields count="5">
    <cacheField name="Search Parameters" numFmtId="0">
      <sharedItems count="3">
        <s v="BSS"/>
        <s v="FSS"/>
        <s v="GA_Search"/>
      </sharedItems>
    </cacheField>
    <cacheField name="Classifier ID" numFmtId="0">
      <sharedItems count="12">
        <s v="M1-RF"/>
        <s v="M2-Bagging"/>
        <s v="M3-AdaBoost"/>
        <s v="M4-SVM"/>
        <s v="M5-GNB"/>
        <s v="M6-KNN"/>
        <s v="SVM" u="1"/>
        <s v="RF" u="1"/>
        <s v="NB" u="1"/>
        <s v="AdaBoost" u="1"/>
        <s v="KNN" u="1"/>
        <s v="Bagging" u="1"/>
      </sharedItems>
    </cacheField>
    <cacheField name="Stopping Criteria" numFmtId="0">
      <sharedItems containsSemiMixedTypes="0" containsString="0" containsNumber="1" containsInteger="1" minValue="6" maxValue="14" count="3">
        <n v="14"/>
        <n v="11"/>
        <n v="6"/>
      </sharedItems>
    </cacheField>
    <cacheField name="Subset" numFmtId="0">
      <sharedItems/>
    </cacheField>
    <cacheField name="Accuracy" numFmtId="10">
      <sharedItems containsSemiMixedTypes="0" containsString="0" containsNumber="1" minValue="0.8085" maxValue="0.9362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slem" refreshedDate="44786.760373379628" createdVersion="6" refreshedVersion="6" minRefreshableVersion="3" recordCount="60" xr:uid="{0FA4D5F7-E1B4-C944-84FD-7EE766C300F9}">
  <cacheSource type="worksheet">
    <worksheetSource ref="A1:G61" sheet="Word"/>
  </cacheSource>
  <cacheFields count="7">
    <cacheField name="Search Parameters" numFmtId="0">
      <sharedItems containsBlank="1" count="4">
        <s v="BSS"/>
        <s v="FSS"/>
        <s v="GA_Search"/>
        <m/>
      </sharedItems>
    </cacheField>
    <cacheField name="Classifier ID" numFmtId="0">
      <sharedItems containsBlank="1" count="7">
        <s v="M1-RF"/>
        <s v="M2-Bagging"/>
        <s v="M3-AdaBoost"/>
        <s v="M4-SVM"/>
        <s v="M5-GNB"/>
        <s v="M6-KNN"/>
        <m/>
      </sharedItems>
    </cacheField>
    <cacheField name="Stopping Criteria" numFmtId="0">
      <sharedItems containsString="0" containsBlank="1" containsNumber="1" containsInteger="1" minValue="6" maxValue="14" count="4">
        <n v="14"/>
        <n v="11"/>
        <n v="6"/>
        <m/>
      </sharedItems>
    </cacheField>
    <cacheField name="Subset" numFmtId="0">
      <sharedItems containsBlank="1" count="55">
        <s v="00001011-111011-110-01-111"/>
        <s v="00000001-101011-110-01-111"/>
        <s v="00000000-000000-110-01-111"/>
        <s v="11011011-101011-101-00-110"/>
        <s v="11001001-001011-101-00-110"/>
        <s v="11000001-000011-000-00-100"/>
        <s v="11010010-110111-101-10-110"/>
        <s v="10100101-000100-111-00-111"/>
        <s v="00011010-101000-000-10-000"/>
        <s v="10010000-011110-111-11-111"/>
        <s v="00010000-001110-101-11-111"/>
        <s v="00010000-000110-000-00-111"/>
        <s v="11111011-110011-100-00-110"/>
        <s v="11111011-010000-100-00-110"/>
        <s v="11100001-000000-000-00-110"/>
        <s v="10110111-001011-100-10-111"/>
        <s v="01101010-101110-110-00-100"/>
        <s v="00111001-000000-000-00-110"/>
        <s v="00000000-111111-111-11-111"/>
        <s v="00000000-000111-111-11-111"/>
        <s v="00000000-000000-001-11-111"/>
        <s v="11111111-111110-000-00-001"/>
        <s v="11111111-011000-000-00-001"/>
        <s v="11111000-001000-000-00-000"/>
        <s v="01011011-100011-101-10-111"/>
        <s v="00101111-011110-010-00-001"/>
        <s v="00010011-100010-000-00-001"/>
        <s v="01001000-110101-111-11-111"/>
        <s v="01001000-000101-011-11-111"/>
        <s v="01000000-000000-000-11-111"/>
        <s v="11011111-111001-100-10-001"/>
        <s v="11011111-101001-000-00-001"/>
        <s v="01010111-000000-000-00-001"/>
        <s v="01010111-101010-010-11-111"/>
        <s v="10101100-010011-000-10-111"/>
        <s v="11000010-010000-000-00-011"/>
        <s v="00010001-111010-111-11-111"/>
        <s v="00000001-111000-111-11-101"/>
        <s v="00000000-100000-110-11-100"/>
        <s v="01101111-110110-100-00-111"/>
        <s v="01100011-110010-100-00-111"/>
        <s v="01000010-100000-100-00-110"/>
        <s v="01000110-011111-011-10-111"/>
        <s v="00000011-111100-111-00-110"/>
        <s v="00000010-110000-100-00-011"/>
        <s v="10000011-101011-111-01-111"/>
        <s v="10000000-101011-111-01-110"/>
        <s v="10000000-100000-100-01-110"/>
        <s v="11111011-011110-100-00-110"/>
        <s v="11111011-010100-000-00-110"/>
        <s v="11100010-000100-000-00-010"/>
        <s v="10001101-111011-101-10-110"/>
        <s v="11000110-111010-010-00-011"/>
        <s v="00010001-100001-000-00-110"/>
        <m/>
      </sharedItems>
    </cacheField>
    <cacheField name="Accuracy" numFmtId="10">
      <sharedItems containsString="0" containsBlank="1" containsNumber="1" minValue="0.8085" maxValue="0.93620000000000003" count="12">
        <n v="0.89359999999999995"/>
        <n v="0.92549999999999999"/>
        <n v="0.90429999999999999"/>
        <n v="0.88300000000000001"/>
        <n v="0.91490000000000005"/>
        <n v="0.84040000000000004"/>
        <n v="0.81910000000000005"/>
        <n v="0.85109999999999997"/>
        <n v="0.8085"/>
        <n v="0.87229999999999996"/>
        <n v="0.93620000000000003"/>
        <m/>
      </sharedItems>
    </cacheField>
    <cacheField name="Training Time (sec.)" numFmtId="0">
      <sharedItems containsString="0" containsBlank="1" containsNumber="1" minValue="0.42189478874206537" maxValue="40.453601837158203" count="55">
        <n v="21.989945888519291"/>
        <n v="27.5383141040802"/>
        <n v="34.57795786857605"/>
        <n v="29.927984952926639"/>
        <n v="26.018036842346191"/>
        <n v="15.671644926071171"/>
        <n v="32.044182062149048"/>
        <n v="28.492555141448971"/>
        <n v="40.453601837158203"/>
        <n v="4.0400512218475342"/>
        <n v="4.6086037158966056"/>
        <n v="5.7224776744842529"/>
        <n v="4.7200288772583008"/>
        <n v="4.0749819278717041"/>
        <n v="2.4833469390869141"/>
        <n v="9.8217957019805908"/>
        <n v="6.4164061546325684"/>
        <n v="7.6504030227661133"/>
        <n v="11.653867244720461"/>
        <n v="14.74280667304993"/>
        <n v="18.35456395149231"/>
        <n v="16.04180216789246"/>
        <n v="13.529439926147459"/>
        <n v="8.2977228164672852"/>
        <n v="15.742511987686161"/>
        <n v="14.80254006385803"/>
        <n v="14.046577930450439"/>
        <n v="1.041651248931885"/>
        <n v="1.261909961700439"/>
        <n v="1.557550191879272"/>
        <n v="1.0478577613830571"/>
        <n v="0.87415003776550293"/>
        <n v="0.51601195335388184"/>
        <n v="4.2126829624176034"/>
        <n v="3.3948369026184082"/>
        <n v="3.5737800598144531"/>
        <n v="0.59413909912109375"/>
        <n v="0.7455286979675293"/>
        <n v="0.94727396965026855"/>
        <n v="0.79753804206848145"/>
        <n v="0.73875021934509277"/>
        <n v="0.42189478874206537"/>
        <n v="2.0062320232391362"/>
        <n v="1.9981610774993901"/>
        <n v="1.8947310447692871"/>
        <n v="1.1185638904571531"/>
        <n v="1.4307341575622561"/>
        <n v="1.648898124694824"/>
        <n v="1.332790851593018"/>
        <n v="1.136733770370483"/>
        <n v="0.69015932083129883"/>
        <n v="3.8298041820526119"/>
        <n v="3.7957079410552979"/>
        <n v="4.3632831573486328"/>
        <m/>
      </sharedItems>
    </cacheField>
    <cacheField name="Predict Time (sec.)" numFmtId="0">
      <sharedItems containsString="0" containsBlank="1" containsNumber="1" minValue="1.072883605957031E-3" maxValue="1.56149864196777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s v="00001011-111011-110-01-111"/>
    <x v="0"/>
    <n v="21.989945888519291"/>
    <n v="1.1682033538818359E-2"/>
  </r>
  <r>
    <x v="0"/>
    <x v="0"/>
    <x v="1"/>
    <s v="00000001-101011-110-01-111"/>
    <x v="0"/>
    <n v="27.5383141040802"/>
    <n v="1.205086708068848E-2"/>
  </r>
  <r>
    <x v="0"/>
    <x v="0"/>
    <x v="2"/>
    <s v="00000000-000000-110-01-111"/>
    <x v="0"/>
    <n v="34.57795786857605"/>
    <n v="1.209712028503418E-2"/>
  </r>
  <r>
    <x v="1"/>
    <x v="0"/>
    <x v="0"/>
    <s v="11011011-101011-101-00-110"/>
    <x v="1"/>
    <n v="29.927984952926639"/>
    <n v="1.263308525085449E-2"/>
  </r>
  <r>
    <x v="1"/>
    <x v="0"/>
    <x v="1"/>
    <s v="11001001-001011-101-00-110"/>
    <x v="2"/>
    <n v="26.018036842346191"/>
    <n v="1.273012161254883E-2"/>
  </r>
  <r>
    <x v="1"/>
    <x v="0"/>
    <x v="2"/>
    <s v="11000001-000011-000-00-100"/>
    <x v="0"/>
    <n v="15.671644926071171"/>
    <n v="1.251888275146484E-2"/>
  </r>
  <r>
    <x v="2"/>
    <x v="0"/>
    <x v="0"/>
    <s v="11010010-110111-101-10-110"/>
    <x v="1"/>
    <n v="32.044182062149048"/>
    <n v="1.1949062347412109E-2"/>
  </r>
  <r>
    <x v="2"/>
    <x v="0"/>
    <x v="1"/>
    <s v="10100101-000100-111-00-111"/>
    <x v="0"/>
    <n v="28.492555141448971"/>
    <n v="1.380181312561035E-2"/>
  </r>
  <r>
    <x v="2"/>
    <x v="0"/>
    <x v="2"/>
    <s v="00011010-101000-000-10-000"/>
    <x v="3"/>
    <n v="40.453601837158203"/>
    <n v="1.5614986419677729E-2"/>
  </r>
  <r>
    <x v="0"/>
    <x v="1"/>
    <x v="0"/>
    <s v="10010000-011110-111-11-111"/>
    <x v="3"/>
    <n v="4.0400512218475342"/>
    <n v="1.15361213684082E-2"/>
  </r>
  <r>
    <x v="0"/>
    <x v="1"/>
    <x v="1"/>
    <s v="00010000-001110-101-11-111"/>
    <x v="3"/>
    <n v="4.6086037158966056"/>
    <n v="1.068019866943359E-2"/>
  </r>
  <r>
    <x v="0"/>
    <x v="1"/>
    <x v="2"/>
    <s v="00010000-000110-000-00-111"/>
    <x v="0"/>
    <n v="5.7224776744842529"/>
    <n v="8.3768367767333984E-3"/>
  </r>
  <r>
    <x v="1"/>
    <x v="1"/>
    <x v="0"/>
    <s v="11111011-110011-100-00-110"/>
    <x v="4"/>
    <n v="4.7200288772583008"/>
    <n v="1.102781295776367E-2"/>
  </r>
  <r>
    <x v="1"/>
    <x v="1"/>
    <x v="1"/>
    <s v="11111011-010000-100-00-110"/>
    <x v="1"/>
    <n v="4.0749819278717041"/>
    <n v="9.6139907836914062E-3"/>
  </r>
  <r>
    <x v="1"/>
    <x v="1"/>
    <x v="2"/>
    <s v="11100001-000000-000-00-110"/>
    <x v="2"/>
    <n v="2.4833469390869141"/>
    <n v="9.9010467529296875E-3"/>
  </r>
  <r>
    <x v="2"/>
    <x v="1"/>
    <x v="0"/>
    <s v="10110111-001011-100-10-111"/>
    <x v="4"/>
    <n v="9.8217957019805908"/>
    <n v="1.343989372253418E-2"/>
  </r>
  <r>
    <x v="2"/>
    <x v="1"/>
    <x v="1"/>
    <s v="01101010-101110-110-00-100"/>
    <x v="2"/>
    <n v="6.4164061546325684"/>
    <n v="1.04827880859375E-2"/>
  </r>
  <r>
    <x v="2"/>
    <x v="1"/>
    <x v="2"/>
    <s v="00111001-000000-000-00-110"/>
    <x v="4"/>
    <n v="7.6504030227661133"/>
    <n v="8.5501670837402344E-3"/>
  </r>
  <r>
    <x v="0"/>
    <x v="2"/>
    <x v="0"/>
    <s v="00000000-111111-111-11-111"/>
    <x v="5"/>
    <n v="11.653867244720461"/>
    <n v="8.6982250213623047E-3"/>
  </r>
  <r>
    <x v="0"/>
    <x v="2"/>
    <x v="1"/>
    <s v="00000000-000111-111-11-111"/>
    <x v="5"/>
    <n v="14.74280667304993"/>
    <n v="8.8188648223876953E-3"/>
  </r>
  <r>
    <x v="0"/>
    <x v="2"/>
    <x v="2"/>
    <s v="00000000-000000-001-11-111"/>
    <x v="5"/>
    <n v="18.35456395149231"/>
    <n v="1.0588884353637701E-2"/>
  </r>
  <r>
    <x v="1"/>
    <x v="2"/>
    <x v="0"/>
    <s v="11111111-111110-000-00-001"/>
    <x v="5"/>
    <n v="16.04180216789246"/>
    <n v="8.4106922149658203E-3"/>
  </r>
  <r>
    <x v="1"/>
    <x v="2"/>
    <x v="1"/>
    <s v="11111111-011000-000-00-001"/>
    <x v="5"/>
    <n v="13.529439926147459"/>
    <n v="8.2890987396240234E-3"/>
  </r>
  <r>
    <x v="1"/>
    <x v="2"/>
    <x v="2"/>
    <s v="11111000-001000-000-00-000"/>
    <x v="6"/>
    <n v="8.2977228164672852"/>
    <n v="8.8703632354736328E-3"/>
  </r>
  <r>
    <x v="2"/>
    <x v="2"/>
    <x v="0"/>
    <s v="01011011-100011-101-10-111"/>
    <x v="5"/>
    <n v="15.742511987686161"/>
    <n v="1.097202301025391E-2"/>
  </r>
  <r>
    <x v="2"/>
    <x v="2"/>
    <x v="1"/>
    <s v="00101111-011110-010-00-001"/>
    <x v="5"/>
    <n v="14.80254006385803"/>
    <n v="9.9918842315673828E-3"/>
  </r>
  <r>
    <x v="2"/>
    <x v="2"/>
    <x v="2"/>
    <s v="00010011-100010-000-00-001"/>
    <x v="7"/>
    <n v="14.046577930450439"/>
    <n v="9.9349021911621094E-3"/>
  </r>
  <r>
    <x v="0"/>
    <x v="3"/>
    <x v="0"/>
    <s v="01001000-110101-111-11-111"/>
    <x v="7"/>
    <n v="1.041651248931885"/>
    <n v="1.260042190551758E-3"/>
  </r>
  <r>
    <x v="0"/>
    <x v="3"/>
    <x v="1"/>
    <s v="01001000-000101-011-11-111"/>
    <x v="7"/>
    <n v="1.261909961700439"/>
    <n v="1.2726783752441411E-3"/>
  </r>
  <r>
    <x v="0"/>
    <x v="3"/>
    <x v="2"/>
    <s v="01000000-000000-000-11-111"/>
    <x v="7"/>
    <n v="1.557550191879272"/>
    <n v="1.227140426635742E-3"/>
  </r>
  <r>
    <x v="1"/>
    <x v="3"/>
    <x v="0"/>
    <s v="11011111-111001-100-10-001"/>
    <x v="0"/>
    <n v="1.0478577613830571"/>
    <n v="1.2030601501464839E-3"/>
  </r>
  <r>
    <x v="1"/>
    <x v="3"/>
    <x v="1"/>
    <s v="11011111-101001-000-00-001"/>
    <x v="0"/>
    <n v="0.87415003776550293"/>
    <n v="1.3649463653564451E-3"/>
  </r>
  <r>
    <x v="1"/>
    <x v="3"/>
    <x v="2"/>
    <s v="01010111-000000-000-00-001"/>
    <x v="3"/>
    <n v="0.51601195335388184"/>
    <n v="1.2202262878417971E-3"/>
  </r>
  <r>
    <x v="2"/>
    <x v="3"/>
    <x v="0"/>
    <s v="01010111-101010-010-11-111"/>
    <x v="4"/>
    <n v="4.2126829624176034"/>
    <n v="1.2962818145751951E-3"/>
  </r>
  <r>
    <x v="2"/>
    <x v="3"/>
    <x v="1"/>
    <s v="10101100-010011-000-10-111"/>
    <x v="0"/>
    <n v="3.3948369026184082"/>
    <n v="1.540184020996094E-3"/>
  </r>
  <r>
    <x v="2"/>
    <x v="3"/>
    <x v="2"/>
    <s v="11000010-010000-000-00-011"/>
    <x v="3"/>
    <n v="3.5737800598144531"/>
    <n v="1.5549659729003911E-3"/>
  </r>
  <r>
    <x v="0"/>
    <x v="4"/>
    <x v="0"/>
    <s v="00010001-111010-111-11-111"/>
    <x v="5"/>
    <n v="0.59413909912109375"/>
    <n v="1.220941543579102E-3"/>
  </r>
  <r>
    <x v="0"/>
    <x v="4"/>
    <x v="1"/>
    <s v="00000001-111000-111-11-101"/>
    <x v="5"/>
    <n v="0.7455286979675293"/>
    <n v="1.1079311370849609E-3"/>
  </r>
  <r>
    <x v="0"/>
    <x v="4"/>
    <x v="2"/>
    <s v="00000000-100000-110-11-100"/>
    <x v="8"/>
    <n v="0.94727396965026855"/>
    <n v="1.072883605957031E-3"/>
  </r>
  <r>
    <x v="1"/>
    <x v="4"/>
    <x v="0"/>
    <s v="01101111-110110-100-00-111"/>
    <x v="4"/>
    <n v="0.79753804206848145"/>
    <n v="1.5990734100341799E-3"/>
  </r>
  <r>
    <x v="1"/>
    <x v="4"/>
    <x v="1"/>
    <s v="01100011-110010-100-00-111"/>
    <x v="1"/>
    <n v="0.73875021934509277"/>
    <n v="1.1029243469238279E-3"/>
  </r>
  <r>
    <x v="1"/>
    <x v="4"/>
    <x v="2"/>
    <s v="01000010-100000-100-00-110"/>
    <x v="4"/>
    <n v="0.42189478874206537"/>
    <n v="1.1041164398193359E-3"/>
  </r>
  <r>
    <x v="2"/>
    <x v="4"/>
    <x v="0"/>
    <s v="01000110-011111-011-10-111"/>
    <x v="2"/>
    <n v="2.0062320232391362"/>
    <n v="1.2340545654296879E-3"/>
  </r>
  <r>
    <x v="2"/>
    <x v="4"/>
    <x v="1"/>
    <s v="00000011-111100-111-00-110"/>
    <x v="1"/>
    <n v="1.9981610774993901"/>
    <n v="1.4059543609619141E-3"/>
  </r>
  <r>
    <x v="2"/>
    <x v="4"/>
    <x v="2"/>
    <s v="00000010-110000-100-00-011"/>
    <x v="3"/>
    <n v="1.8947310447692871"/>
    <n v="1.7170906066894529E-3"/>
  </r>
  <r>
    <x v="0"/>
    <x v="5"/>
    <x v="0"/>
    <s v="10000011-101011-111-01-111"/>
    <x v="2"/>
    <n v="1.1185638904571531"/>
    <n v="4.4810771942138672E-3"/>
  </r>
  <r>
    <x v="0"/>
    <x v="5"/>
    <x v="1"/>
    <s v="10000000-101011-111-01-110"/>
    <x v="2"/>
    <n v="1.4307341575622561"/>
    <n v="4.5001506805419922E-3"/>
  </r>
  <r>
    <x v="0"/>
    <x v="5"/>
    <x v="2"/>
    <s v="10000000-100000-100-01-110"/>
    <x v="9"/>
    <n v="1.648898124694824"/>
    <n v="3.8609504699707031E-3"/>
  </r>
  <r>
    <x v="1"/>
    <x v="5"/>
    <x v="0"/>
    <s v="11111011-011110-100-00-110"/>
    <x v="10"/>
    <n v="1.332790851593018"/>
    <n v="4.0600299835205078E-3"/>
  </r>
  <r>
    <x v="1"/>
    <x v="5"/>
    <x v="1"/>
    <s v="11111011-010100-000-00-110"/>
    <x v="4"/>
    <n v="1.136733770370483"/>
    <n v="3.7338733673095699E-3"/>
  </r>
  <r>
    <x v="1"/>
    <x v="5"/>
    <x v="2"/>
    <s v="11100010-000100-000-00-010"/>
    <x v="4"/>
    <n v="0.69015932083129883"/>
    <n v="4.5621395111083976E-3"/>
  </r>
  <r>
    <x v="2"/>
    <x v="5"/>
    <x v="0"/>
    <s v="10001101-111011-101-10-110"/>
    <x v="10"/>
    <n v="3.8298041820526119"/>
    <n v="4.9910545349121094E-3"/>
  </r>
  <r>
    <x v="2"/>
    <x v="5"/>
    <x v="1"/>
    <s v="11000110-111010-010-00-011"/>
    <x v="2"/>
    <n v="3.7957079410552979"/>
    <n v="5.2258968353271476E-3"/>
  </r>
  <r>
    <x v="2"/>
    <x v="5"/>
    <x v="2"/>
    <s v="00010001-100001-000-00-110"/>
    <x v="2"/>
    <n v="4.3632831573486328"/>
    <n v="5.7699680328369141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s v="00001011-111011-110-01-111"/>
    <n v="0.89359999999999995"/>
  </r>
  <r>
    <x v="0"/>
    <x v="0"/>
    <x v="1"/>
    <s v="00000001-101011-110-01-111"/>
    <n v="0.89359999999999995"/>
  </r>
  <r>
    <x v="0"/>
    <x v="0"/>
    <x v="2"/>
    <s v="00000000-000000-110-01-111"/>
    <n v="0.89359999999999995"/>
  </r>
  <r>
    <x v="1"/>
    <x v="0"/>
    <x v="0"/>
    <s v="11011011-101011-101-00-110"/>
    <n v="0.92549999999999999"/>
  </r>
  <r>
    <x v="1"/>
    <x v="0"/>
    <x v="1"/>
    <s v="11001001-001011-101-00-110"/>
    <n v="0.90429999999999999"/>
  </r>
  <r>
    <x v="1"/>
    <x v="0"/>
    <x v="2"/>
    <s v="11000001-000011-000-00-100"/>
    <n v="0.89359999999999995"/>
  </r>
  <r>
    <x v="2"/>
    <x v="0"/>
    <x v="0"/>
    <s v="11010010-110111-101-10-110"/>
    <n v="0.92549999999999999"/>
  </r>
  <r>
    <x v="2"/>
    <x v="0"/>
    <x v="1"/>
    <s v="10100101-000100-111-00-111"/>
    <n v="0.89359999999999995"/>
  </r>
  <r>
    <x v="2"/>
    <x v="0"/>
    <x v="2"/>
    <s v="00011010-101000-000-10-000"/>
    <n v="0.88300000000000001"/>
  </r>
  <r>
    <x v="0"/>
    <x v="1"/>
    <x v="0"/>
    <s v="10010000-011110-111-11-111"/>
    <n v="0.88300000000000001"/>
  </r>
  <r>
    <x v="0"/>
    <x v="1"/>
    <x v="1"/>
    <s v="00010000-001110-101-11-111"/>
    <n v="0.88300000000000001"/>
  </r>
  <r>
    <x v="0"/>
    <x v="1"/>
    <x v="2"/>
    <s v="00010000-000110-000-00-111"/>
    <n v="0.89359999999999995"/>
  </r>
  <r>
    <x v="1"/>
    <x v="1"/>
    <x v="0"/>
    <s v="11111011-110011-100-00-110"/>
    <n v="0.91490000000000005"/>
  </r>
  <r>
    <x v="1"/>
    <x v="1"/>
    <x v="1"/>
    <s v="11111011-010000-100-00-110"/>
    <n v="0.92549999999999999"/>
  </r>
  <r>
    <x v="1"/>
    <x v="1"/>
    <x v="2"/>
    <s v="11100001-000000-000-00-110"/>
    <n v="0.90429999999999999"/>
  </r>
  <r>
    <x v="2"/>
    <x v="1"/>
    <x v="0"/>
    <s v="10110111-001011-100-10-111"/>
    <n v="0.91490000000000005"/>
  </r>
  <r>
    <x v="2"/>
    <x v="1"/>
    <x v="1"/>
    <s v="01101010-101110-110-00-100"/>
    <n v="0.90429999999999999"/>
  </r>
  <r>
    <x v="2"/>
    <x v="1"/>
    <x v="2"/>
    <s v="00111001-000000-000-00-110"/>
    <n v="0.91490000000000005"/>
  </r>
  <r>
    <x v="0"/>
    <x v="2"/>
    <x v="0"/>
    <s v="00000000-111111-111-11-111"/>
    <n v="0.84040000000000004"/>
  </r>
  <r>
    <x v="0"/>
    <x v="2"/>
    <x v="1"/>
    <s v="00000000-000111-111-11-111"/>
    <n v="0.84040000000000004"/>
  </r>
  <r>
    <x v="0"/>
    <x v="2"/>
    <x v="2"/>
    <s v="00000000-000000-001-11-111"/>
    <n v="0.84040000000000004"/>
  </r>
  <r>
    <x v="1"/>
    <x v="2"/>
    <x v="0"/>
    <s v="11111111-111110-000-00-001"/>
    <n v="0.84040000000000004"/>
  </r>
  <r>
    <x v="1"/>
    <x v="2"/>
    <x v="1"/>
    <s v="11111111-011000-000-00-001"/>
    <n v="0.84040000000000004"/>
  </r>
  <r>
    <x v="1"/>
    <x v="2"/>
    <x v="2"/>
    <s v="11111000-001000-000-00-000"/>
    <n v="0.81910000000000005"/>
  </r>
  <r>
    <x v="2"/>
    <x v="2"/>
    <x v="0"/>
    <s v="01011011-100011-101-10-111"/>
    <n v="0.84040000000000004"/>
  </r>
  <r>
    <x v="2"/>
    <x v="2"/>
    <x v="1"/>
    <s v="00101111-011110-010-00-001"/>
    <n v="0.84040000000000004"/>
  </r>
  <r>
    <x v="2"/>
    <x v="2"/>
    <x v="2"/>
    <s v="00010011-100010-000-00-001"/>
    <n v="0.85109999999999997"/>
  </r>
  <r>
    <x v="0"/>
    <x v="3"/>
    <x v="0"/>
    <s v="01001000-110101-111-11-111"/>
    <n v="0.85109999999999997"/>
  </r>
  <r>
    <x v="0"/>
    <x v="3"/>
    <x v="1"/>
    <s v="01001000-000101-011-11-111"/>
    <n v="0.85109999999999997"/>
  </r>
  <r>
    <x v="0"/>
    <x v="3"/>
    <x v="2"/>
    <s v="01000000-000000-000-11-111"/>
    <n v="0.85109999999999997"/>
  </r>
  <r>
    <x v="1"/>
    <x v="3"/>
    <x v="0"/>
    <s v="11011111-111001-100-10-001"/>
    <n v="0.89359999999999995"/>
  </r>
  <r>
    <x v="1"/>
    <x v="3"/>
    <x v="1"/>
    <s v="11011111-101001-000-00-001"/>
    <n v="0.89359999999999995"/>
  </r>
  <r>
    <x v="1"/>
    <x v="3"/>
    <x v="2"/>
    <s v="01010111-000000-000-00-001"/>
    <n v="0.88300000000000001"/>
  </r>
  <r>
    <x v="2"/>
    <x v="3"/>
    <x v="0"/>
    <s v="01010111-101010-010-11-111"/>
    <n v="0.91490000000000005"/>
  </r>
  <r>
    <x v="2"/>
    <x v="3"/>
    <x v="1"/>
    <s v="10101100-010011-000-10-111"/>
    <n v="0.89359999999999995"/>
  </r>
  <r>
    <x v="2"/>
    <x v="3"/>
    <x v="2"/>
    <s v="11000010-010000-000-00-011"/>
    <n v="0.88300000000000001"/>
  </r>
  <r>
    <x v="0"/>
    <x v="4"/>
    <x v="0"/>
    <s v="00010001-111010-111-11-111"/>
    <n v="0.84040000000000004"/>
  </r>
  <r>
    <x v="0"/>
    <x v="4"/>
    <x v="1"/>
    <s v="00000001-111000-111-11-101"/>
    <n v="0.84040000000000004"/>
  </r>
  <r>
    <x v="0"/>
    <x v="4"/>
    <x v="2"/>
    <s v="00000000-100000-110-11-100"/>
    <n v="0.8085"/>
  </r>
  <r>
    <x v="1"/>
    <x v="4"/>
    <x v="0"/>
    <s v="01101111-110110-100-00-111"/>
    <n v="0.91490000000000005"/>
  </r>
  <r>
    <x v="1"/>
    <x v="4"/>
    <x v="1"/>
    <s v="01100011-110010-100-00-111"/>
    <n v="0.92549999999999999"/>
  </r>
  <r>
    <x v="1"/>
    <x v="4"/>
    <x v="2"/>
    <s v="01000010-100000-100-00-110"/>
    <n v="0.91490000000000005"/>
  </r>
  <r>
    <x v="2"/>
    <x v="4"/>
    <x v="0"/>
    <s v="01000110-011111-011-10-111"/>
    <n v="0.90429999999999999"/>
  </r>
  <r>
    <x v="2"/>
    <x v="4"/>
    <x v="1"/>
    <s v="00000011-111100-111-00-110"/>
    <n v="0.92549999999999999"/>
  </r>
  <r>
    <x v="2"/>
    <x v="4"/>
    <x v="2"/>
    <s v="00000010-110000-100-00-011"/>
    <n v="0.88300000000000001"/>
  </r>
  <r>
    <x v="0"/>
    <x v="5"/>
    <x v="0"/>
    <s v="10000011-101011-111-01-111"/>
    <n v="0.90429999999999999"/>
  </r>
  <r>
    <x v="0"/>
    <x v="5"/>
    <x v="1"/>
    <s v="10000000-101011-111-01-110"/>
    <n v="0.90429999999999999"/>
  </r>
  <r>
    <x v="0"/>
    <x v="5"/>
    <x v="2"/>
    <s v="10000000-100000-100-01-110"/>
    <n v="0.87229999999999996"/>
  </r>
  <r>
    <x v="1"/>
    <x v="5"/>
    <x v="0"/>
    <s v="11111011-011110-100-00-110"/>
    <n v="0.93620000000000003"/>
  </r>
  <r>
    <x v="1"/>
    <x v="5"/>
    <x v="1"/>
    <s v="11111011-010100-000-00-110"/>
    <n v="0.91490000000000005"/>
  </r>
  <r>
    <x v="1"/>
    <x v="5"/>
    <x v="2"/>
    <s v="11100010-000100-000-00-010"/>
    <n v="0.91490000000000005"/>
  </r>
  <r>
    <x v="2"/>
    <x v="5"/>
    <x v="0"/>
    <s v="10001101-111011-101-10-110"/>
    <n v="0.93620000000000003"/>
  </r>
  <r>
    <x v="2"/>
    <x v="5"/>
    <x v="1"/>
    <s v="11000110-111010-010-00-011"/>
    <n v="0.90429999999999999"/>
  </r>
  <r>
    <x v="2"/>
    <x v="5"/>
    <x v="2"/>
    <s v="00010001-100001-000-00-110"/>
    <n v="0.90429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x v="0"/>
    <n v="1.1682033538818359E-2"/>
  </r>
  <r>
    <x v="0"/>
    <x v="0"/>
    <x v="1"/>
    <x v="1"/>
    <x v="0"/>
    <x v="1"/>
    <n v="1.205086708068848E-2"/>
  </r>
  <r>
    <x v="0"/>
    <x v="0"/>
    <x v="2"/>
    <x v="2"/>
    <x v="0"/>
    <x v="2"/>
    <n v="1.209712028503418E-2"/>
  </r>
  <r>
    <x v="1"/>
    <x v="0"/>
    <x v="0"/>
    <x v="3"/>
    <x v="1"/>
    <x v="3"/>
    <n v="1.263308525085449E-2"/>
  </r>
  <r>
    <x v="1"/>
    <x v="0"/>
    <x v="1"/>
    <x v="4"/>
    <x v="2"/>
    <x v="4"/>
    <n v="1.273012161254883E-2"/>
  </r>
  <r>
    <x v="1"/>
    <x v="0"/>
    <x v="2"/>
    <x v="5"/>
    <x v="0"/>
    <x v="5"/>
    <n v="1.251888275146484E-2"/>
  </r>
  <r>
    <x v="2"/>
    <x v="0"/>
    <x v="0"/>
    <x v="6"/>
    <x v="1"/>
    <x v="6"/>
    <n v="1.1949062347412109E-2"/>
  </r>
  <r>
    <x v="2"/>
    <x v="0"/>
    <x v="1"/>
    <x v="7"/>
    <x v="0"/>
    <x v="7"/>
    <n v="1.380181312561035E-2"/>
  </r>
  <r>
    <x v="2"/>
    <x v="0"/>
    <x v="2"/>
    <x v="8"/>
    <x v="3"/>
    <x v="8"/>
    <n v="1.5614986419677729E-2"/>
  </r>
  <r>
    <x v="0"/>
    <x v="1"/>
    <x v="0"/>
    <x v="9"/>
    <x v="3"/>
    <x v="9"/>
    <n v="1.15361213684082E-2"/>
  </r>
  <r>
    <x v="0"/>
    <x v="1"/>
    <x v="1"/>
    <x v="10"/>
    <x v="3"/>
    <x v="10"/>
    <n v="1.068019866943359E-2"/>
  </r>
  <r>
    <x v="0"/>
    <x v="1"/>
    <x v="2"/>
    <x v="11"/>
    <x v="0"/>
    <x v="11"/>
    <n v="8.3768367767333984E-3"/>
  </r>
  <r>
    <x v="1"/>
    <x v="1"/>
    <x v="0"/>
    <x v="12"/>
    <x v="4"/>
    <x v="12"/>
    <n v="1.102781295776367E-2"/>
  </r>
  <r>
    <x v="1"/>
    <x v="1"/>
    <x v="1"/>
    <x v="13"/>
    <x v="1"/>
    <x v="13"/>
    <n v="9.6139907836914062E-3"/>
  </r>
  <r>
    <x v="1"/>
    <x v="1"/>
    <x v="2"/>
    <x v="14"/>
    <x v="2"/>
    <x v="14"/>
    <n v="9.9010467529296875E-3"/>
  </r>
  <r>
    <x v="2"/>
    <x v="1"/>
    <x v="0"/>
    <x v="15"/>
    <x v="4"/>
    <x v="15"/>
    <n v="1.343989372253418E-2"/>
  </r>
  <r>
    <x v="2"/>
    <x v="1"/>
    <x v="1"/>
    <x v="16"/>
    <x v="2"/>
    <x v="16"/>
    <n v="1.04827880859375E-2"/>
  </r>
  <r>
    <x v="2"/>
    <x v="1"/>
    <x v="2"/>
    <x v="17"/>
    <x v="4"/>
    <x v="17"/>
    <n v="8.5501670837402344E-3"/>
  </r>
  <r>
    <x v="0"/>
    <x v="2"/>
    <x v="0"/>
    <x v="18"/>
    <x v="5"/>
    <x v="18"/>
    <n v="8.6982250213623047E-3"/>
  </r>
  <r>
    <x v="0"/>
    <x v="2"/>
    <x v="1"/>
    <x v="19"/>
    <x v="5"/>
    <x v="19"/>
    <n v="8.8188648223876953E-3"/>
  </r>
  <r>
    <x v="0"/>
    <x v="2"/>
    <x v="2"/>
    <x v="20"/>
    <x v="5"/>
    <x v="20"/>
    <n v="1.0588884353637701E-2"/>
  </r>
  <r>
    <x v="1"/>
    <x v="2"/>
    <x v="0"/>
    <x v="21"/>
    <x v="5"/>
    <x v="21"/>
    <n v="8.4106922149658203E-3"/>
  </r>
  <r>
    <x v="1"/>
    <x v="2"/>
    <x v="1"/>
    <x v="22"/>
    <x v="5"/>
    <x v="22"/>
    <n v="8.2890987396240234E-3"/>
  </r>
  <r>
    <x v="1"/>
    <x v="2"/>
    <x v="2"/>
    <x v="23"/>
    <x v="6"/>
    <x v="23"/>
    <n v="8.8703632354736328E-3"/>
  </r>
  <r>
    <x v="2"/>
    <x v="2"/>
    <x v="0"/>
    <x v="24"/>
    <x v="5"/>
    <x v="24"/>
    <n v="1.097202301025391E-2"/>
  </r>
  <r>
    <x v="2"/>
    <x v="2"/>
    <x v="1"/>
    <x v="25"/>
    <x v="5"/>
    <x v="25"/>
    <n v="9.9918842315673828E-3"/>
  </r>
  <r>
    <x v="2"/>
    <x v="2"/>
    <x v="2"/>
    <x v="26"/>
    <x v="7"/>
    <x v="26"/>
    <n v="9.9349021911621094E-3"/>
  </r>
  <r>
    <x v="0"/>
    <x v="3"/>
    <x v="0"/>
    <x v="27"/>
    <x v="7"/>
    <x v="27"/>
    <n v="1.260042190551758E-3"/>
  </r>
  <r>
    <x v="0"/>
    <x v="3"/>
    <x v="1"/>
    <x v="28"/>
    <x v="7"/>
    <x v="28"/>
    <n v="1.2726783752441411E-3"/>
  </r>
  <r>
    <x v="0"/>
    <x v="3"/>
    <x v="2"/>
    <x v="29"/>
    <x v="7"/>
    <x v="29"/>
    <n v="1.227140426635742E-3"/>
  </r>
  <r>
    <x v="1"/>
    <x v="3"/>
    <x v="0"/>
    <x v="30"/>
    <x v="0"/>
    <x v="30"/>
    <n v="1.2030601501464839E-3"/>
  </r>
  <r>
    <x v="1"/>
    <x v="3"/>
    <x v="1"/>
    <x v="31"/>
    <x v="0"/>
    <x v="31"/>
    <n v="1.3649463653564451E-3"/>
  </r>
  <r>
    <x v="1"/>
    <x v="3"/>
    <x v="2"/>
    <x v="32"/>
    <x v="3"/>
    <x v="32"/>
    <n v="1.2202262878417971E-3"/>
  </r>
  <r>
    <x v="2"/>
    <x v="3"/>
    <x v="0"/>
    <x v="33"/>
    <x v="4"/>
    <x v="33"/>
    <n v="1.2962818145751951E-3"/>
  </r>
  <r>
    <x v="2"/>
    <x v="3"/>
    <x v="1"/>
    <x v="34"/>
    <x v="0"/>
    <x v="34"/>
    <n v="1.540184020996094E-3"/>
  </r>
  <r>
    <x v="2"/>
    <x v="3"/>
    <x v="2"/>
    <x v="35"/>
    <x v="3"/>
    <x v="35"/>
    <n v="1.5549659729003911E-3"/>
  </r>
  <r>
    <x v="0"/>
    <x v="4"/>
    <x v="0"/>
    <x v="36"/>
    <x v="5"/>
    <x v="36"/>
    <n v="1.220941543579102E-3"/>
  </r>
  <r>
    <x v="0"/>
    <x v="4"/>
    <x v="1"/>
    <x v="37"/>
    <x v="5"/>
    <x v="37"/>
    <n v="1.1079311370849609E-3"/>
  </r>
  <r>
    <x v="0"/>
    <x v="4"/>
    <x v="2"/>
    <x v="38"/>
    <x v="8"/>
    <x v="38"/>
    <n v="1.072883605957031E-3"/>
  </r>
  <r>
    <x v="1"/>
    <x v="4"/>
    <x v="0"/>
    <x v="39"/>
    <x v="4"/>
    <x v="39"/>
    <n v="1.5990734100341799E-3"/>
  </r>
  <r>
    <x v="1"/>
    <x v="4"/>
    <x v="1"/>
    <x v="40"/>
    <x v="1"/>
    <x v="40"/>
    <n v="1.1029243469238279E-3"/>
  </r>
  <r>
    <x v="1"/>
    <x v="4"/>
    <x v="2"/>
    <x v="41"/>
    <x v="4"/>
    <x v="41"/>
    <n v="1.1041164398193359E-3"/>
  </r>
  <r>
    <x v="2"/>
    <x v="4"/>
    <x v="0"/>
    <x v="42"/>
    <x v="2"/>
    <x v="42"/>
    <n v="1.2340545654296879E-3"/>
  </r>
  <r>
    <x v="2"/>
    <x v="4"/>
    <x v="1"/>
    <x v="43"/>
    <x v="1"/>
    <x v="43"/>
    <n v="1.4059543609619141E-3"/>
  </r>
  <r>
    <x v="2"/>
    <x v="4"/>
    <x v="2"/>
    <x v="44"/>
    <x v="3"/>
    <x v="44"/>
    <n v="1.7170906066894529E-3"/>
  </r>
  <r>
    <x v="0"/>
    <x v="5"/>
    <x v="0"/>
    <x v="45"/>
    <x v="2"/>
    <x v="45"/>
    <n v="4.4810771942138672E-3"/>
  </r>
  <r>
    <x v="0"/>
    <x v="5"/>
    <x v="1"/>
    <x v="46"/>
    <x v="2"/>
    <x v="46"/>
    <n v="4.5001506805419922E-3"/>
  </r>
  <r>
    <x v="0"/>
    <x v="5"/>
    <x v="2"/>
    <x v="47"/>
    <x v="9"/>
    <x v="47"/>
    <n v="3.8609504699707031E-3"/>
  </r>
  <r>
    <x v="1"/>
    <x v="5"/>
    <x v="0"/>
    <x v="48"/>
    <x v="10"/>
    <x v="48"/>
    <n v="4.0600299835205078E-3"/>
  </r>
  <r>
    <x v="1"/>
    <x v="5"/>
    <x v="1"/>
    <x v="49"/>
    <x v="4"/>
    <x v="49"/>
    <n v="3.7338733673095699E-3"/>
  </r>
  <r>
    <x v="1"/>
    <x v="5"/>
    <x v="2"/>
    <x v="50"/>
    <x v="4"/>
    <x v="50"/>
    <n v="4.5621395111083976E-3"/>
  </r>
  <r>
    <x v="2"/>
    <x v="5"/>
    <x v="0"/>
    <x v="51"/>
    <x v="10"/>
    <x v="51"/>
    <n v="4.9910545349121094E-3"/>
  </r>
  <r>
    <x v="2"/>
    <x v="5"/>
    <x v="1"/>
    <x v="52"/>
    <x v="2"/>
    <x v="52"/>
    <n v="5.2258968353271476E-3"/>
  </r>
  <r>
    <x v="2"/>
    <x v="5"/>
    <x v="2"/>
    <x v="53"/>
    <x v="2"/>
    <x v="53"/>
    <n v="5.7699680328369141E-3"/>
  </r>
  <r>
    <x v="3"/>
    <x v="6"/>
    <x v="3"/>
    <x v="54"/>
    <x v="11"/>
    <x v="54"/>
    <m/>
  </r>
  <r>
    <x v="3"/>
    <x v="6"/>
    <x v="3"/>
    <x v="54"/>
    <x v="11"/>
    <x v="54"/>
    <m/>
  </r>
  <r>
    <x v="3"/>
    <x v="6"/>
    <x v="3"/>
    <x v="54"/>
    <x v="11"/>
    <x v="54"/>
    <m/>
  </r>
  <r>
    <x v="3"/>
    <x v="6"/>
    <x v="3"/>
    <x v="54"/>
    <x v="11"/>
    <x v="54"/>
    <m/>
  </r>
  <r>
    <x v="3"/>
    <x v="6"/>
    <x v="3"/>
    <x v="54"/>
    <x v="11"/>
    <x v="54"/>
    <m/>
  </r>
  <r>
    <x v="3"/>
    <x v="6"/>
    <x v="3"/>
    <x v="54"/>
    <x v="11"/>
    <x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570B3-21CF-9E46-9424-ED329FD013AD}" name="PivotTable3" cacheId="49" applyNumberFormats="0" applyBorderFormats="0" applyFontFormats="0" applyPatternFormats="0" applyAlignmentFormats="0" applyWidthHeightFormats="1" dataCaption="Values" grandTotalCaption="Max Accuracy" updatedVersion="6" minRefreshableVersion="3" useAutoFormatting="1" itemPrintTitles="1" createdVersion="6" indent="0" outline="1" outlineData="1" multipleFieldFilters="0">
  <location ref="A3:H17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13">
        <item m="1" x="9"/>
        <item m="1" x="11"/>
        <item m="1" x="10"/>
        <item m="1" x="8"/>
        <item m="1" x="7"/>
        <item m="1" x="6"/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x="0"/>
        <item x="1"/>
        <item x="2"/>
        <item t="default"/>
      </items>
    </pivotField>
    <pivotField showAll="0"/>
    <pivotField dataField="1" numFmtId="10" showAll="0"/>
  </pivotFields>
  <rowFields count="2">
    <field x="2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"/>
  </colFields>
  <colItems count="7"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ax of Accuracy" fld="4" subtotal="max" baseField="0" baseItem="0" numFmtId="10"/>
  </dataFields>
  <formats count="17">
    <format dxfId="37">
      <pivotArea collapsedLevelsAreSubtotals="1" fieldPosition="0">
        <references count="2">
          <reference field="1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36">
      <pivotArea collapsedLevelsAreSubtotals="1" fieldPosition="0">
        <references count="2">
          <reference field="1" count="1" selected="0">
            <x v="3"/>
          </reference>
          <reference field="2" count="1">
            <x v="1"/>
          </reference>
        </references>
      </pivotArea>
    </format>
    <format dxfId="35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34">
      <pivotArea collapsedLevelsAreSubtotals="1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33">
      <pivotArea collapsedLevelsAreSubtotals="1" fieldPosition="0">
        <references count="3">
          <reference field="0" count="1">
            <x v="2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32">
      <pivotArea collapsedLevelsAreSubtotals="1" fieldPosition="0">
        <references count="3">
          <reference field="0" count="1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31">
      <pivotArea collapsedLevelsAreSubtotals="1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30">
      <pivotArea collapsedLevelsAreSubtotals="1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29">
      <pivotArea collapsedLevelsAreSubtotals="1" fieldPosition="0">
        <references count="3">
          <reference field="0" count="1">
            <x v="2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28">
      <pivotArea collapsedLevelsAreSubtotals="1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27">
      <pivotArea collapsedLevelsAreSubtotals="1" fieldPosition="0">
        <references count="3">
          <reference field="0" count="2">
            <x v="1"/>
            <x v="2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26">
      <pivotArea outline="0" fieldPosition="0">
        <references count="1">
          <reference field="4294967294" count="1">
            <x v="0"/>
          </reference>
        </references>
      </pivotArea>
    </format>
    <format dxfId="25">
      <pivotArea collapsedLevelsAreSubtotals="1" fieldPosition="0">
        <references count="3">
          <reference field="0" count="2">
            <x v="1"/>
            <x v="2"/>
          </reference>
          <reference field="1" count="1" selected="0">
            <x v="11"/>
          </reference>
          <reference field="2" count="1" selected="0">
            <x v="0"/>
          </reference>
        </references>
      </pivotArea>
    </format>
    <format dxfId="24">
      <pivotArea collapsedLevelsAreSubtotals="1" fieldPosition="0">
        <references count="3">
          <reference field="0" count="2">
            <x v="1"/>
            <x v="2"/>
          </reference>
          <reference field="1" count="1" selected="0">
            <x v="10"/>
          </reference>
          <reference field="2" count="1" selected="0">
            <x v="1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1"/>
          </reference>
        </references>
      </pivotArea>
    </format>
    <format dxfId="22">
      <pivotArea collapsedLevelsAreSubtotals="1" fieldPosition="0">
        <references count="3">
          <reference field="0" count="1">
            <x v="1"/>
          </reference>
          <reference field="1" count="2" selected="0">
            <x v="10"/>
            <x v="11"/>
          </reference>
          <reference field="2" count="1" selected="0">
            <x v="2"/>
          </reference>
        </references>
      </pivotArea>
    </format>
    <format dxfId="21">
      <pivotArea collapsedLevelsAreSubtotals="1" fieldPosition="0">
        <references count="3">
          <reference field="0" count="1">
            <x v="2"/>
          </reference>
          <reference field="1" count="1" selected="0">
            <x v="7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47DD3-DDBB-914C-A929-B258B866D975}" name="PivotTable4" cacheId="64" applyNumberFormats="0" applyBorderFormats="0" applyFontFormats="0" applyPatternFormats="0" applyAlignmentFormats="0" applyWidthHeightFormats="1" dataCaption="Values" grandTotalCaption="Overall Average Accuracy" updatedVersion="6" minRefreshableVersion="3" useAutoFormatting="1" itemPrintTitles="1" createdVersion="6" indent="0" outline="1" outlineData="1" multipleFieldFilters="0" rowHeaderCaption="                    Search Strategy _x000a__x000a_Evaluation Criteria">
  <location ref="A3:E26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m="1" x="9"/>
        <item m="1" x="11"/>
        <item m="1" x="10"/>
        <item m="1" x="8"/>
        <item m="1" x="7"/>
        <item m="1" x="6"/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4">
        <item n="14 Features" x="0"/>
        <item n="11 Features" x="1"/>
        <item n="6 Features" x="2"/>
        <item t="default"/>
      </items>
    </pivotField>
    <pivotField showAll="0"/>
    <pivotField dataField="1" numFmtId="10" showAll="0">
      <items count="12">
        <item x="8"/>
        <item x="6"/>
        <item x="5"/>
        <item x="7"/>
        <item x="9"/>
        <item x="3"/>
        <item x="0"/>
        <item x="2"/>
        <item x="4"/>
        <item x="1"/>
        <item x="10"/>
        <item t="default"/>
      </items>
    </pivotField>
    <pivotField numFmtId="170" showAll="0"/>
    <pivotField numFmtId="170" showAll="0"/>
  </pivotFields>
  <rowFields count="2">
    <field x="2"/>
    <field x="1"/>
  </rowFields>
  <rowItems count="22">
    <i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ccuracy" fld="4" subtotal="average" baseField="0" baseItem="0" numFmtId="10"/>
  </dataFields>
  <formats count="10">
    <format dxfId="5">
      <pivotArea dataOnly="0" labelOnly="1" grandCol="1" outline="0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4">
      <pivotArea field="2" type="button" dataOnly="0" labelOnly="1" outline="0" axis="axisRow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76368-DF1C-354B-8B49-A6781E3B8320}" name="PivotTable5" cacheId="63" applyNumberFormats="0" applyBorderFormats="0" applyFontFormats="0" applyPatternFormats="0" applyAlignmentFormats="0" applyWidthHeightFormats="1" dataCaption="Values" grandTotalCaption="Average Training Time" updatedVersion="6" minRefreshableVersion="3" useAutoFormatting="1" itemPrintTitles="1" createdVersion="6" indent="0" outline="1" outlineData="1" multipleFieldFilters="0" rowHeaderCaption="                        Search Strategy_x000a__x000a_Evaluation Criteria" colHeaderCaption="">
  <location ref="A3:E11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 sortType="descending">
      <items count="5">
        <item h="1" x="3"/>
        <item x="0"/>
        <item x="1"/>
        <item x="2"/>
        <item t="default"/>
      </items>
    </pivotField>
    <pivotField showAll="0" defaultSubtotal="0">
      <items count="55">
        <item x="20"/>
        <item x="2"/>
        <item x="19"/>
        <item x="38"/>
        <item x="18"/>
        <item x="1"/>
        <item x="37"/>
        <item x="44"/>
        <item x="43"/>
        <item x="0"/>
        <item x="11"/>
        <item x="10"/>
        <item x="53"/>
        <item x="36"/>
        <item x="26"/>
        <item x="8"/>
        <item x="25"/>
        <item x="17"/>
        <item x="29"/>
        <item x="41"/>
        <item x="42"/>
        <item x="28"/>
        <item x="27"/>
        <item x="32"/>
        <item x="33"/>
        <item x="24"/>
        <item x="40"/>
        <item x="16"/>
        <item x="39"/>
        <item x="47"/>
        <item x="46"/>
        <item x="45"/>
        <item x="51"/>
        <item x="9"/>
        <item x="7"/>
        <item x="34"/>
        <item x="15"/>
        <item x="5"/>
        <item x="35"/>
        <item x="52"/>
        <item x="4"/>
        <item x="6"/>
        <item x="3"/>
        <item x="31"/>
        <item x="30"/>
        <item x="14"/>
        <item x="50"/>
        <item x="23"/>
        <item x="13"/>
        <item x="49"/>
        <item x="48"/>
        <item x="12"/>
        <item x="22"/>
        <item x="21"/>
        <item x="54"/>
      </items>
    </pivotField>
    <pivotField showAll="0">
      <items count="13">
        <item x="8"/>
        <item x="6"/>
        <item x="5"/>
        <item x="7"/>
        <item x="9"/>
        <item x="3"/>
        <item x="0"/>
        <item x="2"/>
        <item x="4"/>
        <item x="1"/>
        <item x="10"/>
        <item x="11"/>
        <item t="default"/>
      </items>
    </pivotField>
    <pivotField dataField="1" showAll="0">
      <items count="56">
        <item x="41"/>
        <item x="32"/>
        <item x="36"/>
        <item x="50"/>
        <item x="40"/>
        <item x="37"/>
        <item x="39"/>
        <item x="31"/>
        <item x="38"/>
        <item x="27"/>
        <item x="30"/>
        <item x="45"/>
        <item x="49"/>
        <item x="28"/>
        <item x="48"/>
        <item x="46"/>
        <item x="29"/>
        <item x="47"/>
        <item x="44"/>
        <item x="43"/>
        <item x="42"/>
        <item x="14"/>
        <item x="34"/>
        <item x="35"/>
        <item x="52"/>
        <item x="51"/>
        <item x="9"/>
        <item x="13"/>
        <item x="33"/>
        <item x="53"/>
        <item x="10"/>
        <item x="12"/>
        <item x="11"/>
        <item x="16"/>
        <item x="17"/>
        <item x="23"/>
        <item x="15"/>
        <item x="18"/>
        <item x="22"/>
        <item x="26"/>
        <item x="19"/>
        <item x="25"/>
        <item x="5"/>
        <item x="24"/>
        <item x="21"/>
        <item x="20"/>
        <item x="0"/>
        <item x="4"/>
        <item x="1"/>
        <item x="7"/>
        <item x="3"/>
        <item x="6"/>
        <item x="2"/>
        <item x="8"/>
        <item x="54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Training Time (sec.)" fld="5" subtotal="average" baseField="0" baseItem="0" numFmtId="2"/>
  </dataFields>
  <formats count="10"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5">
      <pivotArea dataOnly="0" labelOnly="1" grandCol="1" outline="0" fieldPosition="0"/>
    </format>
    <format dxfId="14">
      <pivotArea field="1" type="button" dataOnly="0" labelOnly="1" outline="0" axis="axisRow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DA4B4-94BD-C44E-87A2-8183C0859FE9}" name="PivotTable6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13">
        <item m="1" x="9"/>
        <item m="1" x="11"/>
        <item m="1" x="10"/>
        <item x="0"/>
        <item x="1"/>
        <item x="2"/>
        <item x="3"/>
        <item x="4"/>
        <item x="5"/>
        <item m="1" x="8"/>
        <item m="1" x="7"/>
        <item m="1" x="6"/>
        <item t="default"/>
      </items>
    </pivotField>
    <pivotField showAll="0"/>
    <pivotField showAll="0"/>
    <pivotField dataField="1" numFmtId="10" showAll="0"/>
    <pivotField numFmtId="170" showAll="0"/>
    <pivotField numFmtId="170" showAll="0"/>
  </pivotFields>
  <rowFields count="1">
    <field x="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Accuracy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5"/>
  <sheetViews>
    <sheetView workbookViewId="0">
      <selection activeCell="J43" sqref="J43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idden="1" x14ac:dyDescent="0.2">
      <c r="A2" s="1">
        <v>0</v>
      </c>
      <c r="B2" t="s">
        <v>9</v>
      </c>
      <c r="C2" t="s">
        <v>12</v>
      </c>
      <c r="D2">
        <v>14</v>
      </c>
      <c r="E2" t="s">
        <v>18</v>
      </c>
      <c r="F2" t="s">
        <v>72</v>
      </c>
      <c r="G2">
        <v>0.89359999999999995</v>
      </c>
      <c r="H2">
        <v>21.989945888519291</v>
      </c>
      <c r="I2">
        <v>1.1682033538818359E-2</v>
      </c>
      <c r="J2" t="s">
        <v>126</v>
      </c>
    </row>
    <row r="3" spans="1:10" hidden="1" x14ac:dyDescent="0.2">
      <c r="A3" s="1">
        <v>1</v>
      </c>
      <c r="B3" t="s">
        <v>9</v>
      </c>
      <c r="C3" t="s">
        <v>12</v>
      </c>
      <c r="D3">
        <v>11</v>
      </c>
      <c r="E3" t="s">
        <v>19</v>
      </c>
      <c r="F3" t="s">
        <v>73</v>
      </c>
      <c r="G3">
        <v>0.89359999999999995</v>
      </c>
      <c r="H3">
        <v>27.5383141040802</v>
      </c>
      <c r="I3">
        <v>1.205086708068848E-2</v>
      </c>
      <c r="J3" t="s">
        <v>126</v>
      </c>
    </row>
    <row r="4" spans="1:10" hidden="1" x14ac:dyDescent="0.2">
      <c r="A4" s="1">
        <v>2</v>
      </c>
      <c r="B4" t="s">
        <v>9</v>
      </c>
      <c r="C4" t="s">
        <v>12</v>
      </c>
      <c r="D4">
        <v>6</v>
      </c>
      <c r="E4" t="s">
        <v>20</v>
      </c>
      <c r="F4" t="s">
        <v>74</v>
      </c>
      <c r="G4">
        <v>0.89359999999999995</v>
      </c>
      <c r="H4">
        <v>34.57795786857605</v>
      </c>
      <c r="I4">
        <v>1.209712028503418E-2</v>
      </c>
      <c r="J4" t="s">
        <v>127</v>
      </c>
    </row>
    <row r="5" spans="1:10" hidden="1" x14ac:dyDescent="0.2">
      <c r="A5" s="1">
        <v>3</v>
      </c>
      <c r="B5" t="s">
        <v>10</v>
      </c>
      <c r="C5" t="s">
        <v>12</v>
      </c>
      <c r="D5">
        <v>14</v>
      </c>
      <c r="E5" t="s">
        <v>21</v>
      </c>
      <c r="F5" t="s">
        <v>75</v>
      </c>
      <c r="G5">
        <v>0.92549999999999999</v>
      </c>
      <c r="H5">
        <v>29.927984952926639</v>
      </c>
      <c r="I5">
        <v>1.263308525085449E-2</v>
      </c>
      <c r="J5" t="s">
        <v>128</v>
      </c>
    </row>
    <row r="6" spans="1:10" hidden="1" x14ac:dyDescent="0.2">
      <c r="A6" s="1">
        <v>4</v>
      </c>
      <c r="B6" t="s">
        <v>10</v>
      </c>
      <c r="C6" t="s">
        <v>12</v>
      </c>
      <c r="D6">
        <v>11</v>
      </c>
      <c r="E6" t="s">
        <v>22</v>
      </c>
      <c r="F6" t="s">
        <v>76</v>
      </c>
      <c r="G6">
        <v>0.90429999999999999</v>
      </c>
      <c r="H6">
        <v>26.018036842346191</v>
      </c>
      <c r="I6">
        <v>1.273012161254883E-2</v>
      </c>
      <c r="J6" t="s">
        <v>129</v>
      </c>
    </row>
    <row r="7" spans="1:10" hidden="1" x14ac:dyDescent="0.2">
      <c r="A7" s="1">
        <v>5</v>
      </c>
      <c r="B7" t="s">
        <v>10</v>
      </c>
      <c r="C7" t="s">
        <v>12</v>
      </c>
      <c r="D7">
        <v>6</v>
      </c>
      <c r="E7" t="s">
        <v>23</v>
      </c>
      <c r="F7" t="s">
        <v>77</v>
      </c>
      <c r="G7">
        <v>0.89359999999999995</v>
      </c>
      <c r="H7">
        <v>15.671644926071171</v>
      </c>
      <c r="I7">
        <v>1.251888275146484E-2</v>
      </c>
      <c r="J7" t="s">
        <v>130</v>
      </c>
    </row>
    <row r="8" spans="1:10" hidden="1" x14ac:dyDescent="0.2">
      <c r="A8" s="1">
        <v>6</v>
      </c>
      <c r="B8" t="s">
        <v>11</v>
      </c>
      <c r="C8" t="s">
        <v>12</v>
      </c>
      <c r="D8">
        <v>14</v>
      </c>
      <c r="E8" t="s">
        <v>24</v>
      </c>
      <c r="F8" t="s">
        <v>78</v>
      </c>
      <c r="G8">
        <v>0.92549999999999999</v>
      </c>
      <c r="H8">
        <v>32.044182062149048</v>
      </c>
      <c r="I8">
        <v>1.1949062347412109E-2</v>
      </c>
      <c r="J8" t="s">
        <v>128</v>
      </c>
    </row>
    <row r="9" spans="1:10" hidden="1" x14ac:dyDescent="0.2">
      <c r="A9" s="1">
        <v>7</v>
      </c>
      <c r="B9" t="s">
        <v>11</v>
      </c>
      <c r="C9" t="s">
        <v>12</v>
      </c>
      <c r="D9">
        <v>11</v>
      </c>
      <c r="E9" t="s">
        <v>25</v>
      </c>
      <c r="F9" t="s">
        <v>79</v>
      </c>
      <c r="G9">
        <v>0.89359999999999995</v>
      </c>
      <c r="H9">
        <v>28.492555141448971</v>
      </c>
      <c r="I9">
        <v>1.380181312561035E-2</v>
      </c>
      <c r="J9" t="s">
        <v>126</v>
      </c>
    </row>
    <row r="10" spans="1:10" hidden="1" x14ac:dyDescent="0.2">
      <c r="A10" s="1">
        <v>8</v>
      </c>
      <c r="B10" t="s">
        <v>11</v>
      </c>
      <c r="C10" t="s">
        <v>12</v>
      </c>
      <c r="D10">
        <v>6</v>
      </c>
      <c r="E10" t="s">
        <v>26</v>
      </c>
      <c r="F10" t="s">
        <v>80</v>
      </c>
      <c r="G10">
        <v>0.88300000000000001</v>
      </c>
      <c r="H10">
        <v>40.453601837158203</v>
      </c>
      <c r="I10">
        <v>1.5614986419677729E-2</v>
      </c>
      <c r="J10" t="s">
        <v>131</v>
      </c>
    </row>
    <row r="11" spans="1:10" hidden="1" x14ac:dyDescent="0.2">
      <c r="A11" s="1">
        <v>9</v>
      </c>
      <c r="B11" t="s">
        <v>9</v>
      </c>
      <c r="C11" t="s">
        <v>13</v>
      </c>
      <c r="D11">
        <v>14</v>
      </c>
      <c r="E11" t="s">
        <v>27</v>
      </c>
      <c r="F11" t="s">
        <v>81</v>
      </c>
      <c r="G11">
        <v>0.88300000000000001</v>
      </c>
      <c r="H11">
        <v>4.0400512218475342</v>
      </c>
      <c r="I11">
        <v>1.15361213684082E-2</v>
      </c>
      <c r="J11" t="s">
        <v>132</v>
      </c>
    </row>
    <row r="12" spans="1:10" hidden="1" x14ac:dyDescent="0.2">
      <c r="A12" s="1">
        <v>10</v>
      </c>
      <c r="B12" t="s">
        <v>9</v>
      </c>
      <c r="C12" t="s">
        <v>13</v>
      </c>
      <c r="D12">
        <v>11</v>
      </c>
      <c r="E12" t="s">
        <v>28</v>
      </c>
      <c r="F12" t="s">
        <v>82</v>
      </c>
      <c r="G12">
        <v>0.88300000000000001</v>
      </c>
      <c r="H12">
        <v>4.6086037158966056</v>
      </c>
      <c r="I12">
        <v>1.068019866943359E-2</v>
      </c>
      <c r="J12" t="s">
        <v>132</v>
      </c>
    </row>
    <row r="13" spans="1:10" hidden="1" x14ac:dyDescent="0.2">
      <c r="A13" s="1">
        <v>11</v>
      </c>
      <c r="B13" t="s">
        <v>9</v>
      </c>
      <c r="C13" t="s">
        <v>13</v>
      </c>
      <c r="D13">
        <v>6</v>
      </c>
      <c r="E13" t="s">
        <v>29</v>
      </c>
      <c r="F13" t="s">
        <v>83</v>
      </c>
      <c r="G13">
        <v>0.89359999999999995</v>
      </c>
      <c r="H13">
        <v>5.7224776744842529</v>
      </c>
      <c r="I13">
        <v>8.3768367767333984E-3</v>
      </c>
      <c r="J13" t="s">
        <v>133</v>
      </c>
    </row>
    <row r="14" spans="1:10" hidden="1" x14ac:dyDescent="0.2">
      <c r="A14" s="1">
        <v>12</v>
      </c>
      <c r="B14" t="s">
        <v>10</v>
      </c>
      <c r="C14" t="s">
        <v>13</v>
      </c>
      <c r="D14">
        <v>14</v>
      </c>
      <c r="E14" t="s">
        <v>30</v>
      </c>
      <c r="F14" t="s">
        <v>84</v>
      </c>
      <c r="G14">
        <v>0.91490000000000005</v>
      </c>
      <c r="H14">
        <v>4.7200288772583008</v>
      </c>
      <c r="I14">
        <v>1.102781295776367E-2</v>
      </c>
      <c r="J14" t="s">
        <v>134</v>
      </c>
    </row>
    <row r="15" spans="1:10" hidden="1" x14ac:dyDescent="0.2">
      <c r="A15" s="1">
        <v>13</v>
      </c>
      <c r="B15" t="s">
        <v>10</v>
      </c>
      <c r="C15" t="s">
        <v>13</v>
      </c>
      <c r="D15">
        <v>11</v>
      </c>
      <c r="E15" t="s">
        <v>31</v>
      </c>
      <c r="F15" t="s">
        <v>85</v>
      </c>
      <c r="G15">
        <v>0.92549999999999999</v>
      </c>
      <c r="H15">
        <v>4.0749819278717041</v>
      </c>
      <c r="I15">
        <v>9.6139907836914062E-3</v>
      </c>
      <c r="J15" t="s">
        <v>135</v>
      </c>
    </row>
    <row r="16" spans="1:10" hidden="1" x14ac:dyDescent="0.2">
      <c r="A16" s="1">
        <v>14</v>
      </c>
      <c r="B16" t="s">
        <v>10</v>
      </c>
      <c r="C16" t="s">
        <v>13</v>
      </c>
      <c r="D16">
        <v>6</v>
      </c>
      <c r="E16" t="s">
        <v>32</v>
      </c>
      <c r="F16" t="s">
        <v>86</v>
      </c>
      <c r="G16">
        <v>0.90429999999999999</v>
      </c>
      <c r="H16">
        <v>2.4833469390869141</v>
      </c>
      <c r="I16">
        <v>9.9010467529296875E-3</v>
      </c>
      <c r="J16" t="s">
        <v>136</v>
      </c>
    </row>
    <row r="17" spans="1:10" hidden="1" x14ac:dyDescent="0.2">
      <c r="A17" s="1">
        <v>15</v>
      </c>
      <c r="B17" t="s">
        <v>11</v>
      </c>
      <c r="C17" t="s">
        <v>13</v>
      </c>
      <c r="D17">
        <v>14</v>
      </c>
      <c r="E17" t="s">
        <v>33</v>
      </c>
      <c r="F17" t="s">
        <v>87</v>
      </c>
      <c r="G17">
        <v>0.91490000000000005</v>
      </c>
      <c r="H17">
        <v>9.8217957019805908</v>
      </c>
      <c r="I17">
        <v>1.343989372253418E-2</v>
      </c>
      <c r="J17" t="s">
        <v>137</v>
      </c>
    </row>
    <row r="18" spans="1:10" hidden="1" x14ac:dyDescent="0.2">
      <c r="A18" s="1">
        <v>16</v>
      </c>
      <c r="B18" t="s">
        <v>11</v>
      </c>
      <c r="C18" t="s">
        <v>13</v>
      </c>
      <c r="D18">
        <v>11</v>
      </c>
      <c r="E18" t="s">
        <v>34</v>
      </c>
      <c r="F18" t="s">
        <v>88</v>
      </c>
      <c r="G18">
        <v>0.90429999999999999</v>
      </c>
      <c r="H18">
        <v>6.4164061546325684</v>
      </c>
      <c r="I18">
        <v>1.04827880859375E-2</v>
      </c>
      <c r="J18" t="s">
        <v>138</v>
      </c>
    </row>
    <row r="19" spans="1:10" hidden="1" x14ac:dyDescent="0.2">
      <c r="A19" s="1">
        <v>17</v>
      </c>
      <c r="B19" t="s">
        <v>11</v>
      </c>
      <c r="C19" t="s">
        <v>13</v>
      </c>
      <c r="D19">
        <v>6</v>
      </c>
      <c r="E19" t="s">
        <v>35</v>
      </c>
      <c r="F19" t="s">
        <v>89</v>
      </c>
      <c r="G19">
        <v>0.91490000000000005</v>
      </c>
      <c r="H19">
        <v>7.6504030227661133</v>
      </c>
      <c r="I19">
        <v>8.5501670837402344E-3</v>
      </c>
      <c r="J19" t="s">
        <v>139</v>
      </c>
    </row>
    <row r="20" spans="1:10" hidden="1" x14ac:dyDescent="0.2">
      <c r="A20" s="1">
        <v>18</v>
      </c>
      <c r="B20" t="s">
        <v>9</v>
      </c>
      <c r="C20" t="s">
        <v>14</v>
      </c>
      <c r="D20">
        <v>14</v>
      </c>
      <c r="E20" t="s">
        <v>36</v>
      </c>
      <c r="F20" t="s">
        <v>90</v>
      </c>
      <c r="G20">
        <v>0.84040000000000004</v>
      </c>
      <c r="H20">
        <v>11.653867244720461</v>
      </c>
      <c r="I20">
        <v>8.6982250213623047E-3</v>
      </c>
      <c r="J20" t="s">
        <v>140</v>
      </c>
    </row>
    <row r="21" spans="1:10" hidden="1" x14ac:dyDescent="0.2">
      <c r="A21" s="1">
        <v>19</v>
      </c>
      <c r="B21" t="s">
        <v>9</v>
      </c>
      <c r="C21" t="s">
        <v>14</v>
      </c>
      <c r="D21">
        <v>11</v>
      </c>
      <c r="E21" t="s">
        <v>37</v>
      </c>
      <c r="F21" t="s">
        <v>91</v>
      </c>
      <c r="G21">
        <v>0.84040000000000004</v>
      </c>
      <c r="H21">
        <v>14.74280667304993</v>
      </c>
      <c r="I21">
        <v>8.8188648223876953E-3</v>
      </c>
      <c r="J21" t="s">
        <v>140</v>
      </c>
    </row>
    <row r="22" spans="1:10" hidden="1" x14ac:dyDescent="0.2">
      <c r="A22" s="1">
        <v>20</v>
      </c>
      <c r="B22" t="s">
        <v>9</v>
      </c>
      <c r="C22" t="s">
        <v>14</v>
      </c>
      <c r="D22">
        <v>6</v>
      </c>
      <c r="E22" t="s">
        <v>38</v>
      </c>
      <c r="F22" t="s">
        <v>92</v>
      </c>
      <c r="G22">
        <v>0.84040000000000004</v>
      </c>
      <c r="H22">
        <v>18.35456395149231</v>
      </c>
      <c r="I22">
        <v>1.0588884353637701E-2</v>
      </c>
      <c r="J22" t="s">
        <v>140</v>
      </c>
    </row>
    <row r="23" spans="1:10" hidden="1" x14ac:dyDescent="0.2">
      <c r="A23" s="1">
        <v>21</v>
      </c>
      <c r="B23" t="s">
        <v>10</v>
      </c>
      <c r="C23" t="s">
        <v>14</v>
      </c>
      <c r="D23">
        <v>14</v>
      </c>
      <c r="E23" t="s">
        <v>39</v>
      </c>
      <c r="F23" t="s">
        <v>93</v>
      </c>
      <c r="G23">
        <v>0.84040000000000004</v>
      </c>
      <c r="H23">
        <v>16.04180216789246</v>
      </c>
      <c r="I23">
        <v>8.4106922149658203E-3</v>
      </c>
      <c r="J23" t="s">
        <v>140</v>
      </c>
    </row>
    <row r="24" spans="1:10" hidden="1" x14ac:dyDescent="0.2">
      <c r="A24" s="1">
        <v>22</v>
      </c>
      <c r="B24" t="s">
        <v>10</v>
      </c>
      <c r="C24" t="s">
        <v>14</v>
      </c>
      <c r="D24">
        <v>11</v>
      </c>
      <c r="E24" t="s">
        <v>40</v>
      </c>
      <c r="F24" t="s">
        <v>94</v>
      </c>
      <c r="G24">
        <v>0.84040000000000004</v>
      </c>
      <c r="H24">
        <v>13.529439926147459</v>
      </c>
      <c r="I24">
        <v>8.2890987396240234E-3</v>
      </c>
      <c r="J24" t="s">
        <v>140</v>
      </c>
    </row>
    <row r="25" spans="1:10" hidden="1" x14ac:dyDescent="0.2">
      <c r="A25" s="1">
        <v>23</v>
      </c>
      <c r="B25" t="s">
        <v>10</v>
      </c>
      <c r="C25" t="s">
        <v>14</v>
      </c>
      <c r="D25">
        <v>6</v>
      </c>
      <c r="E25" t="s">
        <v>41</v>
      </c>
      <c r="F25" t="s">
        <v>95</v>
      </c>
      <c r="G25">
        <v>0.81910000000000005</v>
      </c>
      <c r="H25">
        <v>8.2977228164672852</v>
      </c>
      <c r="I25">
        <v>8.8703632354736328E-3</v>
      </c>
      <c r="J25" t="s">
        <v>141</v>
      </c>
    </row>
    <row r="26" spans="1:10" hidden="1" x14ac:dyDescent="0.2">
      <c r="A26" s="1">
        <v>24</v>
      </c>
      <c r="B26" t="s">
        <v>11</v>
      </c>
      <c r="C26" t="s">
        <v>14</v>
      </c>
      <c r="D26">
        <v>14</v>
      </c>
      <c r="E26" t="s">
        <v>42</v>
      </c>
      <c r="F26" t="s">
        <v>96</v>
      </c>
      <c r="G26">
        <v>0.84040000000000004</v>
      </c>
      <c r="H26">
        <v>15.742511987686161</v>
      </c>
      <c r="I26">
        <v>1.097202301025391E-2</v>
      </c>
      <c r="J26" t="s">
        <v>140</v>
      </c>
    </row>
    <row r="27" spans="1:10" hidden="1" x14ac:dyDescent="0.2">
      <c r="A27" s="1">
        <v>25</v>
      </c>
      <c r="B27" t="s">
        <v>11</v>
      </c>
      <c r="C27" t="s">
        <v>14</v>
      </c>
      <c r="D27">
        <v>11</v>
      </c>
      <c r="E27" t="s">
        <v>43</v>
      </c>
      <c r="F27" t="s">
        <v>97</v>
      </c>
      <c r="G27">
        <v>0.84040000000000004</v>
      </c>
      <c r="H27">
        <v>14.80254006385803</v>
      </c>
      <c r="I27">
        <v>9.9918842315673828E-3</v>
      </c>
      <c r="J27" t="s">
        <v>140</v>
      </c>
    </row>
    <row r="28" spans="1:10" hidden="1" x14ac:dyDescent="0.2">
      <c r="A28" s="1">
        <v>26</v>
      </c>
      <c r="B28" t="s">
        <v>11</v>
      </c>
      <c r="C28" t="s">
        <v>14</v>
      </c>
      <c r="D28">
        <v>6</v>
      </c>
      <c r="E28" t="s">
        <v>44</v>
      </c>
      <c r="F28" t="s">
        <v>98</v>
      </c>
      <c r="G28">
        <v>0.85109999999999997</v>
      </c>
      <c r="H28">
        <v>14.046577930450439</v>
      </c>
      <c r="I28">
        <v>9.9349021911621094E-3</v>
      </c>
      <c r="J28" t="s">
        <v>142</v>
      </c>
    </row>
    <row r="29" spans="1:10" hidden="1" x14ac:dyDescent="0.2">
      <c r="A29" s="1">
        <v>27</v>
      </c>
      <c r="B29" t="s">
        <v>9</v>
      </c>
      <c r="C29" t="s">
        <v>15</v>
      </c>
      <c r="D29">
        <v>14</v>
      </c>
      <c r="E29" t="s">
        <v>45</v>
      </c>
      <c r="F29" t="s">
        <v>99</v>
      </c>
      <c r="G29">
        <v>0.85109999999999997</v>
      </c>
      <c r="H29">
        <v>1.041651248931885</v>
      </c>
      <c r="I29">
        <v>1.260042190551758E-3</v>
      </c>
      <c r="J29" t="s">
        <v>143</v>
      </c>
    </row>
    <row r="30" spans="1:10" hidden="1" x14ac:dyDescent="0.2">
      <c r="A30" s="1">
        <v>28</v>
      </c>
      <c r="B30" t="s">
        <v>9</v>
      </c>
      <c r="C30" t="s">
        <v>15</v>
      </c>
      <c r="D30">
        <v>11</v>
      </c>
      <c r="E30" t="s">
        <v>46</v>
      </c>
      <c r="F30" t="s">
        <v>100</v>
      </c>
      <c r="G30">
        <v>0.85109999999999997</v>
      </c>
      <c r="H30">
        <v>1.261909961700439</v>
      </c>
      <c r="I30">
        <v>1.2726783752441411E-3</v>
      </c>
      <c r="J30" t="s">
        <v>144</v>
      </c>
    </row>
    <row r="31" spans="1:10" hidden="1" x14ac:dyDescent="0.2">
      <c r="A31" s="1">
        <v>29</v>
      </c>
      <c r="B31" t="s">
        <v>9</v>
      </c>
      <c r="C31" t="s">
        <v>15</v>
      </c>
      <c r="D31">
        <v>6</v>
      </c>
      <c r="E31" t="s">
        <v>47</v>
      </c>
      <c r="F31" t="s">
        <v>101</v>
      </c>
      <c r="G31">
        <v>0.85109999999999997</v>
      </c>
      <c r="H31">
        <v>1.557550191879272</v>
      </c>
      <c r="I31">
        <v>1.227140426635742E-3</v>
      </c>
      <c r="J31" t="s">
        <v>145</v>
      </c>
    </row>
    <row r="32" spans="1:10" hidden="1" x14ac:dyDescent="0.2">
      <c r="A32" s="1">
        <v>30</v>
      </c>
      <c r="B32" t="s">
        <v>10</v>
      </c>
      <c r="C32" t="s">
        <v>15</v>
      </c>
      <c r="D32">
        <v>14</v>
      </c>
      <c r="E32" t="s">
        <v>48</v>
      </c>
      <c r="F32" t="s">
        <v>102</v>
      </c>
      <c r="G32">
        <v>0.89359999999999995</v>
      </c>
      <c r="H32">
        <v>1.0478577613830571</v>
      </c>
      <c r="I32">
        <v>1.2030601501464839E-3</v>
      </c>
      <c r="J32" t="s">
        <v>146</v>
      </c>
    </row>
    <row r="33" spans="1:10" hidden="1" x14ac:dyDescent="0.2">
      <c r="A33" s="1">
        <v>31</v>
      </c>
      <c r="B33" t="s">
        <v>10</v>
      </c>
      <c r="C33" t="s">
        <v>15</v>
      </c>
      <c r="D33">
        <v>11</v>
      </c>
      <c r="E33" t="s">
        <v>49</v>
      </c>
      <c r="F33" t="s">
        <v>103</v>
      </c>
      <c r="G33">
        <v>0.89359999999999995</v>
      </c>
      <c r="H33">
        <v>0.87415003776550293</v>
      </c>
      <c r="I33">
        <v>1.3649463653564451E-3</v>
      </c>
      <c r="J33" t="s">
        <v>147</v>
      </c>
    </row>
    <row r="34" spans="1:10" hidden="1" x14ac:dyDescent="0.2">
      <c r="A34" s="1">
        <v>32</v>
      </c>
      <c r="B34" t="s">
        <v>10</v>
      </c>
      <c r="C34" t="s">
        <v>15</v>
      </c>
      <c r="D34">
        <v>6</v>
      </c>
      <c r="E34" t="s">
        <v>50</v>
      </c>
      <c r="F34" t="s">
        <v>104</v>
      </c>
      <c r="G34">
        <v>0.88300000000000001</v>
      </c>
      <c r="H34">
        <v>0.51601195335388184</v>
      </c>
      <c r="I34">
        <v>1.2202262878417971E-3</v>
      </c>
      <c r="J34" t="s">
        <v>148</v>
      </c>
    </row>
    <row r="35" spans="1:10" hidden="1" x14ac:dyDescent="0.2">
      <c r="A35" s="1">
        <v>33</v>
      </c>
      <c r="B35" t="s">
        <v>11</v>
      </c>
      <c r="C35" t="s">
        <v>15</v>
      </c>
      <c r="D35">
        <v>14</v>
      </c>
      <c r="E35" t="s">
        <v>51</v>
      </c>
      <c r="F35" t="s">
        <v>105</v>
      </c>
      <c r="G35">
        <v>0.91490000000000005</v>
      </c>
      <c r="H35">
        <v>4.2126829624176034</v>
      </c>
      <c r="I35">
        <v>1.2962818145751951E-3</v>
      </c>
      <c r="J35" t="s">
        <v>149</v>
      </c>
    </row>
    <row r="36" spans="1:10" hidden="1" x14ac:dyDescent="0.2">
      <c r="A36" s="1">
        <v>34</v>
      </c>
      <c r="B36" t="s">
        <v>11</v>
      </c>
      <c r="C36" t="s">
        <v>15</v>
      </c>
      <c r="D36">
        <v>11</v>
      </c>
      <c r="E36" t="s">
        <v>52</v>
      </c>
      <c r="F36" t="s">
        <v>106</v>
      </c>
      <c r="G36">
        <v>0.89359999999999995</v>
      </c>
      <c r="H36">
        <v>3.3948369026184082</v>
      </c>
      <c r="I36">
        <v>1.540184020996094E-3</v>
      </c>
      <c r="J36" t="s">
        <v>150</v>
      </c>
    </row>
    <row r="37" spans="1:10" hidden="1" x14ac:dyDescent="0.2">
      <c r="A37" s="1">
        <v>35</v>
      </c>
      <c r="B37" t="s">
        <v>11</v>
      </c>
      <c r="C37" t="s">
        <v>15</v>
      </c>
      <c r="D37">
        <v>6</v>
      </c>
      <c r="E37" t="s">
        <v>53</v>
      </c>
      <c r="F37" t="s">
        <v>107</v>
      </c>
      <c r="G37">
        <v>0.88300000000000001</v>
      </c>
      <c r="H37">
        <v>3.5737800598144531</v>
      </c>
      <c r="I37">
        <v>1.5549659729003911E-3</v>
      </c>
      <c r="J37" t="s">
        <v>151</v>
      </c>
    </row>
    <row r="38" spans="1:10" hidden="1" x14ac:dyDescent="0.2">
      <c r="A38" s="1">
        <v>36</v>
      </c>
      <c r="B38" t="s">
        <v>9</v>
      </c>
      <c r="C38" t="s">
        <v>16</v>
      </c>
      <c r="D38">
        <v>14</v>
      </c>
      <c r="E38" t="s">
        <v>54</v>
      </c>
      <c r="F38" t="s">
        <v>108</v>
      </c>
      <c r="G38">
        <v>0.84040000000000004</v>
      </c>
      <c r="H38">
        <v>0.59413909912109375</v>
      </c>
      <c r="I38">
        <v>1.220941543579102E-3</v>
      </c>
      <c r="J38" t="s">
        <v>152</v>
      </c>
    </row>
    <row r="39" spans="1:10" hidden="1" x14ac:dyDescent="0.2">
      <c r="A39" s="1">
        <v>37</v>
      </c>
      <c r="B39" t="s">
        <v>9</v>
      </c>
      <c r="C39" t="s">
        <v>16</v>
      </c>
      <c r="D39">
        <v>11</v>
      </c>
      <c r="E39" t="s">
        <v>55</v>
      </c>
      <c r="F39" t="s">
        <v>109</v>
      </c>
      <c r="G39">
        <v>0.84040000000000004</v>
      </c>
      <c r="H39">
        <v>0.7455286979675293</v>
      </c>
      <c r="I39">
        <v>1.1079311370849609E-3</v>
      </c>
      <c r="J39" t="s">
        <v>153</v>
      </c>
    </row>
    <row r="40" spans="1:10" x14ac:dyDescent="0.2">
      <c r="A40" s="1">
        <v>38</v>
      </c>
      <c r="B40" t="s">
        <v>9</v>
      </c>
      <c r="C40" t="s">
        <v>16</v>
      </c>
      <c r="D40">
        <v>6</v>
      </c>
      <c r="E40" t="s">
        <v>56</v>
      </c>
      <c r="F40" t="s">
        <v>110</v>
      </c>
      <c r="G40">
        <v>0.8085</v>
      </c>
      <c r="H40">
        <v>0.94727396965026855</v>
      </c>
      <c r="I40">
        <v>1.072883605957031E-3</v>
      </c>
      <c r="J40" t="s">
        <v>154</v>
      </c>
    </row>
    <row r="41" spans="1:10" hidden="1" x14ac:dyDescent="0.2">
      <c r="A41" s="1">
        <v>39</v>
      </c>
      <c r="B41" t="s">
        <v>10</v>
      </c>
      <c r="C41" t="s">
        <v>16</v>
      </c>
      <c r="D41">
        <v>14</v>
      </c>
      <c r="E41" t="s">
        <v>57</v>
      </c>
      <c r="F41" t="s">
        <v>111</v>
      </c>
      <c r="G41">
        <v>0.91490000000000005</v>
      </c>
      <c r="H41">
        <v>0.79753804206848145</v>
      </c>
      <c r="I41">
        <v>1.5990734100341799E-3</v>
      </c>
      <c r="J41" t="s">
        <v>155</v>
      </c>
    </row>
    <row r="42" spans="1:10" hidden="1" x14ac:dyDescent="0.2">
      <c r="A42" s="1">
        <v>40</v>
      </c>
      <c r="B42" t="s">
        <v>10</v>
      </c>
      <c r="C42" t="s">
        <v>16</v>
      </c>
      <c r="D42">
        <v>11</v>
      </c>
      <c r="E42" t="s">
        <v>58</v>
      </c>
      <c r="F42" t="s">
        <v>112</v>
      </c>
      <c r="G42">
        <v>0.92549999999999999</v>
      </c>
      <c r="H42">
        <v>0.73875021934509277</v>
      </c>
      <c r="I42">
        <v>1.1029243469238279E-3</v>
      </c>
      <c r="J42" t="s">
        <v>156</v>
      </c>
    </row>
    <row r="43" spans="1:10" x14ac:dyDescent="0.2">
      <c r="A43" s="1">
        <v>41</v>
      </c>
      <c r="B43" t="s">
        <v>10</v>
      </c>
      <c r="C43" t="s">
        <v>16</v>
      </c>
      <c r="D43">
        <v>6</v>
      </c>
      <c r="E43" t="s">
        <v>59</v>
      </c>
      <c r="F43" t="s">
        <v>113</v>
      </c>
      <c r="G43">
        <v>0.91490000000000005</v>
      </c>
      <c r="H43">
        <v>0.42189478874206537</v>
      </c>
      <c r="I43">
        <v>1.1041164398193359E-3</v>
      </c>
      <c r="J43" s="52" t="s">
        <v>157</v>
      </c>
    </row>
    <row r="44" spans="1:10" hidden="1" x14ac:dyDescent="0.2">
      <c r="A44" s="1">
        <v>42</v>
      </c>
      <c r="B44" t="s">
        <v>11</v>
      </c>
      <c r="C44" t="s">
        <v>16</v>
      </c>
      <c r="D44">
        <v>14</v>
      </c>
      <c r="E44" t="s">
        <v>60</v>
      </c>
      <c r="F44" t="s">
        <v>114</v>
      </c>
      <c r="G44">
        <v>0.90429999999999999</v>
      </c>
      <c r="H44">
        <v>2.0062320232391362</v>
      </c>
      <c r="I44">
        <v>1.2340545654296879E-3</v>
      </c>
      <c r="J44" t="s">
        <v>158</v>
      </c>
    </row>
    <row r="45" spans="1:10" hidden="1" x14ac:dyDescent="0.2">
      <c r="A45" s="1">
        <v>43</v>
      </c>
      <c r="B45" t="s">
        <v>11</v>
      </c>
      <c r="C45" t="s">
        <v>16</v>
      </c>
      <c r="D45">
        <v>11</v>
      </c>
      <c r="E45" t="s">
        <v>61</v>
      </c>
      <c r="F45" t="s">
        <v>115</v>
      </c>
      <c r="G45">
        <v>0.92549999999999999</v>
      </c>
      <c r="H45">
        <v>1.9981610774993901</v>
      </c>
      <c r="I45">
        <v>1.4059543609619141E-3</v>
      </c>
      <c r="J45" t="s">
        <v>159</v>
      </c>
    </row>
    <row r="46" spans="1:10" x14ac:dyDescent="0.2">
      <c r="A46" s="1">
        <v>44</v>
      </c>
      <c r="B46" t="s">
        <v>11</v>
      </c>
      <c r="C46" t="s">
        <v>16</v>
      </c>
      <c r="D46">
        <v>6</v>
      </c>
      <c r="E46" t="s">
        <v>62</v>
      </c>
      <c r="F46" t="s">
        <v>116</v>
      </c>
      <c r="G46">
        <v>0.88300000000000001</v>
      </c>
      <c r="H46">
        <v>1.8947310447692871</v>
      </c>
      <c r="I46">
        <v>1.7170906066894529E-3</v>
      </c>
      <c r="J46" t="s">
        <v>160</v>
      </c>
    </row>
    <row r="47" spans="1:10" hidden="1" x14ac:dyDescent="0.2">
      <c r="A47" s="1">
        <v>45</v>
      </c>
      <c r="B47" t="s">
        <v>9</v>
      </c>
      <c r="C47" t="s">
        <v>17</v>
      </c>
      <c r="D47">
        <v>14</v>
      </c>
      <c r="E47" t="s">
        <v>63</v>
      </c>
      <c r="F47" t="s">
        <v>117</v>
      </c>
      <c r="G47">
        <v>0.90429999999999999</v>
      </c>
      <c r="H47">
        <v>1.1185638904571531</v>
      </c>
      <c r="I47">
        <v>4.4810771942138672E-3</v>
      </c>
      <c r="J47" t="s">
        <v>161</v>
      </c>
    </row>
    <row r="48" spans="1:10" hidden="1" x14ac:dyDescent="0.2">
      <c r="A48" s="1">
        <v>46</v>
      </c>
      <c r="B48" t="s">
        <v>9</v>
      </c>
      <c r="C48" t="s">
        <v>17</v>
      </c>
      <c r="D48">
        <v>11</v>
      </c>
      <c r="E48" t="s">
        <v>64</v>
      </c>
      <c r="F48" t="s">
        <v>118</v>
      </c>
      <c r="G48">
        <v>0.90429999999999999</v>
      </c>
      <c r="H48">
        <v>1.4307341575622561</v>
      </c>
      <c r="I48">
        <v>4.5001506805419922E-3</v>
      </c>
      <c r="J48" t="s">
        <v>162</v>
      </c>
    </row>
    <row r="49" spans="1:10" hidden="1" x14ac:dyDescent="0.2">
      <c r="A49" s="1">
        <v>47</v>
      </c>
      <c r="B49" t="s">
        <v>9</v>
      </c>
      <c r="C49" t="s">
        <v>17</v>
      </c>
      <c r="D49">
        <v>6</v>
      </c>
      <c r="E49" t="s">
        <v>65</v>
      </c>
      <c r="F49" t="s">
        <v>119</v>
      </c>
      <c r="G49">
        <v>0.87229999999999996</v>
      </c>
      <c r="H49">
        <v>1.648898124694824</v>
      </c>
      <c r="I49">
        <v>3.8609504699707031E-3</v>
      </c>
      <c r="J49" t="s">
        <v>163</v>
      </c>
    </row>
    <row r="50" spans="1:10" hidden="1" x14ac:dyDescent="0.2">
      <c r="A50" s="1">
        <v>48</v>
      </c>
      <c r="B50" t="s">
        <v>10</v>
      </c>
      <c r="C50" t="s">
        <v>17</v>
      </c>
      <c r="D50">
        <v>14</v>
      </c>
      <c r="E50" t="s">
        <v>66</v>
      </c>
      <c r="F50" t="s">
        <v>120</v>
      </c>
      <c r="G50">
        <v>0.93620000000000003</v>
      </c>
      <c r="H50">
        <v>1.332790851593018</v>
      </c>
      <c r="I50">
        <v>4.0600299835205078E-3</v>
      </c>
      <c r="J50" t="s">
        <v>164</v>
      </c>
    </row>
    <row r="51" spans="1:10" hidden="1" x14ac:dyDescent="0.2">
      <c r="A51" s="1">
        <v>49</v>
      </c>
      <c r="B51" t="s">
        <v>10</v>
      </c>
      <c r="C51" t="s">
        <v>17</v>
      </c>
      <c r="D51">
        <v>11</v>
      </c>
      <c r="E51" t="s">
        <v>67</v>
      </c>
      <c r="F51" t="s">
        <v>121</v>
      </c>
      <c r="G51">
        <v>0.91490000000000005</v>
      </c>
      <c r="H51">
        <v>1.136733770370483</v>
      </c>
      <c r="I51">
        <v>3.7338733673095699E-3</v>
      </c>
      <c r="J51" t="s">
        <v>165</v>
      </c>
    </row>
    <row r="52" spans="1:10" hidden="1" x14ac:dyDescent="0.2">
      <c r="A52" s="1">
        <v>50</v>
      </c>
      <c r="B52" t="s">
        <v>10</v>
      </c>
      <c r="C52" t="s">
        <v>17</v>
      </c>
      <c r="D52">
        <v>6</v>
      </c>
      <c r="E52" t="s">
        <v>68</v>
      </c>
      <c r="F52" t="s">
        <v>122</v>
      </c>
      <c r="G52">
        <v>0.91490000000000005</v>
      </c>
      <c r="H52">
        <v>0.69015932083129883</v>
      </c>
      <c r="I52">
        <v>4.5621395111083976E-3</v>
      </c>
      <c r="J52" t="s">
        <v>166</v>
      </c>
    </row>
    <row r="53" spans="1:10" hidden="1" x14ac:dyDescent="0.2">
      <c r="A53" s="1">
        <v>51</v>
      </c>
      <c r="B53" t="s">
        <v>11</v>
      </c>
      <c r="C53" t="s">
        <v>17</v>
      </c>
      <c r="D53">
        <v>14</v>
      </c>
      <c r="E53" t="s">
        <v>69</v>
      </c>
      <c r="F53" t="s">
        <v>123</v>
      </c>
      <c r="G53">
        <v>0.93620000000000003</v>
      </c>
      <c r="H53">
        <v>3.8298041820526119</v>
      </c>
      <c r="I53">
        <v>4.9910545349121094E-3</v>
      </c>
      <c r="J53" t="s">
        <v>167</v>
      </c>
    </row>
    <row r="54" spans="1:10" hidden="1" x14ac:dyDescent="0.2">
      <c r="A54" s="1">
        <v>52</v>
      </c>
      <c r="B54" t="s">
        <v>11</v>
      </c>
      <c r="C54" t="s">
        <v>17</v>
      </c>
      <c r="D54">
        <v>11</v>
      </c>
      <c r="E54" t="s">
        <v>70</v>
      </c>
      <c r="F54" t="s">
        <v>124</v>
      </c>
      <c r="G54">
        <v>0.90429999999999999</v>
      </c>
      <c r="H54">
        <v>3.7957079410552979</v>
      </c>
      <c r="I54">
        <v>5.2258968353271476E-3</v>
      </c>
      <c r="J54" t="s">
        <v>168</v>
      </c>
    </row>
    <row r="55" spans="1:10" hidden="1" x14ac:dyDescent="0.2">
      <c r="A55" s="1">
        <v>53</v>
      </c>
      <c r="B55" t="s">
        <v>11</v>
      </c>
      <c r="C55" t="s">
        <v>17</v>
      </c>
      <c r="D55">
        <v>6</v>
      </c>
      <c r="E55" t="s">
        <v>71</v>
      </c>
      <c r="F55" t="s">
        <v>125</v>
      </c>
      <c r="G55">
        <v>0.90429999999999999</v>
      </c>
      <c r="H55">
        <v>4.3632831573486328</v>
      </c>
      <c r="I55">
        <v>5.7699680328369141E-3</v>
      </c>
      <c r="J55" t="s">
        <v>169</v>
      </c>
    </row>
  </sheetData>
  <autoFilter ref="B1:D55" xr:uid="{C2F7EDBD-9E7B-4245-B41D-EEF3F0BFC85E}">
    <filterColumn colId="1">
      <filters>
        <filter val="NB"/>
      </filters>
    </filterColumn>
    <filterColumn colId="2">
      <filters>
        <filter val="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C0D6-10E6-9542-9A04-4E703FE1DE7F}">
  <dimension ref="A3:H17"/>
  <sheetViews>
    <sheetView workbookViewId="0">
      <selection activeCell="H13" sqref="H13"/>
    </sheetView>
  </sheetViews>
  <sheetFormatPr baseColWidth="10" defaultRowHeight="15" x14ac:dyDescent="0.2"/>
  <cols>
    <col min="1" max="1" width="13.6640625" bestFit="1" customWidth="1"/>
    <col min="2" max="8" width="14.33203125" customWidth="1"/>
    <col min="9" max="9" width="11.1640625" bestFit="1" customWidth="1"/>
    <col min="10" max="11" width="7.1640625" bestFit="1" customWidth="1"/>
    <col min="12" max="12" width="9.5" bestFit="1" customWidth="1"/>
    <col min="13" max="13" width="8.6640625" bestFit="1" customWidth="1"/>
    <col min="14" max="15" width="7.1640625" bestFit="1" customWidth="1"/>
    <col min="16" max="16" width="9.5" bestFit="1" customWidth="1"/>
    <col min="17" max="17" width="7.5" bestFit="1" customWidth="1"/>
    <col min="18" max="19" width="7.1640625" bestFit="1" customWidth="1"/>
    <col min="20" max="20" width="9.5" bestFit="1" customWidth="1"/>
    <col min="21" max="23" width="7.1640625" bestFit="1" customWidth="1"/>
    <col min="24" max="24" width="9.5" bestFit="1" customWidth="1"/>
    <col min="25" max="25" width="9" bestFit="1" customWidth="1"/>
    <col min="26" max="26" width="10" bestFit="1" customWidth="1"/>
  </cols>
  <sheetData>
    <row r="3" spans="1:8" x14ac:dyDescent="0.2">
      <c r="A3" s="2" t="s">
        <v>178</v>
      </c>
      <c r="B3" s="2" t="s">
        <v>175</v>
      </c>
    </row>
    <row r="4" spans="1:8" x14ac:dyDescent="0.2">
      <c r="A4" s="2" t="s">
        <v>177</v>
      </c>
      <c r="B4" t="s">
        <v>181</v>
      </c>
      <c r="C4" t="s">
        <v>182</v>
      </c>
      <c r="D4" t="s">
        <v>183</v>
      </c>
      <c r="E4" t="s">
        <v>184</v>
      </c>
      <c r="F4" t="s">
        <v>185</v>
      </c>
      <c r="G4" t="s">
        <v>186</v>
      </c>
      <c r="H4" t="s">
        <v>188</v>
      </c>
    </row>
    <row r="5" spans="1:8" x14ac:dyDescent="0.2">
      <c r="A5" s="3">
        <v>14</v>
      </c>
      <c r="B5" s="5">
        <v>0.92549999999999999</v>
      </c>
      <c r="C5" s="5">
        <v>0.91490000000000005</v>
      </c>
      <c r="D5" s="5">
        <v>0.84040000000000004</v>
      </c>
      <c r="E5" s="5">
        <v>0.91490000000000005</v>
      </c>
      <c r="F5" s="5">
        <v>0.91490000000000005</v>
      </c>
      <c r="G5" s="5">
        <v>0.93620000000000003</v>
      </c>
      <c r="H5" s="5">
        <v>0.93620000000000003</v>
      </c>
    </row>
    <row r="6" spans="1:8" x14ac:dyDescent="0.2">
      <c r="A6" s="4" t="s">
        <v>9</v>
      </c>
      <c r="B6" s="5">
        <v>0.89359999999999995</v>
      </c>
      <c r="C6" s="5">
        <v>0.88300000000000001</v>
      </c>
      <c r="D6" s="5">
        <v>0.84040000000000004</v>
      </c>
      <c r="E6" s="5">
        <v>0.85109999999999997</v>
      </c>
      <c r="F6" s="5">
        <v>0.84040000000000004</v>
      </c>
      <c r="G6" s="5">
        <v>0.90429999999999999</v>
      </c>
      <c r="H6" s="5">
        <v>0.90429999999999999</v>
      </c>
    </row>
    <row r="7" spans="1:8" x14ac:dyDescent="0.2">
      <c r="A7" s="4" t="s">
        <v>10</v>
      </c>
      <c r="B7" s="5">
        <v>0.92549999999999999</v>
      </c>
      <c r="C7" s="5">
        <v>0.91490000000000005</v>
      </c>
      <c r="D7" s="5">
        <v>0.84040000000000004</v>
      </c>
      <c r="E7" s="5">
        <v>0.89359999999999995</v>
      </c>
      <c r="F7" s="5">
        <v>0.91490000000000005</v>
      </c>
      <c r="G7" s="6">
        <v>0.93620000000000003</v>
      </c>
      <c r="H7" s="5">
        <v>0.93620000000000003</v>
      </c>
    </row>
    <row r="8" spans="1:8" x14ac:dyDescent="0.2">
      <c r="A8" s="4" t="s">
        <v>11</v>
      </c>
      <c r="B8" s="5">
        <v>0.92549999999999999</v>
      </c>
      <c r="C8" s="5">
        <v>0.91490000000000005</v>
      </c>
      <c r="D8" s="5">
        <v>0.84040000000000004</v>
      </c>
      <c r="E8" s="5">
        <v>0.91490000000000005</v>
      </c>
      <c r="F8" s="5">
        <v>0.90429999999999999</v>
      </c>
      <c r="G8" s="6">
        <v>0.93620000000000003</v>
      </c>
      <c r="H8" s="5">
        <v>0.93620000000000003</v>
      </c>
    </row>
    <row r="9" spans="1:8" x14ac:dyDescent="0.2">
      <c r="A9" s="3">
        <v>11</v>
      </c>
      <c r="B9" s="5">
        <v>0.90429999999999999</v>
      </c>
      <c r="C9" s="5">
        <v>0.92549999999999999</v>
      </c>
      <c r="D9" s="5">
        <v>0.84040000000000004</v>
      </c>
      <c r="E9" s="5">
        <v>0.89359999999999995</v>
      </c>
      <c r="F9" s="5">
        <v>0.92549999999999999</v>
      </c>
      <c r="G9" s="5">
        <v>0.91490000000000005</v>
      </c>
      <c r="H9" s="5">
        <v>0.92549999999999999</v>
      </c>
    </row>
    <row r="10" spans="1:8" x14ac:dyDescent="0.2">
      <c r="A10" s="4" t="s">
        <v>9</v>
      </c>
      <c r="B10" s="5">
        <v>0.89359999999999995</v>
      </c>
      <c r="C10" s="5">
        <v>0.88300000000000001</v>
      </c>
      <c r="D10" s="5">
        <v>0.84040000000000004</v>
      </c>
      <c r="E10" s="5">
        <v>0.85109999999999997</v>
      </c>
      <c r="F10" s="5">
        <v>0.84040000000000004</v>
      </c>
      <c r="G10" s="5">
        <v>0.90429999999999999</v>
      </c>
      <c r="H10" s="5">
        <v>0.90429999999999999</v>
      </c>
    </row>
    <row r="11" spans="1:8" x14ac:dyDescent="0.2">
      <c r="A11" s="4" t="s">
        <v>10</v>
      </c>
      <c r="B11" s="5">
        <v>0.90429999999999999</v>
      </c>
      <c r="C11" s="6">
        <v>0.92549999999999999</v>
      </c>
      <c r="D11" s="5">
        <v>0.84040000000000004</v>
      </c>
      <c r="E11" s="5">
        <v>0.89359999999999995</v>
      </c>
      <c r="F11" s="6">
        <v>0.92549999999999999</v>
      </c>
      <c r="G11" s="5">
        <v>0.91490000000000005</v>
      </c>
      <c r="H11" s="5">
        <v>0.92549999999999999</v>
      </c>
    </row>
    <row r="12" spans="1:8" x14ac:dyDescent="0.2">
      <c r="A12" s="4" t="s">
        <v>11</v>
      </c>
      <c r="B12" s="5">
        <v>0.89359999999999995</v>
      </c>
      <c r="C12" s="5">
        <v>0.90429999999999999</v>
      </c>
      <c r="D12" s="5">
        <v>0.84040000000000004</v>
      </c>
      <c r="E12" s="5">
        <v>0.89359999999999995</v>
      </c>
      <c r="F12" s="6">
        <v>0.92549999999999999</v>
      </c>
      <c r="G12" s="5">
        <v>0.90429999999999999</v>
      </c>
      <c r="H12" s="5">
        <v>0.92549999999999999</v>
      </c>
    </row>
    <row r="13" spans="1:8" x14ac:dyDescent="0.2">
      <c r="A13" s="3">
        <v>6</v>
      </c>
      <c r="B13" s="5">
        <v>0.89359999999999995</v>
      </c>
      <c r="C13" s="5">
        <v>0.91490000000000005</v>
      </c>
      <c r="D13" s="5">
        <v>0.85109999999999997</v>
      </c>
      <c r="E13" s="5">
        <v>0.88300000000000001</v>
      </c>
      <c r="F13" s="5">
        <v>0.91490000000000005</v>
      </c>
      <c r="G13" s="5">
        <v>0.91490000000000005</v>
      </c>
      <c r="H13" s="5">
        <v>0.91490000000000005</v>
      </c>
    </row>
    <row r="14" spans="1:8" x14ac:dyDescent="0.2">
      <c r="A14" s="4" t="s">
        <v>9</v>
      </c>
      <c r="B14" s="5">
        <v>0.89359999999999995</v>
      </c>
      <c r="C14" s="5">
        <v>0.89359999999999995</v>
      </c>
      <c r="D14" s="5">
        <v>0.84040000000000004</v>
      </c>
      <c r="E14" s="5">
        <v>0.85109999999999997</v>
      </c>
      <c r="F14" s="5">
        <v>0.8085</v>
      </c>
      <c r="G14" s="5">
        <v>0.87229999999999996</v>
      </c>
      <c r="H14" s="5">
        <v>0.89359999999999995</v>
      </c>
    </row>
    <row r="15" spans="1:8" x14ac:dyDescent="0.2">
      <c r="A15" s="4" t="s">
        <v>10</v>
      </c>
      <c r="B15" s="5">
        <v>0.89359999999999995</v>
      </c>
      <c r="C15" s="5">
        <v>0.90429999999999999</v>
      </c>
      <c r="D15" s="5">
        <v>0.81910000000000005</v>
      </c>
      <c r="E15" s="5">
        <v>0.88300000000000001</v>
      </c>
      <c r="F15" s="6">
        <v>0.91490000000000005</v>
      </c>
      <c r="G15" s="6">
        <v>0.91490000000000005</v>
      </c>
      <c r="H15" s="5">
        <v>0.91490000000000005</v>
      </c>
    </row>
    <row r="16" spans="1:8" x14ac:dyDescent="0.2">
      <c r="A16" s="4" t="s">
        <v>11</v>
      </c>
      <c r="B16" s="5">
        <v>0.88300000000000001</v>
      </c>
      <c r="C16" s="6">
        <v>0.91490000000000005</v>
      </c>
      <c r="D16" s="5">
        <v>0.85109999999999997</v>
      </c>
      <c r="E16" s="5">
        <v>0.88300000000000001</v>
      </c>
      <c r="F16" s="5">
        <v>0.88300000000000001</v>
      </c>
      <c r="G16" s="5">
        <v>0.90429999999999999</v>
      </c>
      <c r="H16" s="5">
        <v>0.91490000000000005</v>
      </c>
    </row>
    <row r="17" spans="1:8" x14ac:dyDescent="0.2">
      <c r="A17" s="3" t="s">
        <v>188</v>
      </c>
      <c r="B17" s="5">
        <v>0.92549999999999999</v>
      </c>
      <c r="C17" s="5">
        <v>0.92549999999999999</v>
      </c>
      <c r="D17" s="5">
        <v>0.85109999999999997</v>
      </c>
      <c r="E17" s="5">
        <v>0.91490000000000005</v>
      </c>
      <c r="F17" s="5">
        <v>0.92549999999999999</v>
      </c>
      <c r="G17" s="5">
        <v>0.93620000000000003</v>
      </c>
      <c r="H17" s="5">
        <v>0.93620000000000003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C632-50F2-1B47-A632-2236CD46EC8A}">
  <dimension ref="A3:E26"/>
  <sheetViews>
    <sheetView workbookViewId="0">
      <selection activeCell="A4" sqref="A4:E26"/>
    </sheetView>
  </sheetViews>
  <sheetFormatPr baseColWidth="10" defaultRowHeight="15" x14ac:dyDescent="0.2"/>
  <cols>
    <col min="1" max="1" width="22.1640625" customWidth="1"/>
    <col min="2" max="4" width="11" customWidth="1"/>
    <col min="5" max="5" width="12.6640625" customWidth="1"/>
  </cols>
  <sheetData>
    <row r="3" spans="1:5" x14ac:dyDescent="0.2">
      <c r="A3" s="20" t="s">
        <v>187</v>
      </c>
      <c r="B3" s="20" t="s">
        <v>175</v>
      </c>
      <c r="C3" s="7"/>
      <c r="D3" s="7"/>
      <c r="E3" s="7"/>
    </row>
    <row r="4" spans="1:5" ht="41" customHeight="1" x14ac:dyDescent="0.2">
      <c r="A4" s="28" t="s">
        <v>199</v>
      </c>
      <c r="B4" s="29" t="s">
        <v>9</v>
      </c>
      <c r="C4" s="29" t="s">
        <v>10</v>
      </c>
      <c r="D4" s="29" t="s">
        <v>11</v>
      </c>
      <c r="E4" s="30" t="s">
        <v>200</v>
      </c>
    </row>
    <row r="5" spans="1:5" x14ac:dyDescent="0.2">
      <c r="A5" s="21" t="s">
        <v>196</v>
      </c>
      <c r="B5" s="22">
        <v>0.86879999999999991</v>
      </c>
      <c r="C5" s="22">
        <v>0.90425000000000011</v>
      </c>
      <c r="D5" s="22">
        <v>0.90603333333333336</v>
      </c>
      <c r="E5" s="22">
        <v>0.89302777777777775</v>
      </c>
    </row>
    <row r="6" spans="1:5" x14ac:dyDescent="0.2">
      <c r="A6" s="23" t="s">
        <v>181</v>
      </c>
      <c r="B6" s="22">
        <v>0.89359999999999995</v>
      </c>
      <c r="C6" s="22">
        <v>0.92549999999999999</v>
      </c>
      <c r="D6" s="22">
        <v>0.92549999999999999</v>
      </c>
      <c r="E6" s="22">
        <v>0.91486666666666672</v>
      </c>
    </row>
    <row r="7" spans="1:5" x14ac:dyDescent="0.2">
      <c r="A7" s="23" t="s">
        <v>182</v>
      </c>
      <c r="B7" s="22">
        <v>0.88300000000000001</v>
      </c>
      <c r="C7" s="22">
        <v>0.91490000000000005</v>
      </c>
      <c r="D7" s="22">
        <v>0.91490000000000005</v>
      </c>
      <c r="E7" s="22">
        <v>0.90426666666666666</v>
      </c>
    </row>
    <row r="8" spans="1:5" x14ac:dyDescent="0.2">
      <c r="A8" s="23" t="s">
        <v>183</v>
      </c>
      <c r="B8" s="22">
        <v>0.84040000000000004</v>
      </c>
      <c r="C8" s="22">
        <v>0.84040000000000004</v>
      </c>
      <c r="D8" s="22">
        <v>0.84040000000000004</v>
      </c>
      <c r="E8" s="22">
        <v>0.84040000000000015</v>
      </c>
    </row>
    <row r="9" spans="1:5" x14ac:dyDescent="0.2">
      <c r="A9" s="23" t="s">
        <v>184</v>
      </c>
      <c r="B9" s="22">
        <v>0.85109999999999997</v>
      </c>
      <c r="C9" s="22">
        <v>0.89359999999999995</v>
      </c>
      <c r="D9" s="22">
        <v>0.91490000000000005</v>
      </c>
      <c r="E9" s="22">
        <v>0.8865333333333334</v>
      </c>
    </row>
    <row r="10" spans="1:5" x14ac:dyDescent="0.2">
      <c r="A10" s="23" t="s">
        <v>185</v>
      </c>
      <c r="B10" s="22">
        <v>0.84040000000000004</v>
      </c>
      <c r="C10" s="22">
        <v>0.91490000000000005</v>
      </c>
      <c r="D10" s="22">
        <v>0.90429999999999999</v>
      </c>
      <c r="E10" s="22">
        <v>0.8865333333333334</v>
      </c>
    </row>
    <row r="11" spans="1:5" x14ac:dyDescent="0.2">
      <c r="A11" s="23" t="s">
        <v>186</v>
      </c>
      <c r="B11" s="22">
        <v>0.90429999999999999</v>
      </c>
      <c r="C11" s="22">
        <v>0.93620000000000003</v>
      </c>
      <c r="D11" s="22">
        <v>0.93620000000000003</v>
      </c>
      <c r="E11" s="22">
        <v>0.92556666666666665</v>
      </c>
    </row>
    <row r="12" spans="1:5" x14ac:dyDescent="0.2">
      <c r="A12" s="21" t="s">
        <v>197</v>
      </c>
      <c r="B12" s="22">
        <v>0.86879999999999991</v>
      </c>
      <c r="C12" s="22">
        <v>0.90070000000000006</v>
      </c>
      <c r="D12" s="22">
        <v>0.89361666666666661</v>
      </c>
      <c r="E12" s="22">
        <v>0.88770555555555553</v>
      </c>
    </row>
    <row r="13" spans="1:5" x14ac:dyDescent="0.2">
      <c r="A13" s="23" t="s">
        <v>181</v>
      </c>
      <c r="B13" s="22">
        <v>0.89359999999999995</v>
      </c>
      <c r="C13" s="22">
        <v>0.90429999999999999</v>
      </c>
      <c r="D13" s="22">
        <v>0.89359999999999995</v>
      </c>
      <c r="E13" s="22">
        <v>0.89716666666666656</v>
      </c>
    </row>
    <row r="14" spans="1:5" x14ac:dyDescent="0.2">
      <c r="A14" s="23" t="s">
        <v>182</v>
      </c>
      <c r="B14" s="22">
        <v>0.88300000000000001</v>
      </c>
      <c r="C14" s="22">
        <v>0.92549999999999999</v>
      </c>
      <c r="D14" s="22">
        <v>0.90429999999999999</v>
      </c>
      <c r="E14" s="22">
        <v>0.90426666666666666</v>
      </c>
    </row>
    <row r="15" spans="1:5" x14ac:dyDescent="0.2">
      <c r="A15" s="23" t="s">
        <v>183</v>
      </c>
      <c r="B15" s="22">
        <v>0.84040000000000004</v>
      </c>
      <c r="C15" s="22">
        <v>0.84040000000000004</v>
      </c>
      <c r="D15" s="22">
        <v>0.84040000000000004</v>
      </c>
      <c r="E15" s="22">
        <v>0.84040000000000015</v>
      </c>
    </row>
    <row r="16" spans="1:5" x14ac:dyDescent="0.2">
      <c r="A16" s="23" t="s">
        <v>184</v>
      </c>
      <c r="B16" s="22">
        <v>0.85109999999999997</v>
      </c>
      <c r="C16" s="22">
        <v>0.89359999999999995</v>
      </c>
      <c r="D16" s="22">
        <v>0.89359999999999995</v>
      </c>
      <c r="E16" s="22">
        <v>0.8794333333333334</v>
      </c>
    </row>
    <row r="17" spans="1:5" x14ac:dyDescent="0.2">
      <c r="A17" s="23" t="s">
        <v>185</v>
      </c>
      <c r="B17" s="22">
        <v>0.84040000000000004</v>
      </c>
      <c r="C17" s="22">
        <v>0.92549999999999999</v>
      </c>
      <c r="D17" s="22">
        <v>0.92549999999999999</v>
      </c>
      <c r="E17" s="22">
        <v>0.89713333333333323</v>
      </c>
    </row>
    <row r="18" spans="1:5" x14ac:dyDescent="0.2">
      <c r="A18" s="23" t="s">
        <v>186</v>
      </c>
      <c r="B18" s="22">
        <v>0.90429999999999999</v>
      </c>
      <c r="C18" s="22">
        <v>0.91490000000000005</v>
      </c>
      <c r="D18" s="22">
        <v>0.90429999999999999</v>
      </c>
      <c r="E18" s="22">
        <v>0.90783333333333338</v>
      </c>
    </row>
    <row r="19" spans="1:5" x14ac:dyDescent="0.2">
      <c r="A19" s="21" t="s">
        <v>198</v>
      </c>
      <c r="B19" s="22">
        <v>0.85991666666666677</v>
      </c>
      <c r="C19" s="22">
        <v>0.88830000000000009</v>
      </c>
      <c r="D19" s="22">
        <v>0.88655000000000006</v>
      </c>
      <c r="E19" s="22">
        <v>0.87825555555555557</v>
      </c>
    </row>
    <row r="20" spans="1:5" x14ac:dyDescent="0.2">
      <c r="A20" s="23" t="s">
        <v>181</v>
      </c>
      <c r="B20" s="22">
        <v>0.89359999999999995</v>
      </c>
      <c r="C20" s="22">
        <v>0.89359999999999995</v>
      </c>
      <c r="D20" s="22">
        <v>0.88300000000000001</v>
      </c>
      <c r="E20" s="22">
        <v>0.89006666666666667</v>
      </c>
    </row>
    <row r="21" spans="1:5" x14ac:dyDescent="0.2">
      <c r="A21" s="23" t="s">
        <v>182</v>
      </c>
      <c r="B21" s="22">
        <v>0.89359999999999995</v>
      </c>
      <c r="C21" s="22">
        <v>0.90429999999999999</v>
      </c>
      <c r="D21" s="22">
        <v>0.91490000000000005</v>
      </c>
      <c r="E21" s="22">
        <v>0.90426666666666655</v>
      </c>
    </row>
    <row r="22" spans="1:5" x14ac:dyDescent="0.2">
      <c r="A22" s="23" t="s">
        <v>183</v>
      </c>
      <c r="B22" s="22">
        <v>0.84040000000000004</v>
      </c>
      <c r="C22" s="22">
        <v>0.81910000000000005</v>
      </c>
      <c r="D22" s="22">
        <v>0.85109999999999997</v>
      </c>
      <c r="E22" s="22">
        <v>0.83686666666666676</v>
      </c>
    </row>
    <row r="23" spans="1:5" x14ac:dyDescent="0.2">
      <c r="A23" s="23" t="s">
        <v>184</v>
      </c>
      <c r="B23" s="22">
        <v>0.85109999999999997</v>
      </c>
      <c r="C23" s="22">
        <v>0.88300000000000001</v>
      </c>
      <c r="D23" s="22">
        <v>0.88300000000000001</v>
      </c>
      <c r="E23" s="22">
        <v>0.87236666666666662</v>
      </c>
    </row>
    <row r="24" spans="1:5" x14ac:dyDescent="0.2">
      <c r="A24" s="23" t="s">
        <v>185</v>
      </c>
      <c r="B24" s="22">
        <v>0.8085</v>
      </c>
      <c r="C24" s="22">
        <v>0.91490000000000005</v>
      </c>
      <c r="D24" s="22">
        <v>0.88300000000000001</v>
      </c>
      <c r="E24" s="22">
        <v>0.86879999999999991</v>
      </c>
    </row>
    <row r="25" spans="1:5" x14ac:dyDescent="0.2">
      <c r="A25" s="23" t="s">
        <v>186</v>
      </c>
      <c r="B25" s="22">
        <v>0.87229999999999996</v>
      </c>
      <c r="C25" s="22">
        <v>0.91490000000000005</v>
      </c>
      <c r="D25" s="22">
        <v>0.90429999999999999</v>
      </c>
      <c r="E25" s="22">
        <v>0.89716666666666667</v>
      </c>
    </row>
    <row r="26" spans="1:5" x14ac:dyDescent="0.2">
      <c r="A26" s="21" t="s">
        <v>200</v>
      </c>
      <c r="B26" s="22">
        <v>0.86583888888888882</v>
      </c>
      <c r="C26" s="22">
        <v>0.89774999999999983</v>
      </c>
      <c r="D26" s="22">
        <v>0.89539999999999986</v>
      </c>
      <c r="E26" s="22">
        <v>0.8863296296296298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65A2-4952-0444-B987-15F4E8B10396}">
  <dimension ref="A3:E11"/>
  <sheetViews>
    <sheetView workbookViewId="0">
      <selection activeCell="A4" sqref="A4:E11"/>
    </sheetView>
  </sheetViews>
  <sheetFormatPr baseColWidth="10" defaultRowHeight="15" x14ac:dyDescent="0.2"/>
  <cols>
    <col min="1" max="1" width="24" customWidth="1"/>
    <col min="2" max="4" width="11.6640625" customWidth="1"/>
    <col min="5" max="5" width="13.1640625" customWidth="1"/>
    <col min="6" max="12" width="12.1640625" bestFit="1" customWidth="1"/>
    <col min="13" max="13" width="6.33203125" bestFit="1" customWidth="1"/>
    <col min="14" max="14" width="12.1640625" bestFit="1" customWidth="1"/>
    <col min="15" max="55" width="25.5" bestFit="1" customWidth="1"/>
    <col min="56" max="57" width="10" bestFit="1" customWidth="1"/>
  </cols>
  <sheetData>
    <row r="3" spans="1:5" x14ac:dyDescent="0.2">
      <c r="A3" s="20" t="s">
        <v>189</v>
      </c>
      <c r="B3" s="20" t="s">
        <v>194</v>
      </c>
      <c r="C3" s="7"/>
      <c r="D3" s="7"/>
      <c r="E3" s="7"/>
    </row>
    <row r="4" spans="1:5" ht="43" customHeight="1" x14ac:dyDescent="0.2">
      <c r="A4" s="25" t="s">
        <v>195</v>
      </c>
      <c r="B4" s="26" t="s">
        <v>9</v>
      </c>
      <c r="C4" s="26" t="s">
        <v>10</v>
      </c>
      <c r="D4" s="26" t="s">
        <v>11</v>
      </c>
      <c r="E4" s="27" t="s">
        <v>190</v>
      </c>
    </row>
    <row r="5" spans="1:5" x14ac:dyDescent="0.2">
      <c r="A5" s="21" t="s">
        <v>181</v>
      </c>
      <c r="B5" s="24">
        <v>28.035405953725178</v>
      </c>
      <c r="C5" s="24">
        <v>23.87255557378133</v>
      </c>
      <c r="D5" s="24">
        <v>33.663446346918739</v>
      </c>
      <c r="E5" s="24">
        <v>28.523802624808418</v>
      </c>
    </row>
    <row r="6" spans="1:5" x14ac:dyDescent="0.2">
      <c r="A6" s="21" t="s">
        <v>182</v>
      </c>
      <c r="B6" s="24">
        <v>4.7903775374094648</v>
      </c>
      <c r="C6" s="24">
        <v>3.7594525814056396</v>
      </c>
      <c r="D6" s="24">
        <v>7.9628682931264239</v>
      </c>
      <c r="E6" s="24">
        <v>5.5042328039805097</v>
      </c>
    </row>
    <row r="7" spans="1:5" x14ac:dyDescent="0.2">
      <c r="A7" s="21" t="s">
        <v>183</v>
      </c>
      <c r="B7" s="24">
        <v>14.917079289754234</v>
      </c>
      <c r="C7" s="24">
        <v>12.622988303502401</v>
      </c>
      <c r="D7" s="24">
        <v>14.863876660664877</v>
      </c>
      <c r="E7" s="24">
        <v>14.134648084640505</v>
      </c>
    </row>
    <row r="8" spans="1:5" x14ac:dyDescent="0.2">
      <c r="A8" s="21" t="s">
        <v>184</v>
      </c>
      <c r="B8" s="24">
        <v>1.287037134170532</v>
      </c>
      <c r="C8" s="24">
        <v>0.81267325083414732</v>
      </c>
      <c r="D8" s="24">
        <v>3.7270999749501548</v>
      </c>
      <c r="E8" s="24">
        <v>1.9422701199849446</v>
      </c>
    </row>
    <row r="9" spans="1:5" x14ac:dyDescent="0.2">
      <c r="A9" s="21" t="s">
        <v>185</v>
      </c>
      <c r="B9" s="24">
        <v>0.76231392224629724</v>
      </c>
      <c r="C9" s="24">
        <v>0.65272768338521325</v>
      </c>
      <c r="D9" s="24">
        <v>1.9663747151692712</v>
      </c>
      <c r="E9" s="24">
        <v>1.1271387736002605</v>
      </c>
    </row>
    <row r="10" spans="1:5" x14ac:dyDescent="0.2">
      <c r="A10" s="21" t="s">
        <v>186</v>
      </c>
      <c r="B10" s="24">
        <v>1.3993987242380779</v>
      </c>
      <c r="C10" s="24">
        <v>1.0532279809315999</v>
      </c>
      <c r="D10" s="24">
        <v>3.9962650934855142</v>
      </c>
      <c r="E10" s="24">
        <v>2.1496305995517306</v>
      </c>
    </row>
    <row r="11" spans="1:5" x14ac:dyDescent="0.2">
      <c r="A11" s="21" t="s">
        <v>190</v>
      </c>
      <c r="B11" s="24">
        <v>8.5319354269239636</v>
      </c>
      <c r="C11" s="24">
        <v>7.1289375623067217</v>
      </c>
      <c r="D11" s="24">
        <v>11.029988514052498</v>
      </c>
      <c r="E11" s="24">
        <v>8.8969538344277268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B207-A0F9-A545-85E8-FC0756890E98}">
  <sheetPr filterMode="1"/>
  <dimension ref="A1:AE63"/>
  <sheetViews>
    <sheetView tabSelected="1" workbookViewId="0">
      <selection activeCell="A3" sqref="A3:AA53"/>
    </sheetView>
  </sheetViews>
  <sheetFormatPr baseColWidth="10" defaultRowHeight="13" x14ac:dyDescent="0.15"/>
  <cols>
    <col min="1" max="1" width="6.1640625" style="7" customWidth="1"/>
    <col min="2" max="2" width="8.5" style="7" customWidth="1"/>
    <col min="3" max="3" width="7.83203125" style="7" customWidth="1"/>
    <col min="4" max="25" width="3.1640625" style="7" customWidth="1"/>
    <col min="26" max="26" width="7.1640625" style="7" customWidth="1"/>
    <col min="27" max="27" width="8.83203125" style="7" customWidth="1"/>
    <col min="28" max="28" width="25.5" style="7" bestFit="1" customWidth="1"/>
    <col min="29" max="16384" width="10.83203125" style="7"/>
  </cols>
  <sheetData>
    <row r="1" spans="1:31" x14ac:dyDescent="0.15"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</row>
    <row r="2" spans="1:31" ht="15" customHeight="1" x14ac:dyDescent="0.15">
      <c r="D2" s="31" t="s">
        <v>218</v>
      </c>
      <c r="E2" s="31"/>
      <c r="F2" s="31"/>
      <c r="G2" s="31"/>
      <c r="H2" s="31"/>
      <c r="I2" s="31"/>
      <c r="J2" s="31"/>
      <c r="K2" s="31"/>
      <c r="L2" s="31" t="s">
        <v>219</v>
      </c>
      <c r="M2" s="31"/>
      <c r="N2" s="31"/>
      <c r="O2" s="31"/>
      <c r="P2" s="31"/>
      <c r="Q2" s="31"/>
      <c r="R2" s="31" t="s">
        <v>220</v>
      </c>
      <c r="S2" s="31"/>
      <c r="T2" s="31"/>
      <c r="U2" s="31" t="s">
        <v>221</v>
      </c>
      <c r="V2" s="31"/>
      <c r="W2" s="31" t="s">
        <v>222</v>
      </c>
      <c r="X2" s="31"/>
      <c r="Y2" s="31"/>
    </row>
    <row r="3" spans="1:31" ht="28" x14ac:dyDescent="0.15">
      <c r="A3" s="34" t="s">
        <v>230</v>
      </c>
      <c r="B3" s="35" t="s">
        <v>171</v>
      </c>
      <c r="C3" s="37" t="s">
        <v>172</v>
      </c>
      <c r="D3" s="47" t="s">
        <v>204</v>
      </c>
      <c r="E3" s="36" t="s">
        <v>205</v>
      </c>
      <c r="F3" s="36" t="s">
        <v>206</v>
      </c>
      <c r="G3" s="36" t="s">
        <v>207</v>
      </c>
      <c r="H3" s="36" t="s">
        <v>208</v>
      </c>
      <c r="I3" s="36" t="s">
        <v>209</v>
      </c>
      <c r="J3" s="36" t="s">
        <v>210</v>
      </c>
      <c r="K3" s="48" t="s">
        <v>211</v>
      </c>
      <c r="L3" s="47" t="s">
        <v>212</v>
      </c>
      <c r="M3" s="36" t="s">
        <v>213</v>
      </c>
      <c r="N3" s="36" t="s">
        <v>214</v>
      </c>
      <c r="O3" s="36" t="s">
        <v>215</v>
      </c>
      <c r="P3" s="36" t="s">
        <v>216</v>
      </c>
      <c r="Q3" s="48" t="s">
        <v>217</v>
      </c>
      <c r="R3" s="45" t="s">
        <v>223</v>
      </c>
      <c r="S3" s="36" t="s">
        <v>224</v>
      </c>
      <c r="T3" s="43" t="s">
        <v>225</v>
      </c>
      <c r="U3" s="47" t="s">
        <v>202</v>
      </c>
      <c r="V3" s="48" t="s">
        <v>203</v>
      </c>
      <c r="W3" s="45" t="s">
        <v>226</v>
      </c>
      <c r="X3" s="36" t="s">
        <v>227</v>
      </c>
      <c r="Y3" s="36" t="s">
        <v>228</v>
      </c>
      <c r="Z3" s="36" t="s">
        <v>174</v>
      </c>
      <c r="AA3" s="37" t="s">
        <v>179</v>
      </c>
      <c r="AB3" s="7" t="s">
        <v>173</v>
      </c>
      <c r="AC3" s="7" t="s">
        <v>180</v>
      </c>
      <c r="AD3" s="7" t="s">
        <v>229</v>
      </c>
      <c r="AE3" s="7" t="s">
        <v>201</v>
      </c>
    </row>
    <row r="4" spans="1:31" hidden="1" x14ac:dyDescent="0.15">
      <c r="A4" s="7" t="str">
        <f>Sheet1!B2</f>
        <v>BSS</v>
      </c>
      <c r="B4" s="7" t="str">
        <f>IF(Sheet1!C2="RF","M1-RF",IF(Sheet1!C2="Bagging","M2-Bagging",IF(Sheet1!C2="AdaBoost","M3-AdaBoost",IF(Sheet1!C2="SVM","M4-SVM",IF(Sheet1!C2="NB","M5-GNB",IF(Sheet1!C2="KNN","M6-KNN"))))))</f>
        <v>M1-RF</v>
      </c>
      <c r="C4" s="7">
        <f>Sheet1!D2</f>
        <v>14</v>
      </c>
      <c r="D4" s="7" t="str">
        <f>MID(Sheet1!$E2,D$1,1)</f>
        <v>0</v>
      </c>
      <c r="E4" s="7" t="str">
        <f>MID(Sheet1!$E2,E$1,1)</f>
        <v>0</v>
      </c>
      <c r="F4" s="7" t="str">
        <f>MID(Sheet1!$E2,F$1,1)</f>
        <v>0</v>
      </c>
      <c r="G4" s="7" t="str">
        <f>MID(Sheet1!$E2,G$1,1)</f>
        <v>0</v>
      </c>
      <c r="H4" s="7" t="str">
        <f>MID(Sheet1!$E2,H$1,1)</f>
        <v>1</v>
      </c>
      <c r="I4" s="7" t="str">
        <f>MID(Sheet1!$E2,I$1,1)</f>
        <v>0</v>
      </c>
      <c r="J4" s="7" t="str">
        <f>MID(Sheet1!$E2,J$1,1)</f>
        <v>1</v>
      </c>
      <c r="K4" s="7" t="str">
        <f>MID(Sheet1!$E2,K$1,1)</f>
        <v>1</v>
      </c>
      <c r="L4" s="7" t="str">
        <f>MID(Sheet1!$E2,L$1,1)</f>
        <v>1</v>
      </c>
      <c r="M4" s="7" t="str">
        <f>MID(Sheet1!$E2,M$1,1)</f>
        <v>1</v>
      </c>
      <c r="N4" s="7" t="str">
        <f>MID(Sheet1!$E2,N$1,1)</f>
        <v>1</v>
      </c>
      <c r="O4" s="7" t="str">
        <f>MID(Sheet1!$E2,O$1,1)</f>
        <v>0</v>
      </c>
      <c r="P4" s="7" t="str">
        <f>MID(Sheet1!$E2,P$1,1)</f>
        <v>1</v>
      </c>
      <c r="Q4" s="7" t="str">
        <f>MID(Sheet1!$E2,Q$1,1)</f>
        <v>1</v>
      </c>
      <c r="R4" s="7" t="str">
        <f>MID(Sheet1!$E2,R$1,1)</f>
        <v>1</v>
      </c>
      <c r="S4" s="7" t="str">
        <f>MID(Sheet1!$E2,S$1,1)</f>
        <v>1</v>
      </c>
      <c r="T4" s="7" t="str">
        <f>MID(Sheet1!$E2,T$1,1)</f>
        <v>0</v>
      </c>
      <c r="U4" s="7" t="str">
        <f>MID(Sheet1!$E2,U$1,1)</f>
        <v>0</v>
      </c>
      <c r="V4" s="7" t="str">
        <f>MID(Sheet1!$E2,V$1,1)</f>
        <v>1</v>
      </c>
      <c r="W4" s="7" t="str">
        <f>MID(Sheet1!$E2,W$1,1)</f>
        <v>1</v>
      </c>
      <c r="X4" s="7" t="str">
        <f>MID(Sheet1!$E2,X$1,1)</f>
        <v>1</v>
      </c>
      <c r="Y4" s="7" t="str">
        <f>MID(Sheet1!$E2,Y$1,1)</f>
        <v>1</v>
      </c>
      <c r="Z4" s="8">
        <f>Sheet1!G2</f>
        <v>0.89359999999999995</v>
      </c>
      <c r="AA4" s="9">
        <f>Sheet1!H2</f>
        <v>21.989945888519291</v>
      </c>
      <c r="AB4" s="7" t="str">
        <f>Sheet1!F2</f>
        <v>00001011-111011-110-01-111</v>
      </c>
      <c r="AC4" s="9">
        <f>Sheet1!I2</f>
        <v>1.1682033538818359E-2</v>
      </c>
    </row>
    <row r="5" spans="1:31" hidden="1" x14ac:dyDescent="0.15">
      <c r="A5" s="7" t="str">
        <f>Sheet1!B5</f>
        <v>FSS</v>
      </c>
      <c r="B5" s="7" t="str">
        <f>IF(Sheet1!C5="RF","M1-RF",IF(Sheet1!C5="Bagging","M2-Bagging",IF(Sheet1!C5="AdaBoost","M3-AdaBoost",IF(Sheet1!C5="SVM","M4-SVM",IF(Sheet1!C5="NB","M5-GNB",IF(Sheet1!C5="KNN","M6-KNN"))))))</f>
        <v>M1-RF</v>
      </c>
      <c r="C5" s="7">
        <f>Sheet1!D5</f>
        <v>14</v>
      </c>
      <c r="D5" s="7" t="str">
        <f>MID(Sheet1!$E5,D$1,1)</f>
        <v>1</v>
      </c>
      <c r="E5" s="7" t="str">
        <f>MID(Sheet1!$E5,E$1,1)</f>
        <v>1</v>
      </c>
      <c r="F5" s="7" t="str">
        <f>MID(Sheet1!$E5,F$1,1)</f>
        <v>0</v>
      </c>
      <c r="G5" s="7" t="str">
        <f>MID(Sheet1!$E5,G$1,1)</f>
        <v>1</v>
      </c>
      <c r="H5" s="7" t="str">
        <f>MID(Sheet1!$E5,H$1,1)</f>
        <v>1</v>
      </c>
      <c r="I5" s="7" t="str">
        <f>MID(Sheet1!$E5,I$1,1)</f>
        <v>0</v>
      </c>
      <c r="J5" s="7" t="str">
        <f>MID(Sheet1!$E5,J$1,1)</f>
        <v>1</v>
      </c>
      <c r="K5" s="7" t="str">
        <f>MID(Sheet1!$E5,K$1,1)</f>
        <v>1</v>
      </c>
      <c r="L5" s="7" t="str">
        <f>MID(Sheet1!$E5,L$1,1)</f>
        <v>1</v>
      </c>
      <c r="M5" s="7" t="str">
        <f>MID(Sheet1!$E5,M$1,1)</f>
        <v>0</v>
      </c>
      <c r="N5" s="7" t="str">
        <f>MID(Sheet1!$E5,N$1,1)</f>
        <v>1</v>
      </c>
      <c r="O5" s="7" t="str">
        <f>MID(Sheet1!$E5,O$1,1)</f>
        <v>0</v>
      </c>
      <c r="P5" s="7" t="str">
        <f>MID(Sheet1!$E5,P$1,1)</f>
        <v>1</v>
      </c>
      <c r="Q5" s="7" t="str">
        <f>MID(Sheet1!$E5,Q$1,1)</f>
        <v>1</v>
      </c>
      <c r="R5" s="7" t="str">
        <f>MID(Sheet1!$E5,R$1,1)</f>
        <v>1</v>
      </c>
      <c r="S5" s="7" t="str">
        <f>MID(Sheet1!$E5,S$1,1)</f>
        <v>0</v>
      </c>
      <c r="T5" s="7" t="str">
        <f>MID(Sheet1!$E5,T$1,1)</f>
        <v>1</v>
      </c>
      <c r="U5" s="7" t="str">
        <f>MID(Sheet1!$E5,U$1,1)</f>
        <v>0</v>
      </c>
      <c r="V5" s="7" t="str">
        <f>MID(Sheet1!$E5,V$1,1)</f>
        <v>0</v>
      </c>
      <c r="W5" s="7" t="str">
        <f>MID(Sheet1!$E5,W$1,1)</f>
        <v>1</v>
      </c>
      <c r="X5" s="7" t="str">
        <f>MID(Sheet1!$E5,X$1,1)</f>
        <v>1</v>
      </c>
      <c r="Y5" s="7" t="str">
        <f>MID(Sheet1!$E5,Y$1,1)</f>
        <v>0</v>
      </c>
      <c r="Z5" s="8">
        <f>Sheet1!G5</f>
        <v>0.92549999999999999</v>
      </c>
      <c r="AA5" s="9">
        <f>Sheet1!H5</f>
        <v>29.927984952926639</v>
      </c>
      <c r="AB5" s="7" t="str">
        <f>Sheet1!F5</f>
        <v>11011011-101011-101-00-110</v>
      </c>
      <c r="AC5" s="9">
        <f>Sheet1!I5</f>
        <v>1.263308525085449E-2</v>
      </c>
    </row>
    <row r="6" spans="1:31" hidden="1" x14ac:dyDescent="0.15">
      <c r="A6" s="7" t="str">
        <f>Sheet1!B8</f>
        <v>GA_Search</v>
      </c>
      <c r="B6" s="7" t="str">
        <f>IF(Sheet1!C8="RF","M1-RF",IF(Sheet1!C8="Bagging","M2-Bagging",IF(Sheet1!C8="AdaBoost","M3-AdaBoost",IF(Sheet1!C8="SVM","M4-SVM",IF(Sheet1!C8="NB","M5-GNB",IF(Sheet1!C8="KNN","M6-KNN"))))))</f>
        <v>M1-RF</v>
      </c>
      <c r="C6" s="7">
        <f>Sheet1!D8</f>
        <v>14</v>
      </c>
      <c r="D6" s="7" t="str">
        <f>MID(Sheet1!$E8,D$1,1)</f>
        <v>1</v>
      </c>
      <c r="E6" s="7" t="str">
        <f>MID(Sheet1!$E8,E$1,1)</f>
        <v>1</v>
      </c>
      <c r="F6" s="7" t="str">
        <f>MID(Sheet1!$E8,F$1,1)</f>
        <v>0</v>
      </c>
      <c r="G6" s="7" t="str">
        <f>MID(Sheet1!$E8,G$1,1)</f>
        <v>1</v>
      </c>
      <c r="H6" s="7" t="str">
        <f>MID(Sheet1!$E8,H$1,1)</f>
        <v>0</v>
      </c>
      <c r="I6" s="7" t="str">
        <f>MID(Sheet1!$E8,I$1,1)</f>
        <v>0</v>
      </c>
      <c r="J6" s="7" t="str">
        <f>MID(Sheet1!$E8,J$1,1)</f>
        <v>1</v>
      </c>
      <c r="K6" s="7" t="str">
        <f>MID(Sheet1!$E8,K$1,1)</f>
        <v>0</v>
      </c>
      <c r="L6" s="7" t="str">
        <f>MID(Sheet1!$E8,L$1,1)</f>
        <v>1</v>
      </c>
      <c r="M6" s="7" t="str">
        <f>MID(Sheet1!$E8,M$1,1)</f>
        <v>1</v>
      </c>
      <c r="N6" s="7" t="str">
        <f>MID(Sheet1!$E8,N$1,1)</f>
        <v>0</v>
      </c>
      <c r="O6" s="7" t="str">
        <f>MID(Sheet1!$E8,O$1,1)</f>
        <v>1</v>
      </c>
      <c r="P6" s="7" t="str">
        <f>MID(Sheet1!$E8,P$1,1)</f>
        <v>1</v>
      </c>
      <c r="Q6" s="7" t="str">
        <f>MID(Sheet1!$E8,Q$1,1)</f>
        <v>1</v>
      </c>
      <c r="R6" s="7" t="str">
        <f>MID(Sheet1!$E8,R$1,1)</f>
        <v>1</v>
      </c>
      <c r="S6" s="7" t="str">
        <f>MID(Sheet1!$E8,S$1,1)</f>
        <v>0</v>
      </c>
      <c r="T6" s="7" t="str">
        <f>MID(Sheet1!$E8,T$1,1)</f>
        <v>1</v>
      </c>
      <c r="U6" s="7" t="str">
        <f>MID(Sheet1!$E8,U$1,1)</f>
        <v>1</v>
      </c>
      <c r="V6" s="7" t="str">
        <f>MID(Sheet1!$E8,V$1,1)</f>
        <v>0</v>
      </c>
      <c r="W6" s="7" t="str">
        <f>MID(Sheet1!$E8,W$1,1)</f>
        <v>1</v>
      </c>
      <c r="X6" s="7" t="str">
        <f>MID(Sheet1!$E8,X$1,1)</f>
        <v>1</v>
      </c>
      <c r="Y6" s="7" t="str">
        <f>MID(Sheet1!$E8,Y$1,1)</f>
        <v>0</v>
      </c>
      <c r="Z6" s="8">
        <f>Sheet1!G8</f>
        <v>0.92549999999999999</v>
      </c>
      <c r="AA6" s="9">
        <f>Sheet1!H8</f>
        <v>32.044182062149048</v>
      </c>
      <c r="AB6" s="7" t="str">
        <f>Sheet1!F8</f>
        <v>11010010-110111-101-10-110</v>
      </c>
      <c r="AC6" s="9">
        <f>Sheet1!I8</f>
        <v>1.1949062347412109E-2</v>
      </c>
    </row>
    <row r="7" spans="1:31" hidden="1" x14ac:dyDescent="0.15">
      <c r="A7" s="7" t="str">
        <f>Sheet1!B11</f>
        <v>BSS</v>
      </c>
      <c r="B7" s="7" t="str">
        <f>IF(Sheet1!C11="RF","M1-RF",IF(Sheet1!C11="Bagging","M2-Bagging",IF(Sheet1!C11="AdaBoost","M3-AdaBoost",IF(Sheet1!C11="SVM","M4-SVM",IF(Sheet1!C11="NB","M5-GNB",IF(Sheet1!C11="KNN","M6-KNN"))))))</f>
        <v>M2-Bagging</v>
      </c>
      <c r="C7" s="7">
        <f>Sheet1!D11</f>
        <v>14</v>
      </c>
      <c r="D7" s="7" t="str">
        <f>MID(Sheet1!$E11,D$1,1)</f>
        <v>1</v>
      </c>
      <c r="E7" s="7" t="str">
        <f>MID(Sheet1!$E11,E$1,1)</f>
        <v>0</v>
      </c>
      <c r="F7" s="7" t="str">
        <f>MID(Sheet1!$E11,F$1,1)</f>
        <v>0</v>
      </c>
      <c r="G7" s="7" t="str">
        <f>MID(Sheet1!$E11,G$1,1)</f>
        <v>1</v>
      </c>
      <c r="H7" s="7" t="str">
        <f>MID(Sheet1!$E11,H$1,1)</f>
        <v>0</v>
      </c>
      <c r="I7" s="7" t="str">
        <f>MID(Sheet1!$E11,I$1,1)</f>
        <v>0</v>
      </c>
      <c r="J7" s="7" t="str">
        <f>MID(Sheet1!$E11,J$1,1)</f>
        <v>0</v>
      </c>
      <c r="K7" s="7" t="str">
        <f>MID(Sheet1!$E11,K$1,1)</f>
        <v>0</v>
      </c>
      <c r="L7" s="7" t="str">
        <f>MID(Sheet1!$E11,L$1,1)</f>
        <v>0</v>
      </c>
      <c r="M7" s="7" t="str">
        <f>MID(Sheet1!$E11,M$1,1)</f>
        <v>1</v>
      </c>
      <c r="N7" s="7" t="str">
        <f>MID(Sheet1!$E11,N$1,1)</f>
        <v>1</v>
      </c>
      <c r="O7" s="7" t="str">
        <f>MID(Sheet1!$E11,O$1,1)</f>
        <v>1</v>
      </c>
      <c r="P7" s="7" t="str">
        <f>MID(Sheet1!$E11,P$1,1)</f>
        <v>1</v>
      </c>
      <c r="Q7" s="7" t="str">
        <f>MID(Sheet1!$E11,Q$1,1)</f>
        <v>0</v>
      </c>
      <c r="R7" s="7" t="str">
        <f>MID(Sheet1!$E11,R$1,1)</f>
        <v>1</v>
      </c>
      <c r="S7" s="7" t="str">
        <f>MID(Sheet1!$E11,S$1,1)</f>
        <v>1</v>
      </c>
      <c r="T7" s="7" t="str">
        <f>MID(Sheet1!$E11,T$1,1)</f>
        <v>1</v>
      </c>
      <c r="U7" s="7" t="str">
        <f>MID(Sheet1!$E11,U$1,1)</f>
        <v>1</v>
      </c>
      <c r="V7" s="7" t="str">
        <f>MID(Sheet1!$E11,V$1,1)</f>
        <v>1</v>
      </c>
      <c r="W7" s="7" t="str">
        <f>MID(Sheet1!$E11,W$1,1)</f>
        <v>1</v>
      </c>
      <c r="X7" s="7" t="str">
        <f>MID(Sheet1!$E11,X$1,1)</f>
        <v>1</v>
      </c>
      <c r="Y7" s="7" t="str">
        <f>MID(Sheet1!$E11,Y$1,1)</f>
        <v>1</v>
      </c>
      <c r="Z7" s="8">
        <f>Sheet1!G11</f>
        <v>0.88300000000000001</v>
      </c>
      <c r="AA7" s="9">
        <f>Sheet1!H11</f>
        <v>4.0400512218475342</v>
      </c>
      <c r="AB7" s="7" t="str">
        <f>Sheet1!F11</f>
        <v>10010000-011110-111-11-111</v>
      </c>
      <c r="AC7" s="9">
        <f>Sheet1!I11</f>
        <v>1.15361213684082E-2</v>
      </c>
    </row>
    <row r="8" spans="1:31" hidden="1" x14ac:dyDescent="0.15">
      <c r="A8" s="7" t="str">
        <f>Sheet1!B14</f>
        <v>FSS</v>
      </c>
      <c r="B8" s="7" t="str">
        <f>IF(Sheet1!C14="RF","M1-RF",IF(Sheet1!C14="Bagging","M2-Bagging",IF(Sheet1!C14="AdaBoost","M3-AdaBoost",IF(Sheet1!C14="SVM","M4-SVM",IF(Sheet1!C14="NB","M5-GNB",IF(Sheet1!C14="KNN","M6-KNN"))))))</f>
        <v>M2-Bagging</v>
      </c>
      <c r="C8" s="7">
        <f>Sheet1!D14</f>
        <v>14</v>
      </c>
      <c r="D8" s="7" t="str">
        <f>MID(Sheet1!$E14,D$1,1)</f>
        <v>1</v>
      </c>
      <c r="E8" s="7" t="str">
        <f>MID(Sheet1!$E14,E$1,1)</f>
        <v>1</v>
      </c>
      <c r="F8" s="7" t="str">
        <f>MID(Sheet1!$E14,F$1,1)</f>
        <v>1</v>
      </c>
      <c r="G8" s="7" t="str">
        <f>MID(Sheet1!$E14,G$1,1)</f>
        <v>1</v>
      </c>
      <c r="H8" s="7" t="str">
        <f>MID(Sheet1!$E14,H$1,1)</f>
        <v>1</v>
      </c>
      <c r="I8" s="7" t="str">
        <f>MID(Sheet1!$E14,I$1,1)</f>
        <v>0</v>
      </c>
      <c r="J8" s="7" t="str">
        <f>MID(Sheet1!$E14,J$1,1)</f>
        <v>1</v>
      </c>
      <c r="K8" s="7" t="str">
        <f>MID(Sheet1!$E14,K$1,1)</f>
        <v>1</v>
      </c>
      <c r="L8" s="7" t="str">
        <f>MID(Sheet1!$E14,L$1,1)</f>
        <v>1</v>
      </c>
      <c r="M8" s="7" t="str">
        <f>MID(Sheet1!$E14,M$1,1)</f>
        <v>1</v>
      </c>
      <c r="N8" s="7" t="str">
        <f>MID(Sheet1!$E14,N$1,1)</f>
        <v>0</v>
      </c>
      <c r="O8" s="7" t="str">
        <f>MID(Sheet1!$E14,O$1,1)</f>
        <v>0</v>
      </c>
      <c r="P8" s="7" t="str">
        <f>MID(Sheet1!$E14,P$1,1)</f>
        <v>1</v>
      </c>
      <c r="Q8" s="7" t="str">
        <f>MID(Sheet1!$E14,Q$1,1)</f>
        <v>1</v>
      </c>
      <c r="R8" s="7" t="str">
        <f>MID(Sheet1!$E14,R$1,1)</f>
        <v>1</v>
      </c>
      <c r="S8" s="7" t="str">
        <f>MID(Sheet1!$E14,S$1,1)</f>
        <v>0</v>
      </c>
      <c r="T8" s="7" t="str">
        <f>MID(Sheet1!$E14,T$1,1)</f>
        <v>0</v>
      </c>
      <c r="U8" s="7" t="str">
        <f>MID(Sheet1!$E14,U$1,1)</f>
        <v>0</v>
      </c>
      <c r="V8" s="7" t="str">
        <f>MID(Sheet1!$E14,V$1,1)</f>
        <v>0</v>
      </c>
      <c r="W8" s="7" t="str">
        <f>MID(Sheet1!$E14,W$1,1)</f>
        <v>1</v>
      </c>
      <c r="X8" s="7" t="str">
        <f>MID(Sheet1!$E14,X$1,1)</f>
        <v>1</v>
      </c>
      <c r="Y8" s="7" t="str">
        <f>MID(Sheet1!$E14,Y$1,1)</f>
        <v>0</v>
      </c>
      <c r="Z8" s="8">
        <f>Sheet1!G14</f>
        <v>0.91490000000000005</v>
      </c>
      <c r="AA8" s="9">
        <f>Sheet1!H14</f>
        <v>4.7200288772583008</v>
      </c>
      <c r="AB8" s="7" t="str">
        <f>Sheet1!F14</f>
        <v>11111011-110011-100-00-110</v>
      </c>
      <c r="AC8" s="9">
        <f>Sheet1!I14</f>
        <v>1.102781295776367E-2</v>
      </c>
    </row>
    <row r="9" spans="1:31" hidden="1" x14ac:dyDescent="0.15">
      <c r="A9" s="7" t="str">
        <f>Sheet1!B17</f>
        <v>GA_Search</v>
      </c>
      <c r="B9" s="7" t="str">
        <f>IF(Sheet1!C17="RF","M1-RF",IF(Sheet1!C17="Bagging","M2-Bagging",IF(Sheet1!C17="AdaBoost","M3-AdaBoost",IF(Sheet1!C17="SVM","M4-SVM",IF(Sheet1!C17="NB","M5-GNB",IF(Sheet1!C17="KNN","M6-KNN"))))))</f>
        <v>M2-Bagging</v>
      </c>
      <c r="C9" s="7">
        <f>Sheet1!D17</f>
        <v>14</v>
      </c>
      <c r="D9" s="7" t="str">
        <f>MID(Sheet1!$E17,D$1,1)</f>
        <v>1</v>
      </c>
      <c r="E9" s="7" t="str">
        <f>MID(Sheet1!$E17,E$1,1)</f>
        <v>0</v>
      </c>
      <c r="F9" s="7" t="str">
        <f>MID(Sheet1!$E17,F$1,1)</f>
        <v>1</v>
      </c>
      <c r="G9" s="7" t="str">
        <f>MID(Sheet1!$E17,G$1,1)</f>
        <v>1</v>
      </c>
      <c r="H9" s="7" t="str">
        <f>MID(Sheet1!$E17,H$1,1)</f>
        <v>0</v>
      </c>
      <c r="I9" s="7" t="str">
        <f>MID(Sheet1!$E17,I$1,1)</f>
        <v>1</v>
      </c>
      <c r="J9" s="7" t="str">
        <f>MID(Sheet1!$E17,J$1,1)</f>
        <v>1</v>
      </c>
      <c r="K9" s="7" t="str">
        <f>MID(Sheet1!$E17,K$1,1)</f>
        <v>1</v>
      </c>
      <c r="L9" s="7" t="str">
        <f>MID(Sheet1!$E17,L$1,1)</f>
        <v>0</v>
      </c>
      <c r="M9" s="7" t="str">
        <f>MID(Sheet1!$E17,M$1,1)</f>
        <v>0</v>
      </c>
      <c r="N9" s="7" t="str">
        <f>MID(Sheet1!$E17,N$1,1)</f>
        <v>1</v>
      </c>
      <c r="O9" s="7" t="str">
        <f>MID(Sheet1!$E17,O$1,1)</f>
        <v>0</v>
      </c>
      <c r="P9" s="7" t="str">
        <f>MID(Sheet1!$E17,P$1,1)</f>
        <v>1</v>
      </c>
      <c r="Q9" s="7" t="str">
        <f>MID(Sheet1!$E17,Q$1,1)</f>
        <v>1</v>
      </c>
      <c r="R9" s="7" t="str">
        <f>MID(Sheet1!$E17,R$1,1)</f>
        <v>1</v>
      </c>
      <c r="S9" s="7" t="str">
        <f>MID(Sheet1!$E17,S$1,1)</f>
        <v>0</v>
      </c>
      <c r="T9" s="7" t="str">
        <f>MID(Sheet1!$E17,T$1,1)</f>
        <v>0</v>
      </c>
      <c r="U9" s="7" t="str">
        <f>MID(Sheet1!$E17,U$1,1)</f>
        <v>1</v>
      </c>
      <c r="V9" s="7" t="str">
        <f>MID(Sheet1!$E17,V$1,1)</f>
        <v>0</v>
      </c>
      <c r="W9" s="7" t="str">
        <f>MID(Sheet1!$E17,W$1,1)</f>
        <v>1</v>
      </c>
      <c r="X9" s="7" t="str">
        <f>MID(Sheet1!$E17,X$1,1)</f>
        <v>1</v>
      </c>
      <c r="Y9" s="7" t="str">
        <f>MID(Sheet1!$E17,Y$1,1)</f>
        <v>1</v>
      </c>
      <c r="Z9" s="8">
        <f>Sheet1!G17</f>
        <v>0.91490000000000005</v>
      </c>
      <c r="AA9" s="9">
        <f>Sheet1!H17</f>
        <v>9.8217957019805908</v>
      </c>
      <c r="AB9" s="7" t="str">
        <f>Sheet1!F17</f>
        <v>10110111-001011-100-10-111</v>
      </c>
      <c r="AC9" s="9">
        <f>Sheet1!I17</f>
        <v>1.343989372253418E-2</v>
      </c>
    </row>
    <row r="10" spans="1:31" hidden="1" x14ac:dyDescent="0.15">
      <c r="A10" s="7" t="str">
        <f>Sheet1!B20</f>
        <v>BSS</v>
      </c>
      <c r="B10" s="7" t="str">
        <f>IF(Sheet1!C20="RF","M1-RF",IF(Sheet1!C20="Bagging","M2-Bagging",IF(Sheet1!C20="AdaBoost","M3-AdaBoost",IF(Sheet1!C20="SVM","M4-SVM",IF(Sheet1!C20="NB","M5-GNB",IF(Sheet1!C20="KNN","M6-KNN"))))))</f>
        <v>M3-AdaBoost</v>
      </c>
      <c r="C10" s="7">
        <f>Sheet1!D20</f>
        <v>14</v>
      </c>
      <c r="D10" s="7" t="str">
        <f>MID(Sheet1!$E20,D$1,1)</f>
        <v>0</v>
      </c>
      <c r="E10" s="7" t="str">
        <f>MID(Sheet1!$E20,E$1,1)</f>
        <v>0</v>
      </c>
      <c r="F10" s="7" t="str">
        <f>MID(Sheet1!$E20,F$1,1)</f>
        <v>0</v>
      </c>
      <c r="G10" s="7" t="str">
        <f>MID(Sheet1!$E20,G$1,1)</f>
        <v>0</v>
      </c>
      <c r="H10" s="7" t="str">
        <f>MID(Sheet1!$E20,H$1,1)</f>
        <v>0</v>
      </c>
      <c r="I10" s="7" t="str">
        <f>MID(Sheet1!$E20,I$1,1)</f>
        <v>0</v>
      </c>
      <c r="J10" s="7" t="str">
        <f>MID(Sheet1!$E20,J$1,1)</f>
        <v>0</v>
      </c>
      <c r="K10" s="7" t="str">
        <f>MID(Sheet1!$E20,K$1,1)</f>
        <v>0</v>
      </c>
      <c r="L10" s="7" t="str">
        <f>MID(Sheet1!$E20,L$1,1)</f>
        <v>1</v>
      </c>
      <c r="M10" s="7" t="str">
        <f>MID(Sheet1!$E20,M$1,1)</f>
        <v>1</v>
      </c>
      <c r="N10" s="7" t="str">
        <f>MID(Sheet1!$E20,N$1,1)</f>
        <v>1</v>
      </c>
      <c r="O10" s="7" t="str">
        <f>MID(Sheet1!$E20,O$1,1)</f>
        <v>1</v>
      </c>
      <c r="P10" s="7" t="str">
        <f>MID(Sheet1!$E20,P$1,1)</f>
        <v>1</v>
      </c>
      <c r="Q10" s="7" t="str">
        <f>MID(Sheet1!$E20,Q$1,1)</f>
        <v>1</v>
      </c>
      <c r="R10" s="7" t="str">
        <f>MID(Sheet1!$E20,R$1,1)</f>
        <v>1</v>
      </c>
      <c r="S10" s="7" t="str">
        <f>MID(Sheet1!$E20,S$1,1)</f>
        <v>1</v>
      </c>
      <c r="T10" s="7" t="str">
        <f>MID(Sheet1!$E20,T$1,1)</f>
        <v>1</v>
      </c>
      <c r="U10" s="7" t="str">
        <f>MID(Sheet1!$E20,U$1,1)</f>
        <v>1</v>
      </c>
      <c r="V10" s="7" t="str">
        <f>MID(Sheet1!$E20,V$1,1)</f>
        <v>1</v>
      </c>
      <c r="W10" s="7" t="str">
        <f>MID(Sheet1!$E20,W$1,1)</f>
        <v>1</v>
      </c>
      <c r="X10" s="7" t="str">
        <f>MID(Sheet1!$E20,X$1,1)</f>
        <v>1</v>
      </c>
      <c r="Y10" s="7" t="str">
        <f>MID(Sheet1!$E20,Y$1,1)</f>
        <v>1</v>
      </c>
      <c r="Z10" s="8">
        <f>Sheet1!G20</f>
        <v>0.84040000000000004</v>
      </c>
      <c r="AA10" s="9">
        <f>Sheet1!H20</f>
        <v>11.653867244720461</v>
      </c>
      <c r="AB10" s="7" t="str">
        <f>Sheet1!F20</f>
        <v>00000000-111111-111-11-111</v>
      </c>
      <c r="AC10" s="9">
        <f>Sheet1!I20</f>
        <v>8.6982250213623047E-3</v>
      </c>
    </row>
    <row r="11" spans="1:31" hidden="1" x14ac:dyDescent="0.15">
      <c r="A11" s="7" t="str">
        <f>Sheet1!B23</f>
        <v>FSS</v>
      </c>
      <c r="B11" s="7" t="str">
        <f>IF(Sheet1!C23="RF","M1-RF",IF(Sheet1!C23="Bagging","M2-Bagging",IF(Sheet1!C23="AdaBoost","M3-AdaBoost",IF(Sheet1!C23="SVM","M4-SVM",IF(Sheet1!C23="NB","M5-GNB",IF(Sheet1!C23="KNN","M6-KNN"))))))</f>
        <v>M3-AdaBoost</v>
      </c>
      <c r="C11" s="7">
        <f>Sheet1!D23</f>
        <v>14</v>
      </c>
      <c r="D11" s="7" t="str">
        <f>MID(Sheet1!$E23,D$1,1)</f>
        <v>1</v>
      </c>
      <c r="E11" s="7" t="str">
        <f>MID(Sheet1!$E23,E$1,1)</f>
        <v>1</v>
      </c>
      <c r="F11" s="7" t="str">
        <f>MID(Sheet1!$E23,F$1,1)</f>
        <v>1</v>
      </c>
      <c r="G11" s="7" t="str">
        <f>MID(Sheet1!$E23,G$1,1)</f>
        <v>1</v>
      </c>
      <c r="H11" s="7" t="str">
        <f>MID(Sheet1!$E23,H$1,1)</f>
        <v>1</v>
      </c>
      <c r="I11" s="7" t="str">
        <f>MID(Sheet1!$E23,I$1,1)</f>
        <v>1</v>
      </c>
      <c r="J11" s="7" t="str">
        <f>MID(Sheet1!$E23,J$1,1)</f>
        <v>1</v>
      </c>
      <c r="K11" s="7" t="str">
        <f>MID(Sheet1!$E23,K$1,1)</f>
        <v>1</v>
      </c>
      <c r="L11" s="7" t="str">
        <f>MID(Sheet1!$E23,L$1,1)</f>
        <v>1</v>
      </c>
      <c r="M11" s="7" t="str">
        <f>MID(Sheet1!$E23,M$1,1)</f>
        <v>1</v>
      </c>
      <c r="N11" s="7" t="str">
        <f>MID(Sheet1!$E23,N$1,1)</f>
        <v>1</v>
      </c>
      <c r="O11" s="7" t="str">
        <f>MID(Sheet1!$E23,O$1,1)</f>
        <v>1</v>
      </c>
      <c r="P11" s="7" t="str">
        <f>MID(Sheet1!$E23,P$1,1)</f>
        <v>1</v>
      </c>
      <c r="Q11" s="7" t="str">
        <f>MID(Sheet1!$E23,Q$1,1)</f>
        <v>0</v>
      </c>
      <c r="R11" s="7" t="str">
        <f>MID(Sheet1!$E23,R$1,1)</f>
        <v>0</v>
      </c>
      <c r="S11" s="7" t="str">
        <f>MID(Sheet1!$E23,S$1,1)</f>
        <v>0</v>
      </c>
      <c r="T11" s="7" t="str">
        <f>MID(Sheet1!$E23,T$1,1)</f>
        <v>0</v>
      </c>
      <c r="U11" s="7" t="str">
        <f>MID(Sheet1!$E23,U$1,1)</f>
        <v>0</v>
      </c>
      <c r="V11" s="7" t="str">
        <f>MID(Sheet1!$E23,V$1,1)</f>
        <v>0</v>
      </c>
      <c r="W11" s="7" t="str">
        <f>MID(Sheet1!$E23,W$1,1)</f>
        <v>0</v>
      </c>
      <c r="X11" s="7" t="str">
        <f>MID(Sheet1!$E23,X$1,1)</f>
        <v>0</v>
      </c>
      <c r="Y11" s="7" t="str">
        <f>MID(Sheet1!$E23,Y$1,1)</f>
        <v>1</v>
      </c>
      <c r="Z11" s="8">
        <f>Sheet1!G23</f>
        <v>0.84040000000000004</v>
      </c>
      <c r="AA11" s="9">
        <f>Sheet1!H23</f>
        <v>16.04180216789246</v>
      </c>
      <c r="AB11" s="7" t="str">
        <f>Sheet1!F23</f>
        <v>11111111-111110-000-00-001</v>
      </c>
      <c r="AC11" s="9">
        <f>Sheet1!I23</f>
        <v>8.4106922149658203E-3</v>
      </c>
    </row>
    <row r="12" spans="1:31" hidden="1" x14ac:dyDescent="0.15">
      <c r="A12" s="7" t="str">
        <f>Sheet1!B26</f>
        <v>GA_Search</v>
      </c>
      <c r="B12" s="7" t="str">
        <f>IF(Sheet1!C26="RF","M1-RF",IF(Sheet1!C26="Bagging","M2-Bagging",IF(Sheet1!C26="AdaBoost","M3-AdaBoost",IF(Sheet1!C26="SVM","M4-SVM",IF(Sheet1!C26="NB","M5-GNB",IF(Sheet1!C26="KNN","M6-KNN"))))))</f>
        <v>M3-AdaBoost</v>
      </c>
      <c r="C12" s="7">
        <f>Sheet1!D26</f>
        <v>14</v>
      </c>
      <c r="D12" s="7" t="str">
        <f>MID(Sheet1!$E26,D$1,1)</f>
        <v>0</v>
      </c>
      <c r="E12" s="7" t="str">
        <f>MID(Sheet1!$E26,E$1,1)</f>
        <v>1</v>
      </c>
      <c r="F12" s="7" t="str">
        <f>MID(Sheet1!$E26,F$1,1)</f>
        <v>0</v>
      </c>
      <c r="G12" s="7" t="str">
        <f>MID(Sheet1!$E26,G$1,1)</f>
        <v>1</v>
      </c>
      <c r="H12" s="7" t="str">
        <f>MID(Sheet1!$E26,H$1,1)</f>
        <v>1</v>
      </c>
      <c r="I12" s="7" t="str">
        <f>MID(Sheet1!$E26,I$1,1)</f>
        <v>0</v>
      </c>
      <c r="J12" s="7" t="str">
        <f>MID(Sheet1!$E26,J$1,1)</f>
        <v>1</v>
      </c>
      <c r="K12" s="7" t="str">
        <f>MID(Sheet1!$E26,K$1,1)</f>
        <v>1</v>
      </c>
      <c r="L12" s="7" t="str">
        <f>MID(Sheet1!$E26,L$1,1)</f>
        <v>1</v>
      </c>
      <c r="M12" s="7" t="str">
        <f>MID(Sheet1!$E26,M$1,1)</f>
        <v>0</v>
      </c>
      <c r="N12" s="7" t="str">
        <f>MID(Sheet1!$E26,N$1,1)</f>
        <v>0</v>
      </c>
      <c r="O12" s="7" t="str">
        <f>MID(Sheet1!$E26,O$1,1)</f>
        <v>0</v>
      </c>
      <c r="P12" s="7" t="str">
        <f>MID(Sheet1!$E26,P$1,1)</f>
        <v>1</v>
      </c>
      <c r="Q12" s="7" t="str">
        <f>MID(Sheet1!$E26,Q$1,1)</f>
        <v>1</v>
      </c>
      <c r="R12" s="7" t="str">
        <f>MID(Sheet1!$E26,R$1,1)</f>
        <v>1</v>
      </c>
      <c r="S12" s="7" t="str">
        <f>MID(Sheet1!$E26,S$1,1)</f>
        <v>0</v>
      </c>
      <c r="T12" s="7" t="str">
        <f>MID(Sheet1!$E26,T$1,1)</f>
        <v>1</v>
      </c>
      <c r="U12" s="7" t="str">
        <f>MID(Sheet1!$E26,U$1,1)</f>
        <v>1</v>
      </c>
      <c r="V12" s="7" t="str">
        <f>MID(Sheet1!$E26,V$1,1)</f>
        <v>0</v>
      </c>
      <c r="W12" s="7" t="str">
        <f>MID(Sheet1!$E26,W$1,1)</f>
        <v>1</v>
      </c>
      <c r="X12" s="7" t="str">
        <f>MID(Sheet1!$E26,X$1,1)</f>
        <v>1</v>
      </c>
      <c r="Y12" s="7" t="str">
        <f>MID(Sheet1!$E26,Y$1,1)</f>
        <v>1</v>
      </c>
      <c r="Z12" s="8">
        <f>Sheet1!G26</f>
        <v>0.84040000000000004</v>
      </c>
      <c r="AA12" s="9">
        <f>Sheet1!H26</f>
        <v>15.742511987686161</v>
      </c>
      <c r="AB12" s="7" t="str">
        <f>Sheet1!F26</f>
        <v>01011011-100011-101-10-111</v>
      </c>
      <c r="AC12" s="9">
        <f>Sheet1!I26</f>
        <v>1.097202301025391E-2</v>
      </c>
    </row>
    <row r="13" spans="1:31" hidden="1" x14ac:dyDescent="0.15">
      <c r="A13" s="7" t="str">
        <f>Sheet1!B29</f>
        <v>BSS</v>
      </c>
      <c r="B13" s="7" t="str">
        <f>IF(Sheet1!C29="RF","M1-RF",IF(Sheet1!C29="Bagging","M2-Bagging",IF(Sheet1!C29="AdaBoost","M3-AdaBoost",IF(Sheet1!C29="SVM","M4-SVM",IF(Sheet1!C29="NB","M5-GNB",IF(Sheet1!C29="KNN","M6-KNN"))))))</f>
        <v>M4-SVM</v>
      </c>
      <c r="C13" s="7">
        <f>Sheet1!D29</f>
        <v>14</v>
      </c>
      <c r="D13" s="7" t="str">
        <f>MID(Sheet1!$E29,D$1,1)</f>
        <v>0</v>
      </c>
      <c r="E13" s="7" t="str">
        <f>MID(Sheet1!$E29,E$1,1)</f>
        <v>1</v>
      </c>
      <c r="F13" s="7" t="str">
        <f>MID(Sheet1!$E29,F$1,1)</f>
        <v>0</v>
      </c>
      <c r="G13" s="7" t="str">
        <f>MID(Sheet1!$E29,G$1,1)</f>
        <v>0</v>
      </c>
      <c r="H13" s="7" t="str">
        <f>MID(Sheet1!$E29,H$1,1)</f>
        <v>1</v>
      </c>
      <c r="I13" s="7" t="str">
        <f>MID(Sheet1!$E29,I$1,1)</f>
        <v>0</v>
      </c>
      <c r="J13" s="7" t="str">
        <f>MID(Sheet1!$E29,J$1,1)</f>
        <v>0</v>
      </c>
      <c r="K13" s="7" t="str">
        <f>MID(Sheet1!$E29,K$1,1)</f>
        <v>0</v>
      </c>
      <c r="L13" s="7" t="str">
        <f>MID(Sheet1!$E29,L$1,1)</f>
        <v>1</v>
      </c>
      <c r="M13" s="7" t="str">
        <f>MID(Sheet1!$E29,M$1,1)</f>
        <v>1</v>
      </c>
      <c r="N13" s="7" t="str">
        <f>MID(Sheet1!$E29,N$1,1)</f>
        <v>0</v>
      </c>
      <c r="O13" s="7" t="str">
        <f>MID(Sheet1!$E29,O$1,1)</f>
        <v>1</v>
      </c>
      <c r="P13" s="7" t="str">
        <f>MID(Sheet1!$E29,P$1,1)</f>
        <v>0</v>
      </c>
      <c r="Q13" s="7" t="str">
        <f>MID(Sheet1!$E29,Q$1,1)</f>
        <v>1</v>
      </c>
      <c r="R13" s="7" t="str">
        <f>MID(Sheet1!$E29,R$1,1)</f>
        <v>1</v>
      </c>
      <c r="S13" s="7" t="str">
        <f>MID(Sheet1!$E29,S$1,1)</f>
        <v>1</v>
      </c>
      <c r="T13" s="7" t="str">
        <f>MID(Sheet1!$E29,T$1,1)</f>
        <v>1</v>
      </c>
      <c r="U13" s="7" t="str">
        <f>MID(Sheet1!$E29,U$1,1)</f>
        <v>1</v>
      </c>
      <c r="V13" s="7" t="str">
        <f>MID(Sheet1!$E29,V$1,1)</f>
        <v>1</v>
      </c>
      <c r="W13" s="7" t="str">
        <f>MID(Sheet1!$E29,W$1,1)</f>
        <v>1</v>
      </c>
      <c r="X13" s="7" t="str">
        <f>MID(Sheet1!$E29,X$1,1)</f>
        <v>1</v>
      </c>
      <c r="Y13" s="7" t="str">
        <f>MID(Sheet1!$E29,Y$1,1)</f>
        <v>1</v>
      </c>
      <c r="Z13" s="8">
        <f>Sheet1!G29</f>
        <v>0.85109999999999997</v>
      </c>
      <c r="AA13" s="9">
        <f>Sheet1!H29</f>
        <v>1.041651248931885</v>
      </c>
      <c r="AB13" s="7" t="str">
        <f>Sheet1!F29</f>
        <v>01001000-110101-111-11-111</v>
      </c>
      <c r="AC13" s="9">
        <f>Sheet1!I29</f>
        <v>1.260042190551758E-3</v>
      </c>
    </row>
    <row r="14" spans="1:31" hidden="1" x14ac:dyDescent="0.15">
      <c r="A14" s="7" t="str">
        <f>Sheet1!B32</f>
        <v>FSS</v>
      </c>
      <c r="B14" s="7" t="str">
        <f>IF(Sheet1!C32="RF","M1-RF",IF(Sheet1!C32="Bagging","M2-Bagging",IF(Sheet1!C32="AdaBoost","M3-AdaBoost",IF(Sheet1!C32="SVM","M4-SVM",IF(Sheet1!C32="NB","M5-GNB",IF(Sheet1!C32="KNN","M6-KNN"))))))</f>
        <v>M4-SVM</v>
      </c>
      <c r="C14" s="7">
        <f>Sheet1!D32</f>
        <v>14</v>
      </c>
      <c r="D14" s="7" t="str">
        <f>MID(Sheet1!$E32,D$1,1)</f>
        <v>1</v>
      </c>
      <c r="E14" s="7" t="str">
        <f>MID(Sheet1!$E32,E$1,1)</f>
        <v>1</v>
      </c>
      <c r="F14" s="7" t="str">
        <f>MID(Sheet1!$E32,F$1,1)</f>
        <v>0</v>
      </c>
      <c r="G14" s="7" t="str">
        <f>MID(Sheet1!$E32,G$1,1)</f>
        <v>1</v>
      </c>
      <c r="H14" s="7" t="str">
        <f>MID(Sheet1!$E32,H$1,1)</f>
        <v>1</v>
      </c>
      <c r="I14" s="7" t="str">
        <f>MID(Sheet1!$E32,I$1,1)</f>
        <v>1</v>
      </c>
      <c r="J14" s="7" t="str">
        <f>MID(Sheet1!$E32,J$1,1)</f>
        <v>1</v>
      </c>
      <c r="K14" s="7" t="str">
        <f>MID(Sheet1!$E32,K$1,1)</f>
        <v>1</v>
      </c>
      <c r="L14" s="7" t="str">
        <f>MID(Sheet1!$E32,L$1,1)</f>
        <v>1</v>
      </c>
      <c r="M14" s="7" t="str">
        <f>MID(Sheet1!$E32,M$1,1)</f>
        <v>1</v>
      </c>
      <c r="N14" s="7" t="str">
        <f>MID(Sheet1!$E32,N$1,1)</f>
        <v>1</v>
      </c>
      <c r="O14" s="7" t="str">
        <f>MID(Sheet1!$E32,O$1,1)</f>
        <v>0</v>
      </c>
      <c r="P14" s="7" t="str">
        <f>MID(Sheet1!$E32,P$1,1)</f>
        <v>0</v>
      </c>
      <c r="Q14" s="7" t="str">
        <f>MID(Sheet1!$E32,Q$1,1)</f>
        <v>1</v>
      </c>
      <c r="R14" s="7" t="str">
        <f>MID(Sheet1!$E32,R$1,1)</f>
        <v>1</v>
      </c>
      <c r="S14" s="7" t="str">
        <f>MID(Sheet1!$E32,S$1,1)</f>
        <v>0</v>
      </c>
      <c r="T14" s="7" t="str">
        <f>MID(Sheet1!$E32,T$1,1)</f>
        <v>0</v>
      </c>
      <c r="U14" s="7" t="str">
        <f>MID(Sheet1!$E32,U$1,1)</f>
        <v>1</v>
      </c>
      <c r="V14" s="7" t="str">
        <f>MID(Sheet1!$E32,V$1,1)</f>
        <v>0</v>
      </c>
      <c r="W14" s="7" t="str">
        <f>MID(Sheet1!$E32,W$1,1)</f>
        <v>0</v>
      </c>
      <c r="X14" s="7" t="str">
        <f>MID(Sheet1!$E32,X$1,1)</f>
        <v>0</v>
      </c>
      <c r="Y14" s="7" t="str">
        <f>MID(Sheet1!$E32,Y$1,1)</f>
        <v>1</v>
      </c>
      <c r="Z14" s="8">
        <f>Sheet1!G32</f>
        <v>0.89359999999999995</v>
      </c>
      <c r="AA14" s="9">
        <f>Sheet1!H32</f>
        <v>1.0478577613830571</v>
      </c>
      <c r="AB14" s="7" t="str">
        <f>Sheet1!F32</f>
        <v>11011111-111001-100-10-001</v>
      </c>
      <c r="AC14" s="9">
        <f>Sheet1!I32</f>
        <v>1.2030601501464839E-3</v>
      </c>
    </row>
    <row r="15" spans="1:31" hidden="1" x14ac:dyDescent="0.15">
      <c r="A15" s="7" t="str">
        <f>Sheet1!B35</f>
        <v>GA_Search</v>
      </c>
      <c r="B15" s="7" t="str">
        <f>IF(Sheet1!C35="RF","M1-RF",IF(Sheet1!C35="Bagging","M2-Bagging",IF(Sheet1!C35="AdaBoost","M3-AdaBoost",IF(Sheet1!C35="SVM","M4-SVM",IF(Sheet1!C35="NB","M5-GNB",IF(Sheet1!C35="KNN","M6-KNN"))))))</f>
        <v>M4-SVM</v>
      </c>
      <c r="C15" s="7">
        <f>Sheet1!D35</f>
        <v>14</v>
      </c>
      <c r="D15" s="7" t="str">
        <f>MID(Sheet1!$E35,D$1,1)</f>
        <v>0</v>
      </c>
      <c r="E15" s="7" t="str">
        <f>MID(Sheet1!$E35,E$1,1)</f>
        <v>1</v>
      </c>
      <c r="F15" s="7" t="str">
        <f>MID(Sheet1!$E35,F$1,1)</f>
        <v>0</v>
      </c>
      <c r="G15" s="7" t="str">
        <f>MID(Sheet1!$E35,G$1,1)</f>
        <v>1</v>
      </c>
      <c r="H15" s="7" t="str">
        <f>MID(Sheet1!$E35,H$1,1)</f>
        <v>0</v>
      </c>
      <c r="I15" s="7" t="str">
        <f>MID(Sheet1!$E35,I$1,1)</f>
        <v>1</v>
      </c>
      <c r="J15" s="7" t="str">
        <f>MID(Sheet1!$E35,J$1,1)</f>
        <v>1</v>
      </c>
      <c r="K15" s="7" t="str">
        <f>MID(Sheet1!$E35,K$1,1)</f>
        <v>1</v>
      </c>
      <c r="L15" s="7" t="str">
        <f>MID(Sheet1!$E35,L$1,1)</f>
        <v>1</v>
      </c>
      <c r="M15" s="7" t="str">
        <f>MID(Sheet1!$E35,M$1,1)</f>
        <v>0</v>
      </c>
      <c r="N15" s="7" t="str">
        <f>MID(Sheet1!$E35,N$1,1)</f>
        <v>1</v>
      </c>
      <c r="O15" s="7" t="str">
        <f>MID(Sheet1!$E35,O$1,1)</f>
        <v>0</v>
      </c>
      <c r="P15" s="7" t="str">
        <f>MID(Sheet1!$E35,P$1,1)</f>
        <v>1</v>
      </c>
      <c r="Q15" s="7" t="str">
        <f>MID(Sheet1!$E35,Q$1,1)</f>
        <v>0</v>
      </c>
      <c r="R15" s="7" t="str">
        <f>MID(Sheet1!$E35,R$1,1)</f>
        <v>0</v>
      </c>
      <c r="S15" s="7" t="str">
        <f>MID(Sheet1!$E35,S$1,1)</f>
        <v>1</v>
      </c>
      <c r="T15" s="7" t="str">
        <f>MID(Sheet1!$E35,T$1,1)</f>
        <v>0</v>
      </c>
      <c r="U15" s="7" t="str">
        <f>MID(Sheet1!$E35,U$1,1)</f>
        <v>1</v>
      </c>
      <c r="V15" s="7" t="str">
        <f>MID(Sheet1!$E35,V$1,1)</f>
        <v>1</v>
      </c>
      <c r="W15" s="7" t="str">
        <f>MID(Sheet1!$E35,W$1,1)</f>
        <v>1</v>
      </c>
      <c r="X15" s="7" t="str">
        <f>MID(Sheet1!$E35,X$1,1)</f>
        <v>1</v>
      </c>
      <c r="Y15" s="7" t="str">
        <f>MID(Sheet1!$E35,Y$1,1)</f>
        <v>1</v>
      </c>
      <c r="Z15" s="8">
        <f>Sheet1!G35</f>
        <v>0.91490000000000005</v>
      </c>
      <c r="AA15" s="9">
        <f>Sheet1!H35</f>
        <v>4.2126829624176034</v>
      </c>
      <c r="AB15" s="7" t="str">
        <f>Sheet1!F35</f>
        <v>01010111-101010-010-11-111</v>
      </c>
      <c r="AC15" s="9">
        <f>Sheet1!I35</f>
        <v>1.2962818145751951E-3</v>
      </c>
    </row>
    <row r="16" spans="1:31" hidden="1" x14ac:dyDescent="0.15">
      <c r="A16" s="7" t="str">
        <f>Sheet1!B38</f>
        <v>BSS</v>
      </c>
      <c r="B16" s="7" t="str">
        <f>IF(Sheet1!C38="RF","M1-RF",IF(Sheet1!C38="Bagging","M2-Bagging",IF(Sheet1!C38="AdaBoost","M3-AdaBoost",IF(Sheet1!C38="SVM","M4-SVM",IF(Sheet1!C38="NB","M5-GNB",IF(Sheet1!C38="KNN","M6-KNN"))))))</f>
        <v>M5-GNB</v>
      </c>
      <c r="C16" s="7">
        <f>Sheet1!D38</f>
        <v>14</v>
      </c>
      <c r="D16" s="7" t="str">
        <f>MID(Sheet1!$E38,D$1,1)</f>
        <v>0</v>
      </c>
      <c r="E16" s="7" t="str">
        <f>MID(Sheet1!$E38,E$1,1)</f>
        <v>0</v>
      </c>
      <c r="F16" s="7" t="str">
        <f>MID(Sheet1!$E38,F$1,1)</f>
        <v>0</v>
      </c>
      <c r="G16" s="7" t="str">
        <f>MID(Sheet1!$E38,G$1,1)</f>
        <v>1</v>
      </c>
      <c r="H16" s="7" t="str">
        <f>MID(Sheet1!$E38,H$1,1)</f>
        <v>0</v>
      </c>
      <c r="I16" s="7" t="str">
        <f>MID(Sheet1!$E38,I$1,1)</f>
        <v>0</v>
      </c>
      <c r="J16" s="7" t="str">
        <f>MID(Sheet1!$E38,J$1,1)</f>
        <v>0</v>
      </c>
      <c r="K16" s="7" t="str">
        <f>MID(Sheet1!$E38,K$1,1)</f>
        <v>1</v>
      </c>
      <c r="L16" s="7" t="str">
        <f>MID(Sheet1!$E38,L$1,1)</f>
        <v>1</v>
      </c>
      <c r="M16" s="7" t="str">
        <f>MID(Sheet1!$E38,M$1,1)</f>
        <v>1</v>
      </c>
      <c r="N16" s="7" t="str">
        <f>MID(Sheet1!$E38,N$1,1)</f>
        <v>1</v>
      </c>
      <c r="O16" s="7" t="str">
        <f>MID(Sheet1!$E38,O$1,1)</f>
        <v>0</v>
      </c>
      <c r="P16" s="7" t="str">
        <f>MID(Sheet1!$E38,P$1,1)</f>
        <v>1</v>
      </c>
      <c r="Q16" s="7" t="str">
        <f>MID(Sheet1!$E38,Q$1,1)</f>
        <v>0</v>
      </c>
      <c r="R16" s="7" t="str">
        <f>MID(Sheet1!$E38,R$1,1)</f>
        <v>1</v>
      </c>
      <c r="S16" s="7" t="str">
        <f>MID(Sheet1!$E38,S$1,1)</f>
        <v>1</v>
      </c>
      <c r="T16" s="7" t="str">
        <f>MID(Sheet1!$E38,T$1,1)</f>
        <v>1</v>
      </c>
      <c r="U16" s="7" t="str">
        <f>MID(Sheet1!$E38,U$1,1)</f>
        <v>1</v>
      </c>
      <c r="V16" s="7" t="str">
        <f>MID(Sheet1!$E38,V$1,1)</f>
        <v>1</v>
      </c>
      <c r="W16" s="7" t="str">
        <f>MID(Sheet1!$E38,W$1,1)</f>
        <v>1</v>
      </c>
      <c r="X16" s="7" t="str">
        <f>MID(Sheet1!$E38,X$1,1)</f>
        <v>1</v>
      </c>
      <c r="Y16" s="7" t="str">
        <f>MID(Sheet1!$E38,Y$1,1)</f>
        <v>1</v>
      </c>
      <c r="Z16" s="8">
        <f>Sheet1!G38</f>
        <v>0.84040000000000004</v>
      </c>
      <c r="AA16" s="9">
        <f>Sheet1!H38</f>
        <v>0.59413909912109375</v>
      </c>
      <c r="AB16" s="7" t="str">
        <f>Sheet1!F38</f>
        <v>00010001-111010-111-11-111</v>
      </c>
      <c r="AC16" s="9">
        <f>Sheet1!I38</f>
        <v>1.220941543579102E-3</v>
      </c>
    </row>
    <row r="17" spans="1:31" hidden="1" x14ac:dyDescent="0.15">
      <c r="A17" s="7" t="str">
        <f>Sheet1!B41</f>
        <v>FSS</v>
      </c>
      <c r="B17" s="7" t="str">
        <f>IF(Sheet1!C41="RF","M1-RF",IF(Sheet1!C41="Bagging","M2-Bagging",IF(Sheet1!C41="AdaBoost","M3-AdaBoost",IF(Sheet1!C41="SVM","M4-SVM",IF(Sheet1!C41="NB","M5-GNB",IF(Sheet1!C41="KNN","M6-KNN"))))))</f>
        <v>M5-GNB</v>
      </c>
      <c r="C17" s="7">
        <f>Sheet1!D41</f>
        <v>14</v>
      </c>
      <c r="D17" s="7" t="str">
        <f>MID(Sheet1!$E41,D$1,1)</f>
        <v>0</v>
      </c>
      <c r="E17" s="7" t="str">
        <f>MID(Sheet1!$E41,E$1,1)</f>
        <v>1</v>
      </c>
      <c r="F17" s="7" t="str">
        <f>MID(Sheet1!$E41,F$1,1)</f>
        <v>1</v>
      </c>
      <c r="G17" s="7" t="str">
        <f>MID(Sheet1!$E41,G$1,1)</f>
        <v>0</v>
      </c>
      <c r="H17" s="7" t="str">
        <f>MID(Sheet1!$E41,H$1,1)</f>
        <v>1</v>
      </c>
      <c r="I17" s="7" t="str">
        <f>MID(Sheet1!$E41,I$1,1)</f>
        <v>1</v>
      </c>
      <c r="J17" s="7" t="str">
        <f>MID(Sheet1!$E41,J$1,1)</f>
        <v>1</v>
      </c>
      <c r="K17" s="7" t="str">
        <f>MID(Sheet1!$E41,K$1,1)</f>
        <v>1</v>
      </c>
      <c r="L17" s="7" t="str">
        <f>MID(Sheet1!$E41,L$1,1)</f>
        <v>1</v>
      </c>
      <c r="M17" s="7" t="str">
        <f>MID(Sheet1!$E41,M$1,1)</f>
        <v>1</v>
      </c>
      <c r="N17" s="7" t="str">
        <f>MID(Sheet1!$E41,N$1,1)</f>
        <v>0</v>
      </c>
      <c r="O17" s="7" t="str">
        <f>MID(Sheet1!$E41,O$1,1)</f>
        <v>1</v>
      </c>
      <c r="P17" s="7" t="str">
        <f>MID(Sheet1!$E41,P$1,1)</f>
        <v>1</v>
      </c>
      <c r="Q17" s="7" t="str">
        <f>MID(Sheet1!$E41,Q$1,1)</f>
        <v>0</v>
      </c>
      <c r="R17" s="7" t="str">
        <f>MID(Sheet1!$E41,R$1,1)</f>
        <v>1</v>
      </c>
      <c r="S17" s="7" t="str">
        <f>MID(Sheet1!$E41,S$1,1)</f>
        <v>0</v>
      </c>
      <c r="T17" s="7" t="str">
        <f>MID(Sheet1!$E41,T$1,1)</f>
        <v>0</v>
      </c>
      <c r="U17" s="7" t="str">
        <f>MID(Sheet1!$E41,U$1,1)</f>
        <v>0</v>
      </c>
      <c r="V17" s="7" t="str">
        <f>MID(Sheet1!$E41,V$1,1)</f>
        <v>0</v>
      </c>
      <c r="W17" s="7" t="str">
        <f>MID(Sheet1!$E41,W$1,1)</f>
        <v>1</v>
      </c>
      <c r="X17" s="7" t="str">
        <f>MID(Sheet1!$E41,X$1,1)</f>
        <v>1</v>
      </c>
      <c r="Y17" s="7" t="str">
        <f>MID(Sheet1!$E41,Y$1,1)</f>
        <v>1</v>
      </c>
      <c r="Z17" s="8">
        <f>Sheet1!G41</f>
        <v>0.91490000000000005</v>
      </c>
      <c r="AA17" s="9">
        <f>Sheet1!H41</f>
        <v>0.79753804206848145</v>
      </c>
      <c r="AB17" s="7" t="str">
        <f>Sheet1!F41</f>
        <v>01101111-110110-100-00-111</v>
      </c>
      <c r="AC17" s="9">
        <f>Sheet1!I41</f>
        <v>1.5990734100341799E-3</v>
      </c>
    </row>
    <row r="18" spans="1:31" hidden="1" x14ac:dyDescent="0.15">
      <c r="A18" s="7" t="str">
        <f>Sheet1!B44</f>
        <v>GA_Search</v>
      </c>
      <c r="B18" s="7" t="str">
        <f>IF(Sheet1!C44="RF","M1-RF",IF(Sheet1!C44="Bagging","M2-Bagging",IF(Sheet1!C44="AdaBoost","M3-AdaBoost",IF(Sheet1!C44="SVM","M4-SVM",IF(Sheet1!C44="NB","M5-GNB",IF(Sheet1!C44="KNN","M6-KNN"))))))</f>
        <v>M5-GNB</v>
      </c>
      <c r="C18" s="7">
        <f>Sheet1!D44</f>
        <v>14</v>
      </c>
      <c r="D18" s="7" t="str">
        <f>MID(Sheet1!$E44,D$1,1)</f>
        <v>0</v>
      </c>
      <c r="E18" s="7" t="str">
        <f>MID(Sheet1!$E44,E$1,1)</f>
        <v>1</v>
      </c>
      <c r="F18" s="7" t="str">
        <f>MID(Sheet1!$E44,F$1,1)</f>
        <v>0</v>
      </c>
      <c r="G18" s="7" t="str">
        <f>MID(Sheet1!$E44,G$1,1)</f>
        <v>0</v>
      </c>
      <c r="H18" s="7" t="str">
        <f>MID(Sheet1!$E44,H$1,1)</f>
        <v>0</v>
      </c>
      <c r="I18" s="7" t="str">
        <f>MID(Sheet1!$E44,I$1,1)</f>
        <v>1</v>
      </c>
      <c r="J18" s="7" t="str">
        <f>MID(Sheet1!$E44,J$1,1)</f>
        <v>1</v>
      </c>
      <c r="K18" s="7" t="str">
        <f>MID(Sheet1!$E44,K$1,1)</f>
        <v>0</v>
      </c>
      <c r="L18" s="7" t="str">
        <f>MID(Sheet1!$E44,L$1,1)</f>
        <v>0</v>
      </c>
      <c r="M18" s="7" t="str">
        <f>MID(Sheet1!$E44,M$1,1)</f>
        <v>1</v>
      </c>
      <c r="N18" s="7" t="str">
        <f>MID(Sheet1!$E44,N$1,1)</f>
        <v>1</v>
      </c>
      <c r="O18" s="7" t="str">
        <f>MID(Sheet1!$E44,O$1,1)</f>
        <v>1</v>
      </c>
      <c r="P18" s="7" t="str">
        <f>MID(Sheet1!$E44,P$1,1)</f>
        <v>1</v>
      </c>
      <c r="Q18" s="7" t="str">
        <f>MID(Sheet1!$E44,Q$1,1)</f>
        <v>1</v>
      </c>
      <c r="R18" s="7" t="str">
        <f>MID(Sheet1!$E44,R$1,1)</f>
        <v>0</v>
      </c>
      <c r="S18" s="7" t="str">
        <f>MID(Sheet1!$E44,S$1,1)</f>
        <v>1</v>
      </c>
      <c r="T18" s="7" t="str">
        <f>MID(Sheet1!$E44,T$1,1)</f>
        <v>1</v>
      </c>
      <c r="U18" s="7" t="str">
        <f>MID(Sheet1!$E44,U$1,1)</f>
        <v>1</v>
      </c>
      <c r="V18" s="7" t="str">
        <f>MID(Sheet1!$E44,V$1,1)</f>
        <v>0</v>
      </c>
      <c r="W18" s="7" t="str">
        <f>MID(Sheet1!$E44,W$1,1)</f>
        <v>1</v>
      </c>
      <c r="X18" s="7" t="str">
        <f>MID(Sheet1!$E44,X$1,1)</f>
        <v>1</v>
      </c>
      <c r="Y18" s="7" t="str">
        <f>MID(Sheet1!$E44,Y$1,1)</f>
        <v>1</v>
      </c>
      <c r="Z18" s="8">
        <f>Sheet1!G44</f>
        <v>0.90429999999999999</v>
      </c>
      <c r="AA18" s="9">
        <f>Sheet1!H44</f>
        <v>2.0062320232391362</v>
      </c>
      <c r="AB18" s="7" t="str">
        <f>Sheet1!F44</f>
        <v>01000110-011111-011-10-111</v>
      </c>
      <c r="AC18" s="9">
        <f>Sheet1!I44</f>
        <v>1.2340545654296879E-3</v>
      </c>
    </row>
    <row r="19" spans="1:31" hidden="1" x14ac:dyDescent="0.15">
      <c r="A19" s="7" t="str">
        <f>Sheet1!B47</f>
        <v>BSS</v>
      </c>
      <c r="B19" s="7" t="str">
        <f>IF(Sheet1!C47="RF","M1-RF",IF(Sheet1!C47="Bagging","M2-Bagging",IF(Sheet1!C47="AdaBoost","M3-AdaBoost",IF(Sheet1!C47="SVM","M4-SVM",IF(Sheet1!C47="NB","M5-GNB",IF(Sheet1!C47="KNN","M6-KNN"))))))</f>
        <v>M6-KNN</v>
      </c>
      <c r="C19" s="7">
        <f>Sheet1!D47</f>
        <v>14</v>
      </c>
      <c r="D19" s="7" t="str">
        <f>MID(Sheet1!$E47,D$1,1)</f>
        <v>1</v>
      </c>
      <c r="E19" s="7" t="str">
        <f>MID(Sheet1!$E47,E$1,1)</f>
        <v>0</v>
      </c>
      <c r="F19" s="7" t="str">
        <f>MID(Sheet1!$E47,F$1,1)</f>
        <v>0</v>
      </c>
      <c r="G19" s="7" t="str">
        <f>MID(Sheet1!$E47,G$1,1)</f>
        <v>0</v>
      </c>
      <c r="H19" s="7" t="str">
        <f>MID(Sheet1!$E47,H$1,1)</f>
        <v>0</v>
      </c>
      <c r="I19" s="7" t="str">
        <f>MID(Sheet1!$E47,I$1,1)</f>
        <v>0</v>
      </c>
      <c r="J19" s="7" t="str">
        <f>MID(Sheet1!$E47,J$1,1)</f>
        <v>1</v>
      </c>
      <c r="K19" s="7" t="str">
        <f>MID(Sheet1!$E47,K$1,1)</f>
        <v>1</v>
      </c>
      <c r="L19" s="7" t="str">
        <f>MID(Sheet1!$E47,L$1,1)</f>
        <v>1</v>
      </c>
      <c r="M19" s="7" t="str">
        <f>MID(Sheet1!$E47,M$1,1)</f>
        <v>0</v>
      </c>
      <c r="N19" s="7" t="str">
        <f>MID(Sheet1!$E47,N$1,1)</f>
        <v>1</v>
      </c>
      <c r="O19" s="7" t="str">
        <f>MID(Sheet1!$E47,O$1,1)</f>
        <v>0</v>
      </c>
      <c r="P19" s="7" t="str">
        <f>MID(Sheet1!$E47,P$1,1)</f>
        <v>1</v>
      </c>
      <c r="Q19" s="7" t="str">
        <f>MID(Sheet1!$E47,Q$1,1)</f>
        <v>1</v>
      </c>
      <c r="R19" s="7" t="str">
        <f>MID(Sheet1!$E47,R$1,1)</f>
        <v>1</v>
      </c>
      <c r="S19" s="7" t="str">
        <f>MID(Sheet1!$E47,S$1,1)</f>
        <v>1</v>
      </c>
      <c r="T19" s="7" t="str">
        <f>MID(Sheet1!$E47,T$1,1)</f>
        <v>1</v>
      </c>
      <c r="U19" s="7" t="str">
        <f>MID(Sheet1!$E47,U$1,1)</f>
        <v>0</v>
      </c>
      <c r="V19" s="7" t="str">
        <f>MID(Sheet1!$E47,V$1,1)</f>
        <v>1</v>
      </c>
      <c r="W19" s="7" t="str">
        <f>MID(Sheet1!$E47,W$1,1)</f>
        <v>1</v>
      </c>
      <c r="X19" s="7" t="str">
        <f>MID(Sheet1!$E47,X$1,1)</f>
        <v>1</v>
      </c>
      <c r="Y19" s="7" t="str">
        <f>MID(Sheet1!$E47,Y$1,1)</f>
        <v>1</v>
      </c>
      <c r="Z19" s="8">
        <f>Sheet1!G47</f>
        <v>0.90429999999999999</v>
      </c>
      <c r="AA19" s="9">
        <f>Sheet1!H47</f>
        <v>1.1185638904571531</v>
      </c>
      <c r="AB19" s="7" t="str">
        <f>Sheet1!F47</f>
        <v>10000011-101011-111-01-111</v>
      </c>
      <c r="AC19" s="9">
        <f>Sheet1!I47</f>
        <v>4.4810771942138672E-3</v>
      </c>
    </row>
    <row r="20" spans="1:31" x14ac:dyDescent="0.15">
      <c r="A20" s="38" t="str">
        <f>Sheet1!B50</f>
        <v>FSS</v>
      </c>
      <c r="B20" s="39" t="str">
        <f>IF(Sheet1!C50="RF","M1-RF",IF(Sheet1!C50="Bagging","M2-Bagging",IF(Sheet1!C50="AdaBoost","M3-AdaBoost",IF(Sheet1!C50="SVM","M4-SVM",IF(Sheet1!C50="NB","M5-GNB",IF(Sheet1!C50="KNN","M6-KNN"))))))</f>
        <v>M6-KNN</v>
      </c>
      <c r="C20" s="51">
        <f>Sheet1!D50</f>
        <v>14</v>
      </c>
      <c r="D20" s="49" t="str">
        <f>MID(Sheet1!$E50,D$1,1)</f>
        <v>1</v>
      </c>
      <c r="E20" s="40" t="str">
        <f>MID(Sheet1!$E50,E$1,1)</f>
        <v>1</v>
      </c>
      <c r="F20" s="40" t="str">
        <f>MID(Sheet1!$E50,F$1,1)</f>
        <v>1</v>
      </c>
      <c r="G20" s="40" t="str">
        <f>MID(Sheet1!$E50,G$1,1)</f>
        <v>1</v>
      </c>
      <c r="H20" s="40" t="str">
        <f>MID(Sheet1!$E50,H$1,1)</f>
        <v>1</v>
      </c>
      <c r="I20" s="40" t="str">
        <f>MID(Sheet1!$E50,I$1,1)</f>
        <v>0</v>
      </c>
      <c r="J20" s="40" t="str">
        <f>MID(Sheet1!$E50,J$1,1)</f>
        <v>1</v>
      </c>
      <c r="K20" s="50" t="str">
        <f>MID(Sheet1!$E50,K$1,1)</f>
        <v>1</v>
      </c>
      <c r="L20" s="49" t="str">
        <f>MID(Sheet1!$E50,L$1,1)</f>
        <v>0</v>
      </c>
      <c r="M20" s="40" t="str">
        <f>MID(Sheet1!$E50,M$1,1)</f>
        <v>1</v>
      </c>
      <c r="N20" s="40" t="str">
        <f>MID(Sheet1!$E50,N$1,1)</f>
        <v>1</v>
      </c>
      <c r="O20" s="40" t="str">
        <f>MID(Sheet1!$E50,O$1,1)</f>
        <v>1</v>
      </c>
      <c r="P20" s="40" t="str">
        <f>MID(Sheet1!$E50,P$1,1)</f>
        <v>1</v>
      </c>
      <c r="Q20" s="50" t="str">
        <f>MID(Sheet1!$E50,Q$1,1)</f>
        <v>0</v>
      </c>
      <c r="R20" s="46" t="str">
        <f>MID(Sheet1!$E50,R$1,1)</f>
        <v>1</v>
      </c>
      <c r="S20" s="40" t="str">
        <f>MID(Sheet1!$E50,S$1,1)</f>
        <v>0</v>
      </c>
      <c r="T20" s="44" t="str">
        <f>MID(Sheet1!$E50,T$1,1)</f>
        <v>0</v>
      </c>
      <c r="U20" s="49" t="str">
        <f>MID(Sheet1!$E50,U$1,1)</f>
        <v>0</v>
      </c>
      <c r="V20" s="50" t="str">
        <f>MID(Sheet1!$E50,V$1,1)</f>
        <v>0</v>
      </c>
      <c r="W20" s="46" t="str">
        <f>MID(Sheet1!$E50,W$1,1)</f>
        <v>1</v>
      </c>
      <c r="X20" s="40" t="str">
        <f>MID(Sheet1!$E50,X$1,1)</f>
        <v>1</v>
      </c>
      <c r="Y20" s="40" t="str">
        <f>MID(Sheet1!$E50,Y$1,1)</f>
        <v>0</v>
      </c>
      <c r="Z20" s="41">
        <f>Sheet1!G50</f>
        <v>0.93620000000000003</v>
      </c>
      <c r="AA20" s="42">
        <f>Sheet1!H50</f>
        <v>1.332790851593018</v>
      </c>
      <c r="AB20" s="32" t="str">
        <f>Sheet1!F50</f>
        <v>11111011-011110-100-00-110</v>
      </c>
      <c r="AC20" s="33">
        <f>Sheet1!I50</f>
        <v>4.0600299835205078E-3</v>
      </c>
      <c r="AD20" s="7" t="s">
        <v>193</v>
      </c>
      <c r="AE20" s="7" t="s">
        <v>201</v>
      </c>
    </row>
    <row r="21" spans="1:31" hidden="1" x14ac:dyDescent="0.15">
      <c r="A21" s="10" t="str">
        <f>Sheet1!B53</f>
        <v>GA_Search</v>
      </c>
      <c r="B21" s="10" t="str">
        <f>IF(Sheet1!C53="RF","M1-RF",IF(Sheet1!C53="Bagging","M2-Bagging",IF(Sheet1!C53="AdaBoost","M3-AdaBoost",IF(Sheet1!C53="SVM","M4-SVM",IF(Sheet1!C53="NB","M5-GNB",IF(Sheet1!C53="KNN","M6-KNN"))))))</f>
        <v>M6-KNN</v>
      </c>
      <c r="C21" s="10">
        <f>Sheet1!D53</f>
        <v>14</v>
      </c>
      <c r="D21" s="7" t="str">
        <f>MID(Sheet1!$E53,D$1,1)</f>
        <v>1</v>
      </c>
      <c r="E21" s="7" t="str">
        <f>MID(Sheet1!$E53,E$1,1)</f>
        <v>0</v>
      </c>
      <c r="F21" s="7" t="str">
        <f>MID(Sheet1!$E53,F$1,1)</f>
        <v>0</v>
      </c>
      <c r="G21" s="7" t="str">
        <f>MID(Sheet1!$E53,G$1,1)</f>
        <v>0</v>
      </c>
      <c r="H21" s="7" t="str">
        <f>MID(Sheet1!$E53,H$1,1)</f>
        <v>1</v>
      </c>
      <c r="I21" s="7" t="str">
        <f>MID(Sheet1!$E53,I$1,1)</f>
        <v>1</v>
      </c>
      <c r="J21" s="7" t="str">
        <f>MID(Sheet1!$E53,J$1,1)</f>
        <v>0</v>
      </c>
      <c r="K21" s="13" t="str">
        <f>MID(Sheet1!$E53,K$1,1)</f>
        <v>1</v>
      </c>
      <c r="L21" s="7" t="str">
        <f>MID(Sheet1!$E53,L$1,1)</f>
        <v>1</v>
      </c>
      <c r="M21" s="7" t="str">
        <f>MID(Sheet1!$E53,M$1,1)</f>
        <v>1</v>
      </c>
      <c r="N21" s="7" t="str">
        <f>MID(Sheet1!$E53,N$1,1)</f>
        <v>1</v>
      </c>
      <c r="O21" s="7" t="str">
        <f>MID(Sheet1!$E53,O$1,1)</f>
        <v>0</v>
      </c>
      <c r="P21" s="7" t="str">
        <f>MID(Sheet1!$E53,P$1,1)</f>
        <v>1</v>
      </c>
      <c r="Q21" s="7" t="str">
        <f>MID(Sheet1!$E53,Q$1,1)</f>
        <v>1</v>
      </c>
      <c r="R21" s="7" t="str">
        <f>MID(Sheet1!$E53,R$1,1)</f>
        <v>1</v>
      </c>
      <c r="S21" s="7" t="str">
        <f>MID(Sheet1!$E53,S$1,1)</f>
        <v>0</v>
      </c>
      <c r="T21" s="7" t="str">
        <f>MID(Sheet1!$E53,T$1,1)</f>
        <v>1</v>
      </c>
      <c r="U21" s="7" t="str">
        <f>MID(Sheet1!$E53,U$1,1)</f>
        <v>1</v>
      </c>
      <c r="V21" s="7" t="str">
        <f>MID(Sheet1!$E53,V$1,1)</f>
        <v>0</v>
      </c>
      <c r="W21" s="13" t="str">
        <f>MID(Sheet1!$E53,W$1,1)</f>
        <v>1</v>
      </c>
      <c r="X21" s="13" t="str">
        <f>MID(Sheet1!$E53,X$1,1)</f>
        <v>1</v>
      </c>
      <c r="Y21" s="7" t="str">
        <f>MID(Sheet1!$E53,Y$1,1)</f>
        <v>0</v>
      </c>
      <c r="Z21" s="11">
        <f>Sheet1!G53</f>
        <v>0.93620000000000003</v>
      </c>
      <c r="AA21" s="12">
        <f>Sheet1!H53</f>
        <v>3.8298041820526119</v>
      </c>
      <c r="AB21" s="10" t="str">
        <f>Sheet1!F53</f>
        <v>10001101-111011-101-10-110</v>
      </c>
      <c r="AC21" s="12">
        <f>Sheet1!I53</f>
        <v>4.9910545349121094E-3</v>
      </c>
      <c r="AD21" s="7" t="s">
        <v>193</v>
      </c>
    </row>
    <row r="22" spans="1:31" hidden="1" x14ac:dyDescent="0.15">
      <c r="A22" s="7" t="str">
        <f>Sheet1!B3</f>
        <v>BSS</v>
      </c>
      <c r="B22" s="7" t="str">
        <f>IF(Sheet1!C3="RF","M1-RF",IF(Sheet1!C3="Bagging","M2-Bagging",IF(Sheet1!C3="AdaBoost","M3-AdaBoost",IF(Sheet1!C3="SVM","M4-SVM",IF(Sheet1!C3="NB","M5-GNB",IF(Sheet1!C3="KNN","M6-KNN"))))))</f>
        <v>M1-RF</v>
      </c>
      <c r="C22" s="7">
        <f>Sheet1!D3</f>
        <v>11</v>
      </c>
      <c r="D22" s="7" t="str">
        <f>MID(Sheet1!$E3,D$1,1)</f>
        <v>0</v>
      </c>
      <c r="E22" s="7" t="str">
        <f>MID(Sheet1!$E3,E$1,1)</f>
        <v>0</v>
      </c>
      <c r="F22" s="7" t="str">
        <f>MID(Sheet1!$E3,F$1,1)</f>
        <v>0</v>
      </c>
      <c r="G22" s="7" t="str">
        <f>MID(Sheet1!$E3,G$1,1)</f>
        <v>0</v>
      </c>
      <c r="H22" s="7" t="str">
        <f>MID(Sheet1!$E3,H$1,1)</f>
        <v>0</v>
      </c>
      <c r="I22" s="7" t="str">
        <f>MID(Sheet1!$E3,I$1,1)</f>
        <v>0</v>
      </c>
      <c r="J22" s="7" t="str">
        <f>MID(Sheet1!$E3,J$1,1)</f>
        <v>0</v>
      </c>
      <c r="K22" s="7" t="str">
        <f>MID(Sheet1!$E3,K$1,1)</f>
        <v>1</v>
      </c>
      <c r="L22" s="7" t="str">
        <f>MID(Sheet1!$E3,L$1,1)</f>
        <v>1</v>
      </c>
      <c r="M22" s="7" t="str">
        <f>MID(Sheet1!$E3,M$1,1)</f>
        <v>0</v>
      </c>
      <c r="N22" s="7" t="str">
        <f>MID(Sheet1!$E3,N$1,1)</f>
        <v>1</v>
      </c>
      <c r="O22" s="7" t="str">
        <f>MID(Sheet1!$E3,O$1,1)</f>
        <v>0</v>
      </c>
      <c r="P22" s="7" t="str">
        <f>MID(Sheet1!$E3,P$1,1)</f>
        <v>1</v>
      </c>
      <c r="Q22" s="7" t="str">
        <f>MID(Sheet1!$E3,Q$1,1)</f>
        <v>1</v>
      </c>
      <c r="R22" s="7" t="str">
        <f>MID(Sheet1!$E3,R$1,1)</f>
        <v>1</v>
      </c>
      <c r="S22" s="7" t="str">
        <f>MID(Sheet1!$E3,S$1,1)</f>
        <v>1</v>
      </c>
      <c r="T22" s="7" t="str">
        <f>MID(Sheet1!$E3,T$1,1)</f>
        <v>0</v>
      </c>
      <c r="U22" s="7" t="str">
        <f>MID(Sheet1!$E3,U$1,1)</f>
        <v>0</v>
      </c>
      <c r="V22" s="7" t="str">
        <f>MID(Sheet1!$E3,V$1,1)</f>
        <v>1</v>
      </c>
      <c r="W22" s="7" t="str">
        <f>MID(Sheet1!$E3,W$1,1)</f>
        <v>1</v>
      </c>
      <c r="X22" s="7" t="str">
        <f>MID(Sheet1!$E3,X$1,1)</f>
        <v>1</v>
      </c>
      <c r="Y22" s="7" t="str">
        <f>MID(Sheet1!$E3,Y$1,1)</f>
        <v>1</v>
      </c>
      <c r="Z22" s="8">
        <f>Sheet1!G3</f>
        <v>0.89359999999999995</v>
      </c>
      <c r="AA22" s="9">
        <f>Sheet1!H3</f>
        <v>27.5383141040802</v>
      </c>
      <c r="AB22" s="7" t="str">
        <f>Sheet1!F3</f>
        <v>00000001-101011-110-01-111</v>
      </c>
      <c r="AC22" s="9">
        <f>Sheet1!I3</f>
        <v>1.205086708068848E-2</v>
      </c>
    </row>
    <row r="23" spans="1:31" hidden="1" x14ac:dyDescent="0.15">
      <c r="A23" s="7" t="str">
        <f>Sheet1!B6</f>
        <v>FSS</v>
      </c>
      <c r="B23" s="7" t="str">
        <f>IF(Sheet1!C6="RF","M1-RF",IF(Sheet1!C6="Bagging","M2-Bagging",IF(Sheet1!C6="AdaBoost","M3-AdaBoost",IF(Sheet1!C6="SVM","M4-SVM",IF(Sheet1!C6="NB","M5-GNB",IF(Sheet1!C6="KNN","M6-KNN"))))))</f>
        <v>M1-RF</v>
      </c>
      <c r="C23" s="7">
        <f>Sheet1!D6</f>
        <v>11</v>
      </c>
      <c r="D23" s="7" t="str">
        <f>MID(Sheet1!$E6,D$1,1)</f>
        <v>1</v>
      </c>
      <c r="E23" s="7" t="str">
        <f>MID(Sheet1!$E6,E$1,1)</f>
        <v>1</v>
      </c>
      <c r="F23" s="7" t="str">
        <f>MID(Sheet1!$E6,F$1,1)</f>
        <v>0</v>
      </c>
      <c r="G23" s="7" t="str">
        <f>MID(Sheet1!$E6,G$1,1)</f>
        <v>0</v>
      </c>
      <c r="H23" s="7" t="str">
        <f>MID(Sheet1!$E6,H$1,1)</f>
        <v>1</v>
      </c>
      <c r="I23" s="7" t="str">
        <f>MID(Sheet1!$E6,I$1,1)</f>
        <v>0</v>
      </c>
      <c r="J23" s="7" t="str">
        <f>MID(Sheet1!$E6,J$1,1)</f>
        <v>0</v>
      </c>
      <c r="K23" s="7" t="str">
        <f>MID(Sheet1!$E6,K$1,1)</f>
        <v>1</v>
      </c>
      <c r="L23" s="7" t="str">
        <f>MID(Sheet1!$E6,L$1,1)</f>
        <v>0</v>
      </c>
      <c r="M23" s="7" t="str">
        <f>MID(Sheet1!$E6,M$1,1)</f>
        <v>0</v>
      </c>
      <c r="N23" s="7" t="str">
        <f>MID(Sheet1!$E6,N$1,1)</f>
        <v>1</v>
      </c>
      <c r="O23" s="7" t="str">
        <f>MID(Sheet1!$E6,O$1,1)</f>
        <v>0</v>
      </c>
      <c r="P23" s="7" t="str">
        <f>MID(Sheet1!$E6,P$1,1)</f>
        <v>1</v>
      </c>
      <c r="Q23" s="7" t="str">
        <f>MID(Sheet1!$E6,Q$1,1)</f>
        <v>1</v>
      </c>
      <c r="R23" s="7" t="str">
        <f>MID(Sheet1!$E6,R$1,1)</f>
        <v>1</v>
      </c>
      <c r="S23" s="7" t="str">
        <f>MID(Sheet1!$E6,S$1,1)</f>
        <v>0</v>
      </c>
      <c r="T23" s="7" t="str">
        <f>MID(Sheet1!$E6,T$1,1)</f>
        <v>1</v>
      </c>
      <c r="U23" s="7" t="str">
        <f>MID(Sheet1!$E6,U$1,1)</f>
        <v>0</v>
      </c>
      <c r="V23" s="7" t="str">
        <f>MID(Sheet1!$E6,V$1,1)</f>
        <v>0</v>
      </c>
      <c r="W23" s="7" t="str">
        <f>MID(Sheet1!$E6,W$1,1)</f>
        <v>1</v>
      </c>
      <c r="X23" s="7" t="str">
        <f>MID(Sheet1!$E6,X$1,1)</f>
        <v>1</v>
      </c>
      <c r="Y23" s="7" t="str">
        <f>MID(Sheet1!$E6,Y$1,1)</f>
        <v>0</v>
      </c>
      <c r="Z23" s="8">
        <f>Sheet1!G6</f>
        <v>0.90429999999999999</v>
      </c>
      <c r="AA23" s="9">
        <f>Sheet1!H6</f>
        <v>26.018036842346191</v>
      </c>
      <c r="AB23" s="7" t="str">
        <f>Sheet1!F6</f>
        <v>11001001-001011-101-00-110</v>
      </c>
      <c r="AC23" s="9">
        <f>Sheet1!I6</f>
        <v>1.273012161254883E-2</v>
      </c>
    </row>
    <row r="24" spans="1:31" hidden="1" x14ac:dyDescent="0.15">
      <c r="A24" s="7" t="str">
        <f>Sheet1!B9</f>
        <v>GA_Search</v>
      </c>
      <c r="B24" s="7" t="str">
        <f>IF(Sheet1!C9="RF","M1-RF",IF(Sheet1!C9="Bagging","M2-Bagging",IF(Sheet1!C9="AdaBoost","M3-AdaBoost",IF(Sheet1!C9="SVM","M4-SVM",IF(Sheet1!C9="NB","M5-GNB",IF(Sheet1!C9="KNN","M6-KNN"))))))</f>
        <v>M1-RF</v>
      </c>
      <c r="C24" s="7">
        <f>Sheet1!D9</f>
        <v>11</v>
      </c>
      <c r="D24" s="7" t="str">
        <f>MID(Sheet1!$E9,D$1,1)</f>
        <v>1</v>
      </c>
      <c r="E24" s="7" t="str">
        <f>MID(Sheet1!$E9,E$1,1)</f>
        <v>0</v>
      </c>
      <c r="F24" s="7" t="str">
        <f>MID(Sheet1!$E9,F$1,1)</f>
        <v>1</v>
      </c>
      <c r="G24" s="7" t="str">
        <f>MID(Sheet1!$E9,G$1,1)</f>
        <v>0</v>
      </c>
      <c r="H24" s="7" t="str">
        <f>MID(Sheet1!$E9,H$1,1)</f>
        <v>0</v>
      </c>
      <c r="I24" s="7" t="str">
        <f>MID(Sheet1!$E9,I$1,1)</f>
        <v>1</v>
      </c>
      <c r="J24" s="7" t="str">
        <f>MID(Sheet1!$E9,J$1,1)</f>
        <v>0</v>
      </c>
      <c r="K24" s="7" t="str">
        <f>MID(Sheet1!$E9,K$1,1)</f>
        <v>1</v>
      </c>
      <c r="L24" s="7" t="str">
        <f>MID(Sheet1!$E9,L$1,1)</f>
        <v>0</v>
      </c>
      <c r="M24" s="7" t="str">
        <f>MID(Sheet1!$E9,M$1,1)</f>
        <v>0</v>
      </c>
      <c r="N24" s="7" t="str">
        <f>MID(Sheet1!$E9,N$1,1)</f>
        <v>0</v>
      </c>
      <c r="O24" s="7" t="str">
        <f>MID(Sheet1!$E9,O$1,1)</f>
        <v>1</v>
      </c>
      <c r="P24" s="7" t="str">
        <f>MID(Sheet1!$E9,P$1,1)</f>
        <v>0</v>
      </c>
      <c r="Q24" s="7" t="str">
        <f>MID(Sheet1!$E9,Q$1,1)</f>
        <v>0</v>
      </c>
      <c r="R24" s="7" t="str">
        <f>MID(Sheet1!$E9,R$1,1)</f>
        <v>1</v>
      </c>
      <c r="S24" s="7" t="str">
        <f>MID(Sheet1!$E9,S$1,1)</f>
        <v>1</v>
      </c>
      <c r="T24" s="7" t="str">
        <f>MID(Sheet1!$E9,T$1,1)</f>
        <v>1</v>
      </c>
      <c r="U24" s="7" t="str">
        <f>MID(Sheet1!$E9,U$1,1)</f>
        <v>0</v>
      </c>
      <c r="V24" s="7" t="str">
        <f>MID(Sheet1!$E9,V$1,1)</f>
        <v>0</v>
      </c>
      <c r="W24" s="7" t="str">
        <f>MID(Sheet1!$E9,W$1,1)</f>
        <v>1</v>
      </c>
      <c r="X24" s="7" t="str">
        <f>MID(Sheet1!$E9,X$1,1)</f>
        <v>1</v>
      </c>
      <c r="Y24" s="7" t="str">
        <f>MID(Sheet1!$E9,Y$1,1)</f>
        <v>1</v>
      </c>
      <c r="Z24" s="8">
        <f>Sheet1!G9</f>
        <v>0.89359999999999995</v>
      </c>
      <c r="AA24" s="9">
        <f>Sheet1!H9</f>
        <v>28.492555141448971</v>
      </c>
      <c r="AB24" s="7" t="str">
        <f>Sheet1!F9</f>
        <v>10100101-000100-111-00-111</v>
      </c>
      <c r="AC24" s="9">
        <f>Sheet1!I9</f>
        <v>1.380181312561035E-2</v>
      </c>
    </row>
    <row r="25" spans="1:31" hidden="1" x14ac:dyDescent="0.15">
      <c r="A25" s="7" t="str">
        <f>Sheet1!B12</f>
        <v>BSS</v>
      </c>
      <c r="B25" s="7" t="str">
        <f>IF(Sheet1!C12="RF","M1-RF",IF(Sheet1!C12="Bagging","M2-Bagging",IF(Sheet1!C12="AdaBoost","M3-AdaBoost",IF(Sheet1!C12="SVM","M4-SVM",IF(Sheet1!C12="NB","M5-GNB",IF(Sheet1!C12="KNN","M6-KNN"))))))</f>
        <v>M2-Bagging</v>
      </c>
      <c r="C25" s="7">
        <f>Sheet1!D12</f>
        <v>11</v>
      </c>
      <c r="D25" s="7" t="str">
        <f>MID(Sheet1!$E12,D$1,1)</f>
        <v>0</v>
      </c>
      <c r="E25" s="7" t="str">
        <f>MID(Sheet1!$E12,E$1,1)</f>
        <v>0</v>
      </c>
      <c r="F25" s="7" t="str">
        <f>MID(Sheet1!$E12,F$1,1)</f>
        <v>0</v>
      </c>
      <c r="G25" s="7" t="str">
        <f>MID(Sheet1!$E12,G$1,1)</f>
        <v>1</v>
      </c>
      <c r="H25" s="7" t="str">
        <f>MID(Sheet1!$E12,H$1,1)</f>
        <v>0</v>
      </c>
      <c r="I25" s="7" t="str">
        <f>MID(Sheet1!$E12,I$1,1)</f>
        <v>0</v>
      </c>
      <c r="J25" s="7" t="str">
        <f>MID(Sheet1!$E12,J$1,1)</f>
        <v>0</v>
      </c>
      <c r="K25" s="7" t="str">
        <f>MID(Sheet1!$E12,K$1,1)</f>
        <v>0</v>
      </c>
      <c r="L25" s="7" t="str">
        <f>MID(Sheet1!$E12,L$1,1)</f>
        <v>0</v>
      </c>
      <c r="M25" s="7" t="str">
        <f>MID(Sheet1!$E12,M$1,1)</f>
        <v>0</v>
      </c>
      <c r="N25" s="7" t="str">
        <f>MID(Sheet1!$E12,N$1,1)</f>
        <v>1</v>
      </c>
      <c r="O25" s="7" t="str">
        <f>MID(Sheet1!$E12,O$1,1)</f>
        <v>1</v>
      </c>
      <c r="P25" s="7" t="str">
        <f>MID(Sheet1!$E12,P$1,1)</f>
        <v>1</v>
      </c>
      <c r="Q25" s="7" t="str">
        <f>MID(Sheet1!$E12,Q$1,1)</f>
        <v>0</v>
      </c>
      <c r="R25" s="7" t="str">
        <f>MID(Sheet1!$E12,R$1,1)</f>
        <v>1</v>
      </c>
      <c r="S25" s="7" t="str">
        <f>MID(Sheet1!$E12,S$1,1)</f>
        <v>0</v>
      </c>
      <c r="T25" s="7" t="str">
        <f>MID(Sheet1!$E12,T$1,1)</f>
        <v>1</v>
      </c>
      <c r="U25" s="7" t="str">
        <f>MID(Sheet1!$E12,U$1,1)</f>
        <v>1</v>
      </c>
      <c r="V25" s="7" t="str">
        <f>MID(Sheet1!$E12,V$1,1)</f>
        <v>1</v>
      </c>
      <c r="W25" s="7" t="str">
        <f>MID(Sheet1!$E12,W$1,1)</f>
        <v>1</v>
      </c>
      <c r="X25" s="7" t="str">
        <f>MID(Sheet1!$E12,X$1,1)</f>
        <v>1</v>
      </c>
      <c r="Y25" s="7" t="str">
        <f>MID(Sheet1!$E12,Y$1,1)</f>
        <v>1</v>
      </c>
      <c r="Z25" s="8">
        <f>Sheet1!G12</f>
        <v>0.88300000000000001</v>
      </c>
      <c r="AA25" s="9">
        <f>Sheet1!H12</f>
        <v>4.6086037158966056</v>
      </c>
      <c r="AB25" s="7" t="str">
        <f>Sheet1!F12</f>
        <v>00010000-001110-101-11-111</v>
      </c>
      <c r="AC25" s="9">
        <f>Sheet1!I12</f>
        <v>1.068019866943359E-2</v>
      </c>
    </row>
    <row r="26" spans="1:31" hidden="1" x14ac:dyDescent="0.15">
      <c r="A26" s="10" t="str">
        <f>Sheet1!B15</f>
        <v>FSS</v>
      </c>
      <c r="B26" s="10" t="str">
        <f>IF(Sheet1!C15="RF","M1-RF",IF(Sheet1!C15="Bagging","M2-Bagging",IF(Sheet1!C15="AdaBoost","M3-AdaBoost",IF(Sheet1!C15="SVM","M4-SVM",IF(Sheet1!C15="NB","M5-GNB",IF(Sheet1!C15="KNN","M6-KNN"))))))</f>
        <v>M2-Bagging</v>
      </c>
      <c r="C26" s="10">
        <f>Sheet1!D15</f>
        <v>11</v>
      </c>
      <c r="D26" s="7" t="str">
        <f>MID(Sheet1!$E15,D$1,1)</f>
        <v>1</v>
      </c>
      <c r="E26" s="7" t="str">
        <f>MID(Sheet1!$E15,E$1,1)</f>
        <v>1</v>
      </c>
      <c r="F26" s="7" t="str">
        <f>MID(Sheet1!$E15,F$1,1)</f>
        <v>1</v>
      </c>
      <c r="G26" s="7" t="str">
        <f>MID(Sheet1!$E15,G$1,1)</f>
        <v>1</v>
      </c>
      <c r="H26" s="7" t="str">
        <f>MID(Sheet1!$E15,H$1,1)</f>
        <v>1</v>
      </c>
      <c r="I26" s="7" t="str">
        <f>MID(Sheet1!$E15,I$1,1)</f>
        <v>0</v>
      </c>
      <c r="J26" s="7" t="str">
        <f>MID(Sheet1!$E15,J$1,1)</f>
        <v>1</v>
      </c>
      <c r="K26" s="7" t="str">
        <f>MID(Sheet1!$E15,K$1,1)</f>
        <v>1</v>
      </c>
      <c r="L26" s="7" t="str">
        <f>MID(Sheet1!$E15,L$1,1)</f>
        <v>0</v>
      </c>
      <c r="M26" s="7" t="str">
        <f>MID(Sheet1!$E15,M$1,1)</f>
        <v>1</v>
      </c>
      <c r="N26" s="7" t="str">
        <f>MID(Sheet1!$E15,N$1,1)</f>
        <v>0</v>
      </c>
      <c r="O26" s="7" t="str">
        <f>MID(Sheet1!$E15,O$1,1)</f>
        <v>0</v>
      </c>
      <c r="P26" s="7" t="str">
        <f>MID(Sheet1!$E15,P$1,1)</f>
        <v>0</v>
      </c>
      <c r="Q26" s="7" t="str">
        <f>MID(Sheet1!$E15,Q$1,1)</f>
        <v>0</v>
      </c>
      <c r="R26" s="7" t="str">
        <f>MID(Sheet1!$E15,R$1,1)</f>
        <v>1</v>
      </c>
      <c r="S26" s="7" t="str">
        <f>MID(Sheet1!$E15,S$1,1)</f>
        <v>0</v>
      </c>
      <c r="T26" s="7" t="str">
        <f>MID(Sheet1!$E15,T$1,1)</f>
        <v>0</v>
      </c>
      <c r="U26" s="7" t="str">
        <f>MID(Sheet1!$E15,U$1,1)</f>
        <v>0</v>
      </c>
      <c r="V26" s="7" t="str">
        <f>MID(Sheet1!$E15,V$1,1)</f>
        <v>0</v>
      </c>
      <c r="W26" s="7" t="str">
        <f>MID(Sheet1!$E15,W$1,1)</f>
        <v>1</v>
      </c>
      <c r="X26" s="7" t="str">
        <f>MID(Sheet1!$E15,X$1,1)</f>
        <v>1</v>
      </c>
      <c r="Y26" s="7" t="str">
        <f>MID(Sheet1!$E15,Y$1,1)</f>
        <v>0</v>
      </c>
      <c r="Z26" s="11">
        <f>Sheet1!G15</f>
        <v>0.92549999999999999</v>
      </c>
      <c r="AA26" s="12">
        <f>Sheet1!H15</f>
        <v>4.0749819278717041</v>
      </c>
      <c r="AB26" s="10" t="str">
        <f>Sheet1!F15</f>
        <v>11111011-010000-100-00-110</v>
      </c>
      <c r="AC26" s="12">
        <f>Sheet1!I15</f>
        <v>9.6139907836914062E-3</v>
      </c>
      <c r="AD26" s="7" t="s">
        <v>191</v>
      </c>
    </row>
    <row r="27" spans="1:31" hidden="1" x14ac:dyDescent="0.15">
      <c r="A27" s="7" t="str">
        <f>Sheet1!B18</f>
        <v>GA_Search</v>
      </c>
      <c r="B27" s="7" t="str">
        <f>IF(Sheet1!C18="RF","M1-RF",IF(Sheet1!C18="Bagging","M2-Bagging",IF(Sheet1!C18="AdaBoost","M3-AdaBoost",IF(Sheet1!C18="SVM","M4-SVM",IF(Sheet1!C18="NB","M5-GNB",IF(Sheet1!C18="KNN","M6-KNN"))))))</f>
        <v>M2-Bagging</v>
      </c>
      <c r="C27" s="7">
        <f>Sheet1!D18</f>
        <v>11</v>
      </c>
      <c r="D27" s="7" t="str">
        <f>MID(Sheet1!$E18,D$1,1)</f>
        <v>0</v>
      </c>
      <c r="E27" s="7" t="str">
        <f>MID(Sheet1!$E18,E$1,1)</f>
        <v>1</v>
      </c>
      <c r="F27" s="7" t="str">
        <f>MID(Sheet1!$E18,F$1,1)</f>
        <v>1</v>
      </c>
      <c r="G27" s="7" t="str">
        <f>MID(Sheet1!$E18,G$1,1)</f>
        <v>0</v>
      </c>
      <c r="H27" s="7" t="str">
        <f>MID(Sheet1!$E18,H$1,1)</f>
        <v>1</v>
      </c>
      <c r="I27" s="7" t="str">
        <f>MID(Sheet1!$E18,I$1,1)</f>
        <v>0</v>
      </c>
      <c r="J27" s="7" t="str">
        <f>MID(Sheet1!$E18,J$1,1)</f>
        <v>1</v>
      </c>
      <c r="K27" s="7" t="str">
        <f>MID(Sheet1!$E18,K$1,1)</f>
        <v>0</v>
      </c>
      <c r="L27" s="7" t="str">
        <f>MID(Sheet1!$E18,L$1,1)</f>
        <v>1</v>
      </c>
      <c r="M27" s="7" t="str">
        <f>MID(Sheet1!$E18,M$1,1)</f>
        <v>0</v>
      </c>
      <c r="N27" s="7" t="str">
        <f>MID(Sheet1!$E18,N$1,1)</f>
        <v>1</v>
      </c>
      <c r="O27" s="7" t="str">
        <f>MID(Sheet1!$E18,O$1,1)</f>
        <v>1</v>
      </c>
      <c r="P27" s="7" t="str">
        <f>MID(Sheet1!$E18,P$1,1)</f>
        <v>1</v>
      </c>
      <c r="Q27" s="7" t="str">
        <f>MID(Sheet1!$E18,Q$1,1)</f>
        <v>0</v>
      </c>
      <c r="R27" s="7" t="str">
        <f>MID(Sheet1!$E18,R$1,1)</f>
        <v>1</v>
      </c>
      <c r="S27" s="7" t="str">
        <f>MID(Sheet1!$E18,S$1,1)</f>
        <v>1</v>
      </c>
      <c r="T27" s="7" t="str">
        <f>MID(Sheet1!$E18,T$1,1)</f>
        <v>0</v>
      </c>
      <c r="U27" s="7" t="str">
        <f>MID(Sheet1!$E18,U$1,1)</f>
        <v>0</v>
      </c>
      <c r="V27" s="7" t="str">
        <f>MID(Sheet1!$E18,V$1,1)</f>
        <v>0</v>
      </c>
      <c r="W27" s="7" t="str">
        <f>MID(Sheet1!$E18,W$1,1)</f>
        <v>1</v>
      </c>
      <c r="X27" s="7" t="str">
        <f>MID(Sheet1!$E18,X$1,1)</f>
        <v>0</v>
      </c>
      <c r="Y27" s="7" t="str">
        <f>MID(Sheet1!$E18,Y$1,1)</f>
        <v>0</v>
      </c>
      <c r="Z27" s="8">
        <f>Sheet1!G18</f>
        <v>0.90429999999999999</v>
      </c>
      <c r="AA27" s="9">
        <f>Sheet1!H18</f>
        <v>6.4164061546325684</v>
      </c>
      <c r="AB27" s="7" t="str">
        <f>Sheet1!F18</f>
        <v>01101010-101110-110-00-100</v>
      </c>
      <c r="AC27" s="9">
        <f>Sheet1!I18</f>
        <v>1.04827880859375E-2</v>
      </c>
    </row>
    <row r="28" spans="1:31" hidden="1" x14ac:dyDescent="0.15">
      <c r="A28" s="7" t="str">
        <f>Sheet1!B21</f>
        <v>BSS</v>
      </c>
      <c r="B28" s="7" t="str">
        <f>IF(Sheet1!C21="RF","M1-RF",IF(Sheet1!C21="Bagging","M2-Bagging",IF(Sheet1!C21="AdaBoost","M3-AdaBoost",IF(Sheet1!C21="SVM","M4-SVM",IF(Sheet1!C21="NB","M5-GNB",IF(Sheet1!C21="KNN","M6-KNN"))))))</f>
        <v>M3-AdaBoost</v>
      </c>
      <c r="C28" s="7">
        <f>Sheet1!D21</f>
        <v>11</v>
      </c>
      <c r="D28" s="7" t="str">
        <f>MID(Sheet1!$E21,D$1,1)</f>
        <v>0</v>
      </c>
      <c r="E28" s="7" t="str">
        <f>MID(Sheet1!$E21,E$1,1)</f>
        <v>0</v>
      </c>
      <c r="F28" s="7" t="str">
        <f>MID(Sheet1!$E21,F$1,1)</f>
        <v>0</v>
      </c>
      <c r="G28" s="7" t="str">
        <f>MID(Sheet1!$E21,G$1,1)</f>
        <v>0</v>
      </c>
      <c r="H28" s="7" t="str">
        <f>MID(Sheet1!$E21,H$1,1)</f>
        <v>0</v>
      </c>
      <c r="I28" s="7" t="str">
        <f>MID(Sheet1!$E21,I$1,1)</f>
        <v>0</v>
      </c>
      <c r="J28" s="7" t="str">
        <f>MID(Sheet1!$E21,J$1,1)</f>
        <v>0</v>
      </c>
      <c r="K28" s="7" t="str">
        <f>MID(Sheet1!$E21,K$1,1)</f>
        <v>0</v>
      </c>
      <c r="L28" s="7" t="str">
        <f>MID(Sheet1!$E21,L$1,1)</f>
        <v>0</v>
      </c>
      <c r="M28" s="7" t="str">
        <f>MID(Sheet1!$E21,M$1,1)</f>
        <v>0</v>
      </c>
      <c r="N28" s="7" t="str">
        <f>MID(Sheet1!$E21,N$1,1)</f>
        <v>0</v>
      </c>
      <c r="O28" s="7" t="str">
        <f>MID(Sheet1!$E21,O$1,1)</f>
        <v>1</v>
      </c>
      <c r="P28" s="7" t="str">
        <f>MID(Sheet1!$E21,P$1,1)</f>
        <v>1</v>
      </c>
      <c r="Q28" s="7" t="str">
        <f>MID(Sheet1!$E21,Q$1,1)</f>
        <v>1</v>
      </c>
      <c r="R28" s="7" t="str">
        <f>MID(Sheet1!$E21,R$1,1)</f>
        <v>1</v>
      </c>
      <c r="S28" s="7" t="str">
        <f>MID(Sheet1!$E21,S$1,1)</f>
        <v>1</v>
      </c>
      <c r="T28" s="7" t="str">
        <f>MID(Sheet1!$E21,T$1,1)</f>
        <v>1</v>
      </c>
      <c r="U28" s="7" t="str">
        <f>MID(Sheet1!$E21,U$1,1)</f>
        <v>1</v>
      </c>
      <c r="V28" s="7" t="str">
        <f>MID(Sheet1!$E21,V$1,1)</f>
        <v>1</v>
      </c>
      <c r="W28" s="7" t="str">
        <f>MID(Sheet1!$E21,W$1,1)</f>
        <v>1</v>
      </c>
      <c r="X28" s="7" t="str">
        <f>MID(Sheet1!$E21,X$1,1)</f>
        <v>1</v>
      </c>
      <c r="Y28" s="7" t="str">
        <f>MID(Sheet1!$E21,Y$1,1)</f>
        <v>1</v>
      </c>
      <c r="Z28" s="8">
        <f>Sheet1!G21</f>
        <v>0.84040000000000004</v>
      </c>
      <c r="AA28" s="9">
        <f>Sheet1!H21</f>
        <v>14.74280667304993</v>
      </c>
      <c r="AB28" s="7" t="str">
        <f>Sheet1!F21</f>
        <v>00000000-000111-111-11-111</v>
      </c>
      <c r="AC28" s="9">
        <f>Sheet1!I21</f>
        <v>8.8188648223876953E-3</v>
      </c>
    </row>
    <row r="29" spans="1:31" hidden="1" x14ac:dyDescent="0.15">
      <c r="A29" s="7" t="str">
        <f>Sheet1!B24</f>
        <v>FSS</v>
      </c>
      <c r="B29" s="7" t="str">
        <f>IF(Sheet1!C24="RF","M1-RF",IF(Sheet1!C24="Bagging","M2-Bagging",IF(Sheet1!C24="AdaBoost","M3-AdaBoost",IF(Sheet1!C24="SVM","M4-SVM",IF(Sheet1!C24="NB","M5-GNB",IF(Sheet1!C24="KNN","M6-KNN"))))))</f>
        <v>M3-AdaBoost</v>
      </c>
      <c r="C29" s="7">
        <f>Sheet1!D24</f>
        <v>11</v>
      </c>
      <c r="D29" s="7" t="str">
        <f>MID(Sheet1!$E24,D$1,1)</f>
        <v>1</v>
      </c>
      <c r="E29" s="7" t="str">
        <f>MID(Sheet1!$E24,E$1,1)</f>
        <v>1</v>
      </c>
      <c r="F29" s="7" t="str">
        <f>MID(Sheet1!$E24,F$1,1)</f>
        <v>1</v>
      </c>
      <c r="G29" s="7" t="str">
        <f>MID(Sheet1!$E24,G$1,1)</f>
        <v>1</v>
      </c>
      <c r="H29" s="7" t="str">
        <f>MID(Sheet1!$E24,H$1,1)</f>
        <v>1</v>
      </c>
      <c r="I29" s="7" t="str">
        <f>MID(Sheet1!$E24,I$1,1)</f>
        <v>1</v>
      </c>
      <c r="J29" s="7" t="str">
        <f>MID(Sheet1!$E24,J$1,1)</f>
        <v>1</v>
      </c>
      <c r="K29" s="7" t="str">
        <f>MID(Sheet1!$E24,K$1,1)</f>
        <v>1</v>
      </c>
      <c r="L29" s="7" t="str">
        <f>MID(Sheet1!$E24,L$1,1)</f>
        <v>0</v>
      </c>
      <c r="M29" s="7" t="str">
        <f>MID(Sheet1!$E24,M$1,1)</f>
        <v>1</v>
      </c>
      <c r="N29" s="7" t="str">
        <f>MID(Sheet1!$E24,N$1,1)</f>
        <v>1</v>
      </c>
      <c r="O29" s="7" t="str">
        <f>MID(Sheet1!$E24,O$1,1)</f>
        <v>0</v>
      </c>
      <c r="P29" s="7" t="str">
        <f>MID(Sheet1!$E24,P$1,1)</f>
        <v>0</v>
      </c>
      <c r="Q29" s="7" t="str">
        <f>MID(Sheet1!$E24,Q$1,1)</f>
        <v>0</v>
      </c>
      <c r="R29" s="7" t="str">
        <f>MID(Sheet1!$E24,R$1,1)</f>
        <v>0</v>
      </c>
      <c r="S29" s="7" t="str">
        <f>MID(Sheet1!$E24,S$1,1)</f>
        <v>0</v>
      </c>
      <c r="T29" s="7" t="str">
        <f>MID(Sheet1!$E24,T$1,1)</f>
        <v>0</v>
      </c>
      <c r="U29" s="7" t="str">
        <f>MID(Sheet1!$E24,U$1,1)</f>
        <v>0</v>
      </c>
      <c r="V29" s="7" t="str">
        <f>MID(Sheet1!$E24,V$1,1)</f>
        <v>0</v>
      </c>
      <c r="W29" s="7" t="str">
        <f>MID(Sheet1!$E24,W$1,1)</f>
        <v>0</v>
      </c>
      <c r="X29" s="7" t="str">
        <f>MID(Sheet1!$E24,X$1,1)</f>
        <v>0</v>
      </c>
      <c r="Y29" s="7" t="str">
        <f>MID(Sheet1!$E24,Y$1,1)</f>
        <v>1</v>
      </c>
      <c r="Z29" s="8">
        <f>Sheet1!G24</f>
        <v>0.84040000000000004</v>
      </c>
      <c r="AA29" s="9">
        <f>Sheet1!H24</f>
        <v>13.529439926147459</v>
      </c>
      <c r="AB29" s="7" t="str">
        <f>Sheet1!F24</f>
        <v>11111111-011000-000-00-001</v>
      </c>
      <c r="AC29" s="9">
        <f>Sheet1!I24</f>
        <v>8.2890987396240234E-3</v>
      </c>
    </row>
    <row r="30" spans="1:31" hidden="1" x14ac:dyDescent="0.15">
      <c r="A30" s="7" t="str">
        <f>Sheet1!B27</f>
        <v>GA_Search</v>
      </c>
      <c r="B30" s="7" t="str">
        <f>IF(Sheet1!C27="RF","M1-RF",IF(Sheet1!C27="Bagging","M2-Bagging",IF(Sheet1!C27="AdaBoost","M3-AdaBoost",IF(Sheet1!C27="SVM","M4-SVM",IF(Sheet1!C27="NB","M5-GNB",IF(Sheet1!C27="KNN","M6-KNN"))))))</f>
        <v>M3-AdaBoost</v>
      </c>
      <c r="C30" s="7">
        <f>Sheet1!D27</f>
        <v>11</v>
      </c>
      <c r="D30" s="7" t="str">
        <f>MID(Sheet1!$E27,D$1,1)</f>
        <v>0</v>
      </c>
      <c r="E30" s="7" t="str">
        <f>MID(Sheet1!$E27,E$1,1)</f>
        <v>0</v>
      </c>
      <c r="F30" s="7" t="str">
        <f>MID(Sheet1!$E27,F$1,1)</f>
        <v>1</v>
      </c>
      <c r="G30" s="7" t="str">
        <f>MID(Sheet1!$E27,G$1,1)</f>
        <v>0</v>
      </c>
      <c r="H30" s="7" t="str">
        <f>MID(Sheet1!$E27,H$1,1)</f>
        <v>1</v>
      </c>
      <c r="I30" s="7" t="str">
        <f>MID(Sheet1!$E27,I$1,1)</f>
        <v>1</v>
      </c>
      <c r="J30" s="7" t="str">
        <f>MID(Sheet1!$E27,J$1,1)</f>
        <v>1</v>
      </c>
      <c r="K30" s="7" t="str">
        <f>MID(Sheet1!$E27,K$1,1)</f>
        <v>1</v>
      </c>
      <c r="L30" s="7" t="str">
        <f>MID(Sheet1!$E27,L$1,1)</f>
        <v>0</v>
      </c>
      <c r="M30" s="7" t="str">
        <f>MID(Sheet1!$E27,M$1,1)</f>
        <v>1</v>
      </c>
      <c r="N30" s="7" t="str">
        <f>MID(Sheet1!$E27,N$1,1)</f>
        <v>1</v>
      </c>
      <c r="O30" s="7" t="str">
        <f>MID(Sheet1!$E27,O$1,1)</f>
        <v>1</v>
      </c>
      <c r="P30" s="7" t="str">
        <f>MID(Sheet1!$E27,P$1,1)</f>
        <v>1</v>
      </c>
      <c r="Q30" s="7" t="str">
        <f>MID(Sheet1!$E27,Q$1,1)</f>
        <v>0</v>
      </c>
      <c r="R30" s="7" t="str">
        <f>MID(Sheet1!$E27,R$1,1)</f>
        <v>0</v>
      </c>
      <c r="S30" s="7" t="str">
        <f>MID(Sheet1!$E27,S$1,1)</f>
        <v>1</v>
      </c>
      <c r="T30" s="7" t="str">
        <f>MID(Sheet1!$E27,T$1,1)</f>
        <v>0</v>
      </c>
      <c r="U30" s="7" t="str">
        <f>MID(Sheet1!$E27,U$1,1)</f>
        <v>0</v>
      </c>
      <c r="V30" s="7" t="str">
        <f>MID(Sheet1!$E27,V$1,1)</f>
        <v>0</v>
      </c>
      <c r="W30" s="7" t="str">
        <f>MID(Sheet1!$E27,W$1,1)</f>
        <v>0</v>
      </c>
      <c r="X30" s="7" t="str">
        <f>MID(Sheet1!$E27,X$1,1)</f>
        <v>0</v>
      </c>
      <c r="Y30" s="7" t="str">
        <f>MID(Sheet1!$E27,Y$1,1)</f>
        <v>1</v>
      </c>
      <c r="Z30" s="8">
        <f>Sheet1!G27</f>
        <v>0.84040000000000004</v>
      </c>
      <c r="AA30" s="9">
        <f>Sheet1!H27</f>
        <v>14.80254006385803</v>
      </c>
      <c r="AB30" s="7" t="str">
        <f>Sheet1!F27</f>
        <v>00101111-011110-010-00-001</v>
      </c>
      <c r="AC30" s="9">
        <f>Sheet1!I27</f>
        <v>9.9918842315673828E-3</v>
      </c>
    </row>
    <row r="31" spans="1:31" hidden="1" x14ac:dyDescent="0.15">
      <c r="A31" s="7" t="str">
        <f>Sheet1!B30</f>
        <v>BSS</v>
      </c>
      <c r="B31" s="7" t="str">
        <f>IF(Sheet1!C30="RF","M1-RF",IF(Sheet1!C30="Bagging","M2-Bagging",IF(Sheet1!C30="AdaBoost","M3-AdaBoost",IF(Sheet1!C30="SVM","M4-SVM",IF(Sheet1!C30="NB","M5-GNB",IF(Sheet1!C30="KNN","M6-KNN"))))))</f>
        <v>M4-SVM</v>
      </c>
      <c r="C31" s="7">
        <f>Sheet1!D30</f>
        <v>11</v>
      </c>
      <c r="D31" s="7" t="str">
        <f>MID(Sheet1!$E30,D$1,1)</f>
        <v>0</v>
      </c>
      <c r="E31" s="7" t="str">
        <f>MID(Sheet1!$E30,E$1,1)</f>
        <v>1</v>
      </c>
      <c r="F31" s="7" t="str">
        <f>MID(Sheet1!$E30,F$1,1)</f>
        <v>0</v>
      </c>
      <c r="G31" s="7" t="str">
        <f>MID(Sheet1!$E30,G$1,1)</f>
        <v>0</v>
      </c>
      <c r="H31" s="7" t="str">
        <f>MID(Sheet1!$E30,H$1,1)</f>
        <v>1</v>
      </c>
      <c r="I31" s="7" t="str">
        <f>MID(Sheet1!$E30,I$1,1)</f>
        <v>0</v>
      </c>
      <c r="J31" s="7" t="str">
        <f>MID(Sheet1!$E30,J$1,1)</f>
        <v>0</v>
      </c>
      <c r="K31" s="7" t="str">
        <f>MID(Sheet1!$E30,K$1,1)</f>
        <v>0</v>
      </c>
      <c r="L31" s="7" t="str">
        <f>MID(Sheet1!$E30,L$1,1)</f>
        <v>0</v>
      </c>
      <c r="M31" s="7" t="str">
        <f>MID(Sheet1!$E30,M$1,1)</f>
        <v>0</v>
      </c>
      <c r="N31" s="7" t="str">
        <f>MID(Sheet1!$E30,N$1,1)</f>
        <v>0</v>
      </c>
      <c r="O31" s="7" t="str">
        <f>MID(Sheet1!$E30,O$1,1)</f>
        <v>1</v>
      </c>
      <c r="P31" s="7" t="str">
        <f>MID(Sheet1!$E30,P$1,1)</f>
        <v>0</v>
      </c>
      <c r="Q31" s="7" t="str">
        <f>MID(Sheet1!$E30,Q$1,1)</f>
        <v>1</v>
      </c>
      <c r="R31" s="7" t="str">
        <f>MID(Sheet1!$E30,R$1,1)</f>
        <v>0</v>
      </c>
      <c r="S31" s="7" t="str">
        <f>MID(Sheet1!$E30,S$1,1)</f>
        <v>1</v>
      </c>
      <c r="T31" s="7" t="str">
        <f>MID(Sheet1!$E30,T$1,1)</f>
        <v>1</v>
      </c>
      <c r="U31" s="7" t="str">
        <f>MID(Sheet1!$E30,U$1,1)</f>
        <v>1</v>
      </c>
      <c r="V31" s="7" t="str">
        <f>MID(Sheet1!$E30,V$1,1)</f>
        <v>1</v>
      </c>
      <c r="W31" s="7" t="str">
        <f>MID(Sheet1!$E30,W$1,1)</f>
        <v>1</v>
      </c>
      <c r="X31" s="7" t="str">
        <f>MID(Sheet1!$E30,X$1,1)</f>
        <v>1</v>
      </c>
      <c r="Y31" s="7" t="str">
        <f>MID(Sheet1!$E30,Y$1,1)</f>
        <v>1</v>
      </c>
      <c r="Z31" s="8">
        <f>Sheet1!G30</f>
        <v>0.85109999999999997</v>
      </c>
      <c r="AA31" s="9">
        <f>Sheet1!H30</f>
        <v>1.261909961700439</v>
      </c>
      <c r="AB31" s="7" t="str">
        <f>Sheet1!F30</f>
        <v>01001000-000101-011-11-111</v>
      </c>
      <c r="AC31" s="9">
        <f>Sheet1!I30</f>
        <v>1.2726783752441411E-3</v>
      </c>
    </row>
    <row r="32" spans="1:31" hidden="1" x14ac:dyDescent="0.15">
      <c r="A32" s="7" t="str">
        <f>Sheet1!B33</f>
        <v>FSS</v>
      </c>
      <c r="B32" s="7" t="str">
        <f>IF(Sheet1!C33="RF","M1-RF",IF(Sheet1!C33="Bagging","M2-Bagging",IF(Sheet1!C33="AdaBoost","M3-AdaBoost",IF(Sheet1!C33="SVM","M4-SVM",IF(Sheet1!C33="NB","M5-GNB",IF(Sheet1!C33="KNN","M6-KNN"))))))</f>
        <v>M4-SVM</v>
      </c>
      <c r="C32" s="7">
        <f>Sheet1!D33</f>
        <v>11</v>
      </c>
      <c r="D32" s="7" t="str">
        <f>MID(Sheet1!$E33,D$1,1)</f>
        <v>1</v>
      </c>
      <c r="E32" s="7" t="str">
        <f>MID(Sheet1!$E33,E$1,1)</f>
        <v>1</v>
      </c>
      <c r="F32" s="7" t="str">
        <f>MID(Sheet1!$E33,F$1,1)</f>
        <v>0</v>
      </c>
      <c r="G32" s="7" t="str">
        <f>MID(Sheet1!$E33,G$1,1)</f>
        <v>1</v>
      </c>
      <c r="H32" s="7" t="str">
        <f>MID(Sheet1!$E33,H$1,1)</f>
        <v>1</v>
      </c>
      <c r="I32" s="7" t="str">
        <f>MID(Sheet1!$E33,I$1,1)</f>
        <v>1</v>
      </c>
      <c r="J32" s="7" t="str">
        <f>MID(Sheet1!$E33,J$1,1)</f>
        <v>1</v>
      </c>
      <c r="K32" s="7" t="str">
        <f>MID(Sheet1!$E33,K$1,1)</f>
        <v>1</v>
      </c>
      <c r="L32" s="7" t="str">
        <f>MID(Sheet1!$E33,L$1,1)</f>
        <v>1</v>
      </c>
      <c r="M32" s="7" t="str">
        <f>MID(Sheet1!$E33,M$1,1)</f>
        <v>0</v>
      </c>
      <c r="N32" s="7" t="str">
        <f>MID(Sheet1!$E33,N$1,1)</f>
        <v>1</v>
      </c>
      <c r="O32" s="7" t="str">
        <f>MID(Sheet1!$E33,O$1,1)</f>
        <v>0</v>
      </c>
      <c r="P32" s="7" t="str">
        <f>MID(Sheet1!$E33,P$1,1)</f>
        <v>0</v>
      </c>
      <c r="Q32" s="7" t="str">
        <f>MID(Sheet1!$E33,Q$1,1)</f>
        <v>1</v>
      </c>
      <c r="R32" s="7" t="str">
        <f>MID(Sheet1!$E33,R$1,1)</f>
        <v>0</v>
      </c>
      <c r="S32" s="7" t="str">
        <f>MID(Sheet1!$E33,S$1,1)</f>
        <v>0</v>
      </c>
      <c r="T32" s="7" t="str">
        <f>MID(Sheet1!$E33,T$1,1)</f>
        <v>0</v>
      </c>
      <c r="U32" s="7" t="str">
        <f>MID(Sheet1!$E33,U$1,1)</f>
        <v>0</v>
      </c>
      <c r="V32" s="7" t="str">
        <f>MID(Sheet1!$E33,V$1,1)</f>
        <v>0</v>
      </c>
      <c r="W32" s="7" t="str">
        <f>MID(Sheet1!$E33,W$1,1)</f>
        <v>0</v>
      </c>
      <c r="X32" s="7" t="str">
        <f>MID(Sheet1!$E33,X$1,1)</f>
        <v>0</v>
      </c>
      <c r="Y32" s="7" t="str">
        <f>MID(Sheet1!$E33,Y$1,1)</f>
        <v>1</v>
      </c>
      <c r="Z32" s="8">
        <f>Sheet1!G33</f>
        <v>0.89359999999999995</v>
      </c>
      <c r="AA32" s="9">
        <f>Sheet1!H33</f>
        <v>0.87415003776550293</v>
      </c>
      <c r="AB32" s="7" t="str">
        <f>Sheet1!F33</f>
        <v>11011111-101001-000-00-001</v>
      </c>
      <c r="AC32" s="9">
        <f>Sheet1!I33</f>
        <v>1.3649463653564451E-3</v>
      </c>
    </row>
    <row r="33" spans="1:31" hidden="1" x14ac:dyDescent="0.15">
      <c r="A33" s="7" t="str">
        <f>Sheet1!B36</f>
        <v>GA_Search</v>
      </c>
      <c r="B33" s="7" t="str">
        <f>IF(Sheet1!C36="RF","M1-RF",IF(Sheet1!C36="Bagging","M2-Bagging",IF(Sheet1!C36="AdaBoost","M3-AdaBoost",IF(Sheet1!C36="SVM","M4-SVM",IF(Sheet1!C36="NB","M5-GNB",IF(Sheet1!C36="KNN","M6-KNN"))))))</f>
        <v>M4-SVM</v>
      </c>
      <c r="C33" s="7">
        <f>Sheet1!D36</f>
        <v>11</v>
      </c>
      <c r="D33" s="7" t="str">
        <f>MID(Sheet1!$E36,D$1,1)</f>
        <v>1</v>
      </c>
      <c r="E33" s="7" t="str">
        <f>MID(Sheet1!$E36,E$1,1)</f>
        <v>0</v>
      </c>
      <c r="F33" s="7" t="str">
        <f>MID(Sheet1!$E36,F$1,1)</f>
        <v>1</v>
      </c>
      <c r="G33" s="7" t="str">
        <f>MID(Sheet1!$E36,G$1,1)</f>
        <v>0</v>
      </c>
      <c r="H33" s="7" t="str">
        <f>MID(Sheet1!$E36,H$1,1)</f>
        <v>1</v>
      </c>
      <c r="I33" s="7" t="str">
        <f>MID(Sheet1!$E36,I$1,1)</f>
        <v>1</v>
      </c>
      <c r="J33" s="7" t="str">
        <f>MID(Sheet1!$E36,J$1,1)</f>
        <v>0</v>
      </c>
      <c r="K33" s="7" t="str">
        <f>MID(Sheet1!$E36,K$1,1)</f>
        <v>0</v>
      </c>
      <c r="L33" s="7" t="str">
        <f>MID(Sheet1!$E36,L$1,1)</f>
        <v>0</v>
      </c>
      <c r="M33" s="7" t="str">
        <f>MID(Sheet1!$E36,M$1,1)</f>
        <v>1</v>
      </c>
      <c r="N33" s="7" t="str">
        <f>MID(Sheet1!$E36,N$1,1)</f>
        <v>0</v>
      </c>
      <c r="O33" s="7" t="str">
        <f>MID(Sheet1!$E36,O$1,1)</f>
        <v>0</v>
      </c>
      <c r="P33" s="7" t="str">
        <f>MID(Sheet1!$E36,P$1,1)</f>
        <v>1</v>
      </c>
      <c r="Q33" s="7" t="str">
        <f>MID(Sheet1!$E36,Q$1,1)</f>
        <v>1</v>
      </c>
      <c r="R33" s="7" t="str">
        <f>MID(Sheet1!$E36,R$1,1)</f>
        <v>0</v>
      </c>
      <c r="S33" s="7" t="str">
        <f>MID(Sheet1!$E36,S$1,1)</f>
        <v>0</v>
      </c>
      <c r="T33" s="7" t="str">
        <f>MID(Sheet1!$E36,T$1,1)</f>
        <v>0</v>
      </c>
      <c r="U33" s="7" t="str">
        <f>MID(Sheet1!$E36,U$1,1)</f>
        <v>1</v>
      </c>
      <c r="V33" s="7" t="str">
        <f>MID(Sheet1!$E36,V$1,1)</f>
        <v>0</v>
      </c>
      <c r="W33" s="7" t="str">
        <f>MID(Sheet1!$E36,W$1,1)</f>
        <v>1</v>
      </c>
      <c r="X33" s="7" t="str">
        <f>MID(Sheet1!$E36,X$1,1)</f>
        <v>1</v>
      </c>
      <c r="Y33" s="7" t="str">
        <f>MID(Sheet1!$E36,Y$1,1)</f>
        <v>1</v>
      </c>
      <c r="Z33" s="8">
        <f>Sheet1!G36</f>
        <v>0.89359999999999995</v>
      </c>
      <c r="AA33" s="9">
        <f>Sheet1!H36</f>
        <v>3.3948369026184082</v>
      </c>
      <c r="AB33" s="7" t="str">
        <f>Sheet1!F36</f>
        <v>10101100-010011-000-10-111</v>
      </c>
      <c r="AC33" s="9">
        <f>Sheet1!I36</f>
        <v>1.540184020996094E-3</v>
      </c>
    </row>
    <row r="34" spans="1:31" hidden="1" x14ac:dyDescent="0.15">
      <c r="A34" s="7" t="str">
        <f>Sheet1!B39</f>
        <v>BSS</v>
      </c>
      <c r="B34" s="7" t="str">
        <f>IF(Sheet1!C39="RF","M1-RF",IF(Sheet1!C39="Bagging","M2-Bagging",IF(Sheet1!C39="AdaBoost","M3-AdaBoost",IF(Sheet1!C39="SVM","M4-SVM",IF(Sheet1!C39="NB","M5-GNB",IF(Sheet1!C39="KNN","M6-KNN"))))))</f>
        <v>M5-GNB</v>
      </c>
      <c r="C34" s="7">
        <f>Sheet1!D39</f>
        <v>11</v>
      </c>
      <c r="D34" s="7" t="str">
        <f>MID(Sheet1!$E39,D$1,1)</f>
        <v>0</v>
      </c>
      <c r="E34" s="7" t="str">
        <f>MID(Sheet1!$E39,E$1,1)</f>
        <v>0</v>
      </c>
      <c r="F34" s="7" t="str">
        <f>MID(Sheet1!$E39,F$1,1)</f>
        <v>0</v>
      </c>
      <c r="G34" s="7" t="str">
        <f>MID(Sheet1!$E39,G$1,1)</f>
        <v>0</v>
      </c>
      <c r="H34" s="7" t="str">
        <f>MID(Sheet1!$E39,H$1,1)</f>
        <v>0</v>
      </c>
      <c r="I34" s="7" t="str">
        <f>MID(Sheet1!$E39,I$1,1)</f>
        <v>0</v>
      </c>
      <c r="J34" s="7" t="str">
        <f>MID(Sheet1!$E39,J$1,1)</f>
        <v>0</v>
      </c>
      <c r="K34" s="7" t="str">
        <f>MID(Sheet1!$E39,K$1,1)</f>
        <v>1</v>
      </c>
      <c r="L34" s="7" t="str">
        <f>MID(Sheet1!$E39,L$1,1)</f>
        <v>1</v>
      </c>
      <c r="M34" s="7" t="str">
        <f>MID(Sheet1!$E39,M$1,1)</f>
        <v>1</v>
      </c>
      <c r="N34" s="7" t="str">
        <f>MID(Sheet1!$E39,N$1,1)</f>
        <v>1</v>
      </c>
      <c r="O34" s="7" t="str">
        <f>MID(Sheet1!$E39,O$1,1)</f>
        <v>0</v>
      </c>
      <c r="P34" s="7" t="str">
        <f>MID(Sheet1!$E39,P$1,1)</f>
        <v>0</v>
      </c>
      <c r="Q34" s="7" t="str">
        <f>MID(Sheet1!$E39,Q$1,1)</f>
        <v>0</v>
      </c>
      <c r="R34" s="7" t="str">
        <f>MID(Sheet1!$E39,R$1,1)</f>
        <v>1</v>
      </c>
      <c r="S34" s="7" t="str">
        <f>MID(Sheet1!$E39,S$1,1)</f>
        <v>1</v>
      </c>
      <c r="T34" s="7" t="str">
        <f>MID(Sheet1!$E39,T$1,1)</f>
        <v>1</v>
      </c>
      <c r="U34" s="7" t="str">
        <f>MID(Sheet1!$E39,U$1,1)</f>
        <v>1</v>
      </c>
      <c r="V34" s="7" t="str">
        <f>MID(Sheet1!$E39,V$1,1)</f>
        <v>1</v>
      </c>
      <c r="W34" s="7" t="str">
        <f>MID(Sheet1!$E39,W$1,1)</f>
        <v>1</v>
      </c>
      <c r="X34" s="7" t="str">
        <f>MID(Sheet1!$E39,X$1,1)</f>
        <v>0</v>
      </c>
      <c r="Y34" s="7" t="str">
        <f>MID(Sheet1!$E39,Y$1,1)</f>
        <v>1</v>
      </c>
      <c r="Z34" s="8">
        <f>Sheet1!G39</f>
        <v>0.84040000000000004</v>
      </c>
      <c r="AA34" s="9">
        <f>Sheet1!H39</f>
        <v>0.7455286979675293</v>
      </c>
      <c r="AB34" s="7" t="str">
        <f>Sheet1!F39</f>
        <v>00000001-111000-111-11-101</v>
      </c>
      <c r="AC34" s="9">
        <f>Sheet1!I39</f>
        <v>1.1079311370849609E-3</v>
      </c>
    </row>
    <row r="35" spans="1:31" x14ac:dyDescent="0.15">
      <c r="A35" s="38" t="str">
        <f>Sheet1!B42</f>
        <v>FSS</v>
      </c>
      <c r="B35" s="39" t="str">
        <f>IF(Sheet1!C42="RF","M1-RF",IF(Sheet1!C42="Bagging","M2-Bagging",IF(Sheet1!C42="AdaBoost","M3-AdaBoost",IF(Sheet1!C42="SVM","M4-SVM",IF(Sheet1!C42="NB","M5-GNB",IF(Sheet1!C42="KNN","M6-KNN"))))))</f>
        <v>M5-GNB</v>
      </c>
      <c r="C35" s="51">
        <f>Sheet1!D42</f>
        <v>11</v>
      </c>
      <c r="D35" s="49" t="str">
        <f>MID(Sheet1!$E42,D$1,1)</f>
        <v>0</v>
      </c>
      <c r="E35" s="40" t="str">
        <f>MID(Sheet1!$E42,E$1,1)</f>
        <v>1</v>
      </c>
      <c r="F35" s="40" t="str">
        <f>MID(Sheet1!$E42,F$1,1)</f>
        <v>1</v>
      </c>
      <c r="G35" s="40" t="str">
        <f>MID(Sheet1!$E42,G$1,1)</f>
        <v>0</v>
      </c>
      <c r="H35" s="40" t="str">
        <f>MID(Sheet1!$E42,H$1,1)</f>
        <v>0</v>
      </c>
      <c r="I35" s="40" t="str">
        <f>MID(Sheet1!$E42,I$1,1)</f>
        <v>0</v>
      </c>
      <c r="J35" s="40" t="str">
        <f>MID(Sheet1!$E42,J$1,1)</f>
        <v>1</v>
      </c>
      <c r="K35" s="50" t="str">
        <f>MID(Sheet1!$E42,K$1,1)</f>
        <v>1</v>
      </c>
      <c r="L35" s="49" t="str">
        <f>MID(Sheet1!$E42,L$1,1)</f>
        <v>1</v>
      </c>
      <c r="M35" s="40" t="str">
        <f>MID(Sheet1!$E42,M$1,1)</f>
        <v>1</v>
      </c>
      <c r="N35" s="40" t="str">
        <f>MID(Sheet1!$E42,N$1,1)</f>
        <v>0</v>
      </c>
      <c r="O35" s="40" t="str">
        <f>MID(Sheet1!$E42,O$1,1)</f>
        <v>0</v>
      </c>
      <c r="P35" s="40" t="str">
        <f>MID(Sheet1!$E42,P$1,1)</f>
        <v>1</v>
      </c>
      <c r="Q35" s="50" t="str">
        <f>MID(Sheet1!$E42,Q$1,1)</f>
        <v>0</v>
      </c>
      <c r="R35" s="46" t="str">
        <f>MID(Sheet1!$E42,R$1,1)</f>
        <v>1</v>
      </c>
      <c r="S35" s="40" t="str">
        <f>MID(Sheet1!$E42,S$1,1)</f>
        <v>0</v>
      </c>
      <c r="T35" s="44" t="str">
        <f>MID(Sheet1!$E42,T$1,1)</f>
        <v>0</v>
      </c>
      <c r="U35" s="49" t="str">
        <f>MID(Sheet1!$E42,U$1,1)</f>
        <v>0</v>
      </c>
      <c r="V35" s="50" t="str">
        <f>MID(Sheet1!$E42,V$1,1)</f>
        <v>0</v>
      </c>
      <c r="W35" s="46" t="str">
        <f>MID(Sheet1!$E42,W$1,1)</f>
        <v>1</v>
      </c>
      <c r="X35" s="40" t="str">
        <f>MID(Sheet1!$E42,X$1,1)</f>
        <v>1</v>
      </c>
      <c r="Y35" s="40" t="str">
        <f>MID(Sheet1!$E42,Y$1,1)</f>
        <v>1</v>
      </c>
      <c r="Z35" s="41">
        <f>Sheet1!G42</f>
        <v>0.92549999999999999</v>
      </c>
      <c r="AA35" s="42">
        <f>Sheet1!H42</f>
        <v>0.73875021934509277</v>
      </c>
      <c r="AB35" s="32" t="str">
        <f>Sheet1!F42</f>
        <v>01100011-110010-100-00-111</v>
      </c>
      <c r="AC35" s="33">
        <f>Sheet1!I42</f>
        <v>1.1029243469238279E-3</v>
      </c>
      <c r="AD35" s="7" t="s">
        <v>191</v>
      </c>
      <c r="AE35" s="7" t="s">
        <v>201</v>
      </c>
    </row>
    <row r="36" spans="1:31" hidden="1" x14ac:dyDescent="0.15">
      <c r="A36" s="10" t="str">
        <f>Sheet1!B45</f>
        <v>GA_Search</v>
      </c>
      <c r="B36" s="10" t="str">
        <f>IF(Sheet1!C45="RF","M1-RF",IF(Sheet1!C45="Bagging","M2-Bagging",IF(Sheet1!C45="AdaBoost","M3-AdaBoost",IF(Sheet1!C45="SVM","M4-SVM",IF(Sheet1!C45="NB","M5-GNB",IF(Sheet1!C45="KNN","M6-KNN"))))))</f>
        <v>M5-GNB</v>
      </c>
      <c r="C36" s="10">
        <f>Sheet1!D45</f>
        <v>11</v>
      </c>
      <c r="D36" s="7" t="str">
        <f>MID(Sheet1!$E45,D$1,1)</f>
        <v>0</v>
      </c>
      <c r="E36" s="7" t="str">
        <f>MID(Sheet1!$E45,E$1,1)</f>
        <v>0</v>
      </c>
      <c r="F36" s="7" t="str">
        <f>MID(Sheet1!$E45,F$1,1)</f>
        <v>0</v>
      </c>
      <c r="G36" s="7" t="str">
        <f>MID(Sheet1!$E45,G$1,1)</f>
        <v>0</v>
      </c>
      <c r="H36" s="7" t="str">
        <f>MID(Sheet1!$E45,H$1,1)</f>
        <v>0</v>
      </c>
      <c r="I36" s="7" t="str">
        <f>MID(Sheet1!$E45,I$1,1)</f>
        <v>0</v>
      </c>
      <c r="J36" s="7" t="str">
        <f>MID(Sheet1!$E45,J$1,1)</f>
        <v>1</v>
      </c>
      <c r="K36" s="13" t="str">
        <f>MID(Sheet1!$E45,K$1,1)</f>
        <v>1</v>
      </c>
      <c r="L36" s="7" t="str">
        <f>MID(Sheet1!$E45,L$1,1)</f>
        <v>1</v>
      </c>
      <c r="M36" s="7" t="str">
        <f>MID(Sheet1!$E45,M$1,1)</f>
        <v>1</v>
      </c>
      <c r="N36" s="7" t="str">
        <f>MID(Sheet1!$E45,N$1,1)</f>
        <v>1</v>
      </c>
      <c r="O36" s="7" t="str">
        <f>MID(Sheet1!$E45,O$1,1)</f>
        <v>1</v>
      </c>
      <c r="P36" s="7" t="str">
        <f>MID(Sheet1!$E45,P$1,1)</f>
        <v>0</v>
      </c>
      <c r="Q36" s="7" t="str">
        <f>MID(Sheet1!$E45,Q$1,1)</f>
        <v>0</v>
      </c>
      <c r="R36" s="7" t="str">
        <f>MID(Sheet1!$E45,R$1,1)</f>
        <v>1</v>
      </c>
      <c r="S36" s="7" t="str">
        <f>MID(Sheet1!$E45,S$1,1)</f>
        <v>1</v>
      </c>
      <c r="T36" s="7" t="str">
        <f>MID(Sheet1!$E45,T$1,1)</f>
        <v>1</v>
      </c>
      <c r="U36" s="7" t="str">
        <f>MID(Sheet1!$E45,U$1,1)</f>
        <v>0</v>
      </c>
      <c r="V36" s="7" t="str">
        <f>MID(Sheet1!$E45,V$1,1)</f>
        <v>0</v>
      </c>
      <c r="W36" s="13" t="str">
        <f>MID(Sheet1!$E45,W$1,1)</f>
        <v>1</v>
      </c>
      <c r="X36" s="13" t="str">
        <f>MID(Sheet1!$E45,X$1,1)</f>
        <v>1</v>
      </c>
      <c r="Y36" s="7" t="str">
        <f>MID(Sheet1!$E45,Y$1,1)</f>
        <v>0</v>
      </c>
      <c r="Z36" s="11">
        <f>Sheet1!G45</f>
        <v>0.92549999999999999</v>
      </c>
      <c r="AA36" s="12">
        <f>Sheet1!H45</f>
        <v>1.9981610774993901</v>
      </c>
      <c r="AB36" s="10" t="str">
        <f>Sheet1!F45</f>
        <v>00000011-111100-111-00-110</v>
      </c>
      <c r="AC36" s="12">
        <f>Sheet1!I45</f>
        <v>1.4059543609619141E-3</v>
      </c>
      <c r="AD36" s="7" t="s">
        <v>191</v>
      </c>
    </row>
    <row r="37" spans="1:31" hidden="1" x14ac:dyDescent="0.15">
      <c r="A37" s="7" t="str">
        <f>Sheet1!B48</f>
        <v>BSS</v>
      </c>
      <c r="B37" s="7" t="str">
        <f>IF(Sheet1!C48="RF","M1-RF",IF(Sheet1!C48="Bagging","M2-Bagging",IF(Sheet1!C48="AdaBoost","M3-AdaBoost",IF(Sheet1!C48="SVM","M4-SVM",IF(Sheet1!C48="NB","M5-GNB",IF(Sheet1!C48="KNN","M6-KNN"))))))</f>
        <v>M6-KNN</v>
      </c>
      <c r="C37" s="7">
        <f>Sheet1!D48</f>
        <v>11</v>
      </c>
      <c r="D37" s="7" t="str">
        <f>MID(Sheet1!$E48,D$1,1)</f>
        <v>1</v>
      </c>
      <c r="E37" s="7" t="str">
        <f>MID(Sheet1!$E48,E$1,1)</f>
        <v>0</v>
      </c>
      <c r="F37" s="7" t="str">
        <f>MID(Sheet1!$E48,F$1,1)</f>
        <v>0</v>
      </c>
      <c r="G37" s="7" t="str">
        <f>MID(Sheet1!$E48,G$1,1)</f>
        <v>0</v>
      </c>
      <c r="H37" s="7" t="str">
        <f>MID(Sheet1!$E48,H$1,1)</f>
        <v>0</v>
      </c>
      <c r="I37" s="7" t="str">
        <f>MID(Sheet1!$E48,I$1,1)</f>
        <v>0</v>
      </c>
      <c r="J37" s="7" t="str">
        <f>MID(Sheet1!$E48,J$1,1)</f>
        <v>0</v>
      </c>
      <c r="K37" s="7" t="str">
        <f>MID(Sheet1!$E48,K$1,1)</f>
        <v>0</v>
      </c>
      <c r="L37" s="7" t="str">
        <f>MID(Sheet1!$E48,L$1,1)</f>
        <v>1</v>
      </c>
      <c r="M37" s="7" t="str">
        <f>MID(Sheet1!$E48,M$1,1)</f>
        <v>0</v>
      </c>
      <c r="N37" s="7" t="str">
        <f>MID(Sheet1!$E48,N$1,1)</f>
        <v>1</v>
      </c>
      <c r="O37" s="7" t="str">
        <f>MID(Sheet1!$E48,O$1,1)</f>
        <v>0</v>
      </c>
      <c r="P37" s="7" t="str">
        <f>MID(Sheet1!$E48,P$1,1)</f>
        <v>1</v>
      </c>
      <c r="Q37" s="7" t="str">
        <f>MID(Sheet1!$E48,Q$1,1)</f>
        <v>1</v>
      </c>
      <c r="R37" s="7" t="str">
        <f>MID(Sheet1!$E48,R$1,1)</f>
        <v>1</v>
      </c>
      <c r="S37" s="7" t="str">
        <f>MID(Sheet1!$E48,S$1,1)</f>
        <v>1</v>
      </c>
      <c r="T37" s="7" t="str">
        <f>MID(Sheet1!$E48,T$1,1)</f>
        <v>1</v>
      </c>
      <c r="U37" s="7" t="str">
        <f>MID(Sheet1!$E48,U$1,1)</f>
        <v>0</v>
      </c>
      <c r="V37" s="7" t="str">
        <f>MID(Sheet1!$E48,V$1,1)</f>
        <v>1</v>
      </c>
      <c r="W37" s="7" t="str">
        <f>MID(Sheet1!$E48,W$1,1)</f>
        <v>1</v>
      </c>
      <c r="X37" s="7" t="str">
        <f>MID(Sheet1!$E48,X$1,1)</f>
        <v>1</v>
      </c>
      <c r="Y37" s="7" t="str">
        <f>MID(Sheet1!$E48,Y$1,1)</f>
        <v>0</v>
      </c>
      <c r="Z37" s="8">
        <f>Sheet1!G48</f>
        <v>0.90429999999999999</v>
      </c>
      <c r="AA37" s="9">
        <f>Sheet1!H48</f>
        <v>1.4307341575622561</v>
      </c>
      <c r="AB37" s="7" t="str">
        <f>Sheet1!F48</f>
        <v>10000000-101011-111-01-110</v>
      </c>
      <c r="AC37" s="9">
        <f>Sheet1!I48</f>
        <v>4.5001506805419922E-3</v>
      </c>
    </row>
    <row r="38" spans="1:31" hidden="1" x14ac:dyDescent="0.15">
      <c r="A38" s="7" t="str">
        <f>Sheet1!B51</f>
        <v>FSS</v>
      </c>
      <c r="B38" s="7" t="str">
        <f>IF(Sheet1!C51="RF","M1-RF",IF(Sheet1!C51="Bagging","M2-Bagging",IF(Sheet1!C51="AdaBoost","M3-AdaBoost",IF(Sheet1!C51="SVM","M4-SVM",IF(Sheet1!C51="NB","M5-GNB",IF(Sheet1!C51="KNN","M6-KNN"))))))</f>
        <v>M6-KNN</v>
      </c>
      <c r="C38" s="7">
        <f>Sheet1!D51</f>
        <v>11</v>
      </c>
      <c r="D38" s="7" t="str">
        <f>MID(Sheet1!$E51,D$1,1)</f>
        <v>1</v>
      </c>
      <c r="E38" s="7" t="str">
        <f>MID(Sheet1!$E51,E$1,1)</f>
        <v>1</v>
      </c>
      <c r="F38" s="7" t="str">
        <f>MID(Sheet1!$E51,F$1,1)</f>
        <v>1</v>
      </c>
      <c r="G38" s="7" t="str">
        <f>MID(Sheet1!$E51,G$1,1)</f>
        <v>1</v>
      </c>
      <c r="H38" s="7" t="str">
        <f>MID(Sheet1!$E51,H$1,1)</f>
        <v>1</v>
      </c>
      <c r="I38" s="7" t="str">
        <f>MID(Sheet1!$E51,I$1,1)</f>
        <v>0</v>
      </c>
      <c r="J38" s="7" t="str">
        <f>MID(Sheet1!$E51,J$1,1)</f>
        <v>1</v>
      </c>
      <c r="K38" s="7" t="str">
        <f>MID(Sheet1!$E51,K$1,1)</f>
        <v>1</v>
      </c>
      <c r="L38" s="7" t="str">
        <f>MID(Sheet1!$E51,L$1,1)</f>
        <v>0</v>
      </c>
      <c r="M38" s="7" t="str">
        <f>MID(Sheet1!$E51,M$1,1)</f>
        <v>1</v>
      </c>
      <c r="N38" s="7" t="str">
        <f>MID(Sheet1!$E51,N$1,1)</f>
        <v>0</v>
      </c>
      <c r="O38" s="7" t="str">
        <f>MID(Sheet1!$E51,O$1,1)</f>
        <v>1</v>
      </c>
      <c r="P38" s="7" t="str">
        <f>MID(Sheet1!$E51,P$1,1)</f>
        <v>0</v>
      </c>
      <c r="Q38" s="7" t="str">
        <f>MID(Sheet1!$E51,Q$1,1)</f>
        <v>0</v>
      </c>
      <c r="R38" s="7" t="str">
        <f>MID(Sheet1!$E51,R$1,1)</f>
        <v>0</v>
      </c>
      <c r="S38" s="7" t="str">
        <f>MID(Sheet1!$E51,S$1,1)</f>
        <v>0</v>
      </c>
      <c r="T38" s="7" t="str">
        <f>MID(Sheet1!$E51,T$1,1)</f>
        <v>0</v>
      </c>
      <c r="U38" s="7" t="str">
        <f>MID(Sheet1!$E51,U$1,1)</f>
        <v>0</v>
      </c>
      <c r="V38" s="7" t="str">
        <f>MID(Sheet1!$E51,V$1,1)</f>
        <v>0</v>
      </c>
      <c r="W38" s="7" t="str">
        <f>MID(Sheet1!$E51,W$1,1)</f>
        <v>1</v>
      </c>
      <c r="X38" s="7" t="str">
        <f>MID(Sheet1!$E51,X$1,1)</f>
        <v>1</v>
      </c>
      <c r="Y38" s="7" t="str">
        <f>MID(Sheet1!$E51,Y$1,1)</f>
        <v>0</v>
      </c>
      <c r="Z38" s="8">
        <f>Sheet1!G51</f>
        <v>0.91490000000000005</v>
      </c>
      <c r="AA38" s="9">
        <f>Sheet1!H51</f>
        <v>1.136733770370483</v>
      </c>
      <c r="AB38" s="7" t="str">
        <f>Sheet1!F51</f>
        <v>11111011-010100-000-00-110</v>
      </c>
      <c r="AC38" s="9">
        <f>Sheet1!I51</f>
        <v>3.7338733673095699E-3</v>
      </c>
    </row>
    <row r="39" spans="1:31" hidden="1" x14ac:dyDescent="0.15">
      <c r="A39" s="7" t="str">
        <f>Sheet1!B54</f>
        <v>GA_Search</v>
      </c>
      <c r="B39" s="7" t="str">
        <f>IF(Sheet1!C54="RF","M1-RF",IF(Sheet1!C54="Bagging","M2-Bagging",IF(Sheet1!C54="AdaBoost","M3-AdaBoost",IF(Sheet1!C54="SVM","M4-SVM",IF(Sheet1!C54="NB","M5-GNB",IF(Sheet1!C54="KNN","M6-KNN"))))))</f>
        <v>M6-KNN</v>
      </c>
      <c r="C39" s="7">
        <f>Sheet1!D54</f>
        <v>11</v>
      </c>
      <c r="D39" s="7" t="str">
        <f>MID(Sheet1!$E54,D$1,1)</f>
        <v>1</v>
      </c>
      <c r="E39" s="7" t="str">
        <f>MID(Sheet1!$E54,E$1,1)</f>
        <v>1</v>
      </c>
      <c r="F39" s="7" t="str">
        <f>MID(Sheet1!$E54,F$1,1)</f>
        <v>0</v>
      </c>
      <c r="G39" s="7" t="str">
        <f>MID(Sheet1!$E54,G$1,1)</f>
        <v>0</v>
      </c>
      <c r="H39" s="7" t="str">
        <f>MID(Sheet1!$E54,H$1,1)</f>
        <v>0</v>
      </c>
      <c r="I39" s="7" t="str">
        <f>MID(Sheet1!$E54,I$1,1)</f>
        <v>1</v>
      </c>
      <c r="J39" s="7" t="str">
        <f>MID(Sheet1!$E54,J$1,1)</f>
        <v>1</v>
      </c>
      <c r="K39" s="7" t="str">
        <f>MID(Sheet1!$E54,K$1,1)</f>
        <v>0</v>
      </c>
      <c r="L39" s="7" t="str">
        <f>MID(Sheet1!$E54,L$1,1)</f>
        <v>1</v>
      </c>
      <c r="M39" s="7" t="str">
        <f>MID(Sheet1!$E54,M$1,1)</f>
        <v>1</v>
      </c>
      <c r="N39" s="7" t="str">
        <f>MID(Sheet1!$E54,N$1,1)</f>
        <v>1</v>
      </c>
      <c r="O39" s="7" t="str">
        <f>MID(Sheet1!$E54,O$1,1)</f>
        <v>0</v>
      </c>
      <c r="P39" s="7" t="str">
        <f>MID(Sheet1!$E54,P$1,1)</f>
        <v>1</v>
      </c>
      <c r="Q39" s="7" t="str">
        <f>MID(Sheet1!$E54,Q$1,1)</f>
        <v>0</v>
      </c>
      <c r="R39" s="7" t="str">
        <f>MID(Sheet1!$E54,R$1,1)</f>
        <v>0</v>
      </c>
      <c r="S39" s="7" t="str">
        <f>MID(Sheet1!$E54,S$1,1)</f>
        <v>1</v>
      </c>
      <c r="T39" s="7" t="str">
        <f>MID(Sheet1!$E54,T$1,1)</f>
        <v>0</v>
      </c>
      <c r="U39" s="7" t="str">
        <f>MID(Sheet1!$E54,U$1,1)</f>
        <v>0</v>
      </c>
      <c r="V39" s="7" t="str">
        <f>MID(Sheet1!$E54,V$1,1)</f>
        <v>0</v>
      </c>
      <c r="W39" s="7" t="str">
        <f>MID(Sheet1!$E54,W$1,1)</f>
        <v>0</v>
      </c>
      <c r="X39" s="7" t="str">
        <f>MID(Sheet1!$E54,X$1,1)</f>
        <v>1</v>
      </c>
      <c r="Y39" s="7" t="str">
        <f>MID(Sheet1!$E54,Y$1,1)</f>
        <v>1</v>
      </c>
      <c r="Z39" s="8">
        <f>Sheet1!G54</f>
        <v>0.90429999999999999</v>
      </c>
      <c r="AA39" s="9">
        <f>Sheet1!H54</f>
        <v>3.7957079410552979</v>
      </c>
      <c r="AB39" s="7" t="str">
        <f>Sheet1!F54</f>
        <v>11000110-111010-010-00-011</v>
      </c>
      <c r="AC39" s="9">
        <f>Sheet1!I54</f>
        <v>5.2258968353271476E-3</v>
      </c>
    </row>
    <row r="40" spans="1:31" hidden="1" x14ac:dyDescent="0.15">
      <c r="A40" s="7" t="str">
        <f>Sheet1!B4</f>
        <v>BSS</v>
      </c>
      <c r="B40" s="7" t="str">
        <f>IF(Sheet1!C4="RF","M1-RF",IF(Sheet1!C4="Bagging","M2-Bagging",IF(Sheet1!C4="AdaBoost","M3-AdaBoost",IF(Sheet1!C4="SVM","M4-SVM",IF(Sheet1!C4="NB","M5-GNB",IF(Sheet1!C4="KNN","M6-KNN"))))))</f>
        <v>M1-RF</v>
      </c>
      <c r="C40" s="7">
        <f>Sheet1!D4</f>
        <v>6</v>
      </c>
      <c r="D40" s="7" t="str">
        <f>MID(Sheet1!$E4,D$1,1)</f>
        <v>0</v>
      </c>
      <c r="E40" s="7" t="str">
        <f>MID(Sheet1!$E4,E$1,1)</f>
        <v>0</v>
      </c>
      <c r="F40" s="7" t="str">
        <f>MID(Sheet1!$E4,F$1,1)</f>
        <v>0</v>
      </c>
      <c r="G40" s="7" t="str">
        <f>MID(Sheet1!$E4,G$1,1)</f>
        <v>0</v>
      </c>
      <c r="H40" s="7" t="str">
        <f>MID(Sheet1!$E4,H$1,1)</f>
        <v>0</v>
      </c>
      <c r="I40" s="7" t="str">
        <f>MID(Sheet1!$E4,I$1,1)</f>
        <v>0</v>
      </c>
      <c r="J40" s="7" t="str">
        <f>MID(Sheet1!$E4,J$1,1)</f>
        <v>0</v>
      </c>
      <c r="K40" s="7" t="str">
        <f>MID(Sheet1!$E4,K$1,1)</f>
        <v>0</v>
      </c>
      <c r="L40" s="7" t="str">
        <f>MID(Sheet1!$E4,L$1,1)</f>
        <v>0</v>
      </c>
      <c r="M40" s="7" t="str">
        <f>MID(Sheet1!$E4,M$1,1)</f>
        <v>0</v>
      </c>
      <c r="N40" s="7" t="str">
        <f>MID(Sheet1!$E4,N$1,1)</f>
        <v>0</v>
      </c>
      <c r="O40" s="7" t="str">
        <f>MID(Sheet1!$E4,O$1,1)</f>
        <v>0</v>
      </c>
      <c r="P40" s="7" t="str">
        <f>MID(Sheet1!$E4,P$1,1)</f>
        <v>0</v>
      </c>
      <c r="Q40" s="7" t="str">
        <f>MID(Sheet1!$E4,Q$1,1)</f>
        <v>0</v>
      </c>
      <c r="R40" s="7" t="str">
        <f>MID(Sheet1!$E4,R$1,1)</f>
        <v>1</v>
      </c>
      <c r="S40" s="7" t="str">
        <f>MID(Sheet1!$E4,S$1,1)</f>
        <v>1</v>
      </c>
      <c r="T40" s="7" t="str">
        <f>MID(Sheet1!$E4,T$1,1)</f>
        <v>0</v>
      </c>
      <c r="U40" s="7" t="str">
        <f>MID(Sheet1!$E4,U$1,1)</f>
        <v>0</v>
      </c>
      <c r="V40" s="7" t="str">
        <f>MID(Sheet1!$E4,V$1,1)</f>
        <v>1</v>
      </c>
      <c r="W40" s="7" t="str">
        <f>MID(Sheet1!$E4,W$1,1)</f>
        <v>1</v>
      </c>
      <c r="X40" s="7" t="str">
        <f>MID(Sheet1!$E4,X$1,1)</f>
        <v>1</v>
      </c>
      <c r="Y40" s="7" t="str">
        <f>MID(Sheet1!$E4,Y$1,1)</f>
        <v>1</v>
      </c>
      <c r="Z40" s="8">
        <f>Sheet1!G4</f>
        <v>0.89359999999999995</v>
      </c>
      <c r="AA40" s="9">
        <f>Sheet1!H4</f>
        <v>34.57795786857605</v>
      </c>
      <c r="AB40" s="7" t="str">
        <f>Sheet1!F4</f>
        <v>00000000-000000-110-01-111</v>
      </c>
      <c r="AC40" s="9">
        <f>Sheet1!I4</f>
        <v>1.209712028503418E-2</v>
      </c>
    </row>
    <row r="41" spans="1:31" hidden="1" x14ac:dyDescent="0.15">
      <c r="A41" s="7" t="str">
        <f>Sheet1!B7</f>
        <v>FSS</v>
      </c>
      <c r="B41" s="7" t="str">
        <f>IF(Sheet1!C7="RF","M1-RF",IF(Sheet1!C7="Bagging","M2-Bagging",IF(Sheet1!C7="AdaBoost","M3-AdaBoost",IF(Sheet1!C7="SVM","M4-SVM",IF(Sheet1!C7="NB","M5-GNB",IF(Sheet1!C7="KNN","M6-KNN"))))))</f>
        <v>M1-RF</v>
      </c>
      <c r="C41" s="7">
        <f>Sheet1!D7</f>
        <v>6</v>
      </c>
      <c r="D41" s="7" t="str">
        <f>MID(Sheet1!$E7,D$1,1)</f>
        <v>1</v>
      </c>
      <c r="E41" s="7" t="str">
        <f>MID(Sheet1!$E7,E$1,1)</f>
        <v>1</v>
      </c>
      <c r="F41" s="7" t="str">
        <f>MID(Sheet1!$E7,F$1,1)</f>
        <v>0</v>
      </c>
      <c r="G41" s="7" t="str">
        <f>MID(Sheet1!$E7,G$1,1)</f>
        <v>0</v>
      </c>
      <c r="H41" s="7" t="str">
        <f>MID(Sheet1!$E7,H$1,1)</f>
        <v>0</v>
      </c>
      <c r="I41" s="7" t="str">
        <f>MID(Sheet1!$E7,I$1,1)</f>
        <v>0</v>
      </c>
      <c r="J41" s="7" t="str">
        <f>MID(Sheet1!$E7,J$1,1)</f>
        <v>0</v>
      </c>
      <c r="K41" s="7" t="str">
        <f>MID(Sheet1!$E7,K$1,1)</f>
        <v>1</v>
      </c>
      <c r="L41" s="7" t="str">
        <f>MID(Sheet1!$E7,L$1,1)</f>
        <v>0</v>
      </c>
      <c r="M41" s="7" t="str">
        <f>MID(Sheet1!$E7,M$1,1)</f>
        <v>0</v>
      </c>
      <c r="N41" s="7" t="str">
        <f>MID(Sheet1!$E7,N$1,1)</f>
        <v>0</v>
      </c>
      <c r="O41" s="7" t="str">
        <f>MID(Sheet1!$E7,O$1,1)</f>
        <v>0</v>
      </c>
      <c r="P41" s="7" t="str">
        <f>MID(Sheet1!$E7,P$1,1)</f>
        <v>1</v>
      </c>
      <c r="Q41" s="7" t="str">
        <f>MID(Sheet1!$E7,Q$1,1)</f>
        <v>1</v>
      </c>
      <c r="R41" s="7" t="str">
        <f>MID(Sheet1!$E7,R$1,1)</f>
        <v>0</v>
      </c>
      <c r="S41" s="7" t="str">
        <f>MID(Sheet1!$E7,S$1,1)</f>
        <v>0</v>
      </c>
      <c r="T41" s="7" t="str">
        <f>MID(Sheet1!$E7,T$1,1)</f>
        <v>0</v>
      </c>
      <c r="U41" s="7" t="str">
        <f>MID(Sheet1!$E7,U$1,1)</f>
        <v>0</v>
      </c>
      <c r="V41" s="7" t="str">
        <f>MID(Sheet1!$E7,V$1,1)</f>
        <v>0</v>
      </c>
      <c r="W41" s="7" t="str">
        <f>MID(Sheet1!$E7,W$1,1)</f>
        <v>1</v>
      </c>
      <c r="X41" s="7" t="str">
        <f>MID(Sheet1!$E7,X$1,1)</f>
        <v>0</v>
      </c>
      <c r="Y41" s="7" t="str">
        <f>MID(Sheet1!$E7,Y$1,1)</f>
        <v>0</v>
      </c>
      <c r="Z41" s="8">
        <f>Sheet1!G7</f>
        <v>0.89359999999999995</v>
      </c>
      <c r="AA41" s="9">
        <f>Sheet1!H7</f>
        <v>15.671644926071171</v>
      </c>
      <c r="AB41" s="7" t="str">
        <f>Sheet1!F7</f>
        <v>11000001-000011-000-00-100</v>
      </c>
      <c r="AC41" s="9">
        <f>Sheet1!I7</f>
        <v>1.251888275146484E-2</v>
      </c>
    </row>
    <row r="42" spans="1:31" hidden="1" x14ac:dyDescent="0.15">
      <c r="A42" s="7" t="str">
        <f>Sheet1!B10</f>
        <v>GA_Search</v>
      </c>
      <c r="B42" s="7" t="str">
        <f>IF(Sheet1!C10="RF","M1-RF",IF(Sheet1!C10="Bagging","M2-Bagging",IF(Sheet1!C10="AdaBoost","M3-AdaBoost",IF(Sheet1!C10="SVM","M4-SVM",IF(Sheet1!C10="NB","M5-GNB",IF(Sheet1!C10="KNN","M6-KNN"))))))</f>
        <v>M1-RF</v>
      </c>
      <c r="C42" s="7">
        <f>Sheet1!D10</f>
        <v>6</v>
      </c>
      <c r="D42" s="7" t="str">
        <f>MID(Sheet1!$E10,D$1,1)</f>
        <v>0</v>
      </c>
      <c r="E42" s="7" t="str">
        <f>MID(Sheet1!$E10,E$1,1)</f>
        <v>0</v>
      </c>
      <c r="F42" s="7" t="str">
        <f>MID(Sheet1!$E10,F$1,1)</f>
        <v>0</v>
      </c>
      <c r="G42" s="7" t="str">
        <f>MID(Sheet1!$E10,G$1,1)</f>
        <v>1</v>
      </c>
      <c r="H42" s="7" t="str">
        <f>MID(Sheet1!$E10,H$1,1)</f>
        <v>1</v>
      </c>
      <c r="I42" s="7" t="str">
        <f>MID(Sheet1!$E10,I$1,1)</f>
        <v>0</v>
      </c>
      <c r="J42" s="7" t="str">
        <f>MID(Sheet1!$E10,J$1,1)</f>
        <v>1</v>
      </c>
      <c r="K42" s="7" t="str">
        <f>MID(Sheet1!$E10,K$1,1)</f>
        <v>0</v>
      </c>
      <c r="L42" s="7" t="str">
        <f>MID(Sheet1!$E10,L$1,1)</f>
        <v>1</v>
      </c>
      <c r="M42" s="7" t="str">
        <f>MID(Sheet1!$E10,M$1,1)</f>
        <v>0</v>
      </c>
      <c r="N42" s="7" t="str">
        <f>MID(Sheet1!$E10,N$1,1)</f>
        <v>1</v>
      </c>
      <c r="O42" s="7" t="str">
        <f>MID(Sheet1!$E10,O$1,1)</f>
        <v>0</v>
      </c>
      <c r="P42" s="7" t="str">
        <f>MID(Sheet1!$E10,P$1,1)</f>
        <v>0</v>
      </c>
      <c r="Q42" s="7" t="str">
        <f>MID(Sheet1!$E10,Q$1,1)</f>
        <v>0</v>
      </c>
      <c r="R42" s="7" t="str">
        <f>MID(Sheet1!$E10,R$1,1)</f>
        <v>0</v>
      </c>
      <c r="S42" s="7" t="str">
        <f>MID(Sheet1!$E10,S$1,1)</f>
        <v>0</v>
      </c>
      <c r="T42" s="7" t="str">
        <f>MID(Sheet1!$E10,T$1,1)</f>
        <v>0</v>
      </c>
      <c r="U42" s="7" t="str">
        <f>MID(Sheet1!$E10,U$1,1)</f>
        <v>1</v>
      </c>
      <c r="V42" s="7" t="str">
        <f>MID(Sheet1!$E10,V$1,1)</f>
        <v>0</v>
      </c>
      <c r="W42" s="7" t="str">
        <f>MID(Sheet1!$E10,W$1,1)</f>
        <v>0</v>
      </c>
      <c r="X42" s="7" t="str">
        <f>MID(Sheet1!$E10,X$1,1)</f>
        <v>0</v>
      </c>
      <c r="Y42" s="7" t="str">
        <f>MID(Sheet1!$E10,Y$1,1)</f>
        <v>0</v>
      </c>
      <c r="Z42" s="8">
        <f>Sheet1!G10</f>
        <v>0.88300000000000001</v>
      </c>
      <c r="AA42" s="9">
        <f>Sheet1!H10</f>
        <v>40.453601837158203</v>
      </c>
      <c r="AB42" s="7" t="str">
        <f>Sheet1!F10</f>
        <v>00011010-101000-000-10-000</v>
      </c>
      <c r="AC42" s="9">
        <f>Sheet1!I10</f>
        <v>1.5614986419677729E-2</v>
      </c>
    </row>
    <row r="43" spans="1:31" hidden="1" x14ac:dyDescent="0.15">
      <c r="A43" s="7" t="str">
        <f>Sheet1!B13</f>
        <v>BSS</v>
      </c>
      <c r="B43" s="7" t="str">
        <f>IF(Sheet1!C13="RF","M1-RF",IF(Sheet1!C13="Bagging","M2-Bagging",IF(Sheet1!C13="AdaBoost","M3-AdaBoost",IF(Sheet1!C13="SVM","M4-SVM",IF(Sheet1!C13="NB","M5-GNB",IF(Sheet1!C13="KNN","M6-KNN"))))))</f>
        <v>M2-Bagging</v>
      </c>
      <c r="C43" s="7">
        <f>Sheet1!D13</f>
        <v>6</v>
      </c>
      <c r="D43" s="7" t="str">
        <f>MID(Sheet1!$E13,D$1,1)</f>
        <v>0</v>
      </c>
      <c r="E43" s="7" t="str">
        <f>MID(Sheet1!$E13,E$1,1)</f>
        <v>0</v>
      </c>
      <c r="F43" s="7" t="str">
        <f>MID(Sheet1!$E13,F$1,1)</f>
        <v>0</v>
      </c>
      <c r="G43" s="7" t="str">
        <f>MID(Sheet1!$E13,G$1,1)</f>
        <v>1</v>
      </c>
      <c r="H43" s="7" t="str">
        <f>MID(Sheet1!$E13,H$1,1)</f>
        <v>0</v>
      </c>
      <c r="I43" s="7" t="str">
        <f>MID(Sheet1!$E13,I$1,1)</f>
        <v>0</v>
      </c>
      <c r="J43" s="7" t="str">
        <f>MID(Sheet1!$E13,J$1,1)</f>
        <v>0</v>
      </c>
      <c r="K43" s="7" t="str">
        <f>MID(Sheet1!$E13,K$1,1)</f>
        <v>0</v>
      </c>
      <c r="L43" s="7" t="str">
        <f>MID(Sheet1!$E13,L$1,1)</f>
        <v>0</v>
      </c>
      <c r="M43" s="7" t="str">
        <f>MID(Sheet1!$E13,M$1,1)</f>
        <v>0</v>
      </c>
      <c r="N43" s="7" t="str">
        <f>MID(Sheet1!$E13,N$1,1)</f>
        <v>0</v>
      </c>
      <c r="O43" s="7" t="str">
        <f>MID(Sheet1!$E13,O$1,1)</f>
        <v>1</v>
      </c>
      <c r="P43" s="7" t="str">
        <f>MID(Sheet1!$E13,P$1,1)</f>
        <v>1</v>
      </c>
      <c r="Q43" s="7" t="str">
        <f>MID(Sheet1!$E13,Q$1,1)</f>
        <v>0</v>
      </c>
      <c r="R43" s="7" t="str">
        <f>MID(Sheet1!$E13,R$1,1)</f>
        <v>0</v>
      </c>
      <c r="S43" s="7" t="str">
        <f>MID(Sheet1!$E13,S$1,1)</f>
        <v>0</v>
      </c>
      <c r="T43" s="7" t="str">
        <f>MID(Sheet1!$E13,T$1,1)</f>
        <v>0</v>
      </c>
      <c r="U43" s="7" t="str">
        <f>MID(Sheet1!$E13,U$1,1)</f>
        <v>0</v>
      </c>
      <c r="V43" s="7" t="str">
        <f>MID(Sheet1!$E13,V$1,1)</f>
        <v>0</v>
      </c>
      <c r="W43" s="7" t="str">
        <f>MID(Sheet1!$E13,W$1,1)</f>
        <v>1</v>
      </c>
      <c r="X43" s="7" t="str">
        <f>MID(Sheet1!$E13,X$1,1)</f>
        <v>1</v>
      </c>
      <c r="Y43" s="7" t="str">
        <f>MID(Sheet1!$E13,Y$1,1)</f>
        <v>1</v>
      </c>
      <c r="Z43" s="8">
        <f>Sheet1!G13</f>
        <v>0.89359999999999995</v>
      </c>
      <c r="AA43" s="9">
        <f>Sheet1!H13</f>
        <v>5.7224776744842529</v>
      </c>
      <c r="AB43" s="7" t="str">
        <f>Sheet1!F13</f>
        <v>00010000-000110-000-00-111</v>
      </c>
      <c r="AC43" s="9">
        <f>Sheet1!I13</f>
        <v>8.3768367767333984E-3</v>
      </c>
    </row>
    <row r="44" spans="1:31" hidden="1" x14ac:dyDescent="0.15">
      <c r="A44" s="7" t="str">
        <f>Sheet1!B16</f>
        <v>FSS</v>
      </c>
      <c r="B44" s="7" t="str">
        <f>IF(Sheet1!C16="RF","M1-RF",IF(Sheet1!C16="Bagging","M2-Bagging",IF(Sheet1!C16="AdaBoost","M3-AdaBoost",IF(Sheet1!C16="SVM","M4-SVM",IF(Sheet1!C16="NB","M5-GNB",IF(Sheet1!C16="KNN","M6-KNN"))))))</f>
        <v>M2-Bagging</v>
      </c>
      <c r="C44" s="7">
        <f>Sheet1!D16</f>
        <v>6</v>
      </c>
      <c r="D44" s="7" t="str">
        <f>MID(Sheet1!$E16,D$1,1)</f>
        <v>1</v>
      </c>
      <c r="E44" s="7" t="str">
        <f>MID(Sheet1!$E16,E$1,1)</f>
        <v>1</v>
      </c>
      <c r="F44" s="7" t="str">
        <f>MID(Sheet1!$E16,F$1,1)</f>
        <v>1</v>
      </c>
      <c r="G44" s="7" t="str">
        <f>MID(Sheet1!$E16,G$1,1)</f>
        <v>0</v>
      </c>
      <c r="H44" s="7" t="str">
        <f>MID(Sheet1!$E16,H$1,1)</f>
        <v>0</v>
      </c>
      <c r="I44" s="7" t="str">
        <f>MID(Sheet1!$E16,I$1,1)</f>
        <v>0</v>
      </c>
      <c r="J44" s="7" t="str">
        <f>MID(Sheet1!$E16,J$1,1)</f>
        <v>0</v>
      </c>
      <c r="K44" s="7" t="str">
        <f>MID(Sheet1!$E16,K$1,1)</f>
        <v>1</v>
      </c>
      <c r="L44" s="7" t="str">
        <f>MID(Sheet1!$E16,L$1,1)</f>
        <v>0</v>
      </c>
      <c r="M44" s="7" t="str">
        <f>MID(Sheet1!$E16,M$1,1)</f>
        <v>0</v>
      </c>
      <c r="N44" s="7" t="str">
        <f>MID(Sheet1!$E16,N$1,1)</f>
        <v>0</v>
      </c>
      <c r="O44" s="7" t="str">
        <f>MID(Sheet1!$E16,O$1,1)</f>
        <v>0</v>
      </c>
      <c r="P44" s="7" t="str">
        <f>MID(Sheet1!$E16,P$1,1)</f>
        <v>0</v>
      </c>
      <c r="Q44" s="7" t="str">
        <f>MID(Sheet1!$E16,Q$1,1)</f>
        <v>0</v>
      </c>
      <c r="R44" s="7" t="str">
        <f>MID(Sheet1!$E16,R$1,1)</f>
        <v>0</v>
      </c>
      <c r="S44" s="7" t="str">
        <f>MID(Sheet1!$E16,S$1,1)</f>
        <v>0</v>
      </c>
      <c r="T44" s="7" t="str">
        <f>MID(Sheet1!$E16,T$1,1)</f>
        <v>0</v>
      </c>
      <c r="U44" s="7" t="str">
        <f>MID(Sheet1!$E16,U$1,1)</f>
        <v>0</v>
      </c>
      <c r="V44" s="7" t="str">
        <f>MID(Sheet1!$E16,V$1,1)</f>
        <v>0</v>
      </c>
      <c r="W44" s="7" t="str">
        <f>MID(Sheet1!$E16,W$1,1)</f>
        <v>1</v>
      </c>
      <c r="X44" s="7" t="str">
        <f>MID(Sheet1!$E16,X$1,1)</f>
        <v>1</v>
      </c>
      <c r="Y44" s="7" t="str">
        <f>MID(Sheet1!$E16,Y$1,1)</f>
        <v>0</v>
      </c>
      <c r="Z44" s="8">
        <f>Sheet1!G16</f>
        <v>0.90429999999999999</v>
      </c>
      <c r="AA44" s="9">
        <f>Sheet1!H16</f>
        <v>2.4833469390869141</v>
      </c>
      <c r="AB44" s="7" t="str">
        <f>Sheet1!F16</f>
        <v>11100001-000000-000-00-110</v>
      </c>
      <c r="AC44" s="9">
        <f>Sheet1!I16</f>
        <v>9.9010467529296875E-3</v>
      </c>
    </row>
    <row r="45" spans="1:31" hidden="1" x14ac:dyDescent="0.15">
      <c r="A45" s="10" t="str">
        <f>Sheet1!B19</f>
        <v>GA_Search</v>
      </c>
      <c r="B45" s="10" t="str">
        <f>IF(Sheet1!C19="RF","M1-RF",IF(Sheet1!C19="Bagging","M2-Bagging",IF(Sheet1!C19="AdaBoost","M3-AdaBoost",IF(Sheet1!C19="SVM","M4-SVM",IF(Sheet1!C19="NB","M5-GNB",IF(Sheet1!C19="KNN","M6-KNN"))))))</f>
        <v>M2-Bagging</v>
      </c>
      <c r="C45" s="10">
        <f>Sheet1!D19</f>
        <v>6</v>
      </c>
      <c r="D45" s="7" t="str">
        <f>MID(Sheet1!$E19,D$1,1)</f>
        <v>0</v>
      </c>
      <c r="E45" s="7" t="str">
        <f>MID(Sheet1!$E19,E$1,1)</f>
        <v>0</v>
      </c>
      <c r="F45" s="7" t="str">
        <f>MID(Sheet1!$E19,F$1,1)</f>
        <v>1</v>
      </c>
      <c r="G45" s="7" t="str">
        <f>MID(Sheet1!$E19,G$1,1)</f>
        <v>1</v>
      </c>
      <c r="H45" s="7" t="str">
        <f>MID(Sheet1!$E19,H$1,1)</f>
        <v>1</v>
      </c>
      <c r="I45" s="7" t="str">
        <f>MID(Sheet1!$E19,I$1,1)</f>
        <v>0</v>
      </c>
      <c r="J45" s="7" t="str">
        <f>MID(Sheet1!$E19,J$1,1)</f>
        <v>0</v>
      </c>
      <c r="K45" s="13" t="str">
        <f>MID(Sheet1!$E19,K$1,1)</f>
        <v>1</v>
      </c>
      <c r="L45" s="7" t="str">
        <f>MID(Sheet1!$E19,L$1,1)</f>
        <v>0</v>
      </c>
      <c r="M45" s="7" t="str">
        <f>MID(Sheet1!$E19,M$1,1)</f>
        <v>0</v>
      </c>
      <c r="N45" s="7" t="str">
        <f>MID(Sheet1!$E19,N$1,1)</f>
        <v>0</v>
      </c>
      <c r="O45" s="7" t="str">
        <f>MID(Sheet1!$E19,O$1,1)</f>
        <v>0</v>
      </c>
      <c r="P45" s="7" t="str">
        <f>MID(Sheet1!$E19,P$1,1)</f>
        <v>0</v>
      </c>
      <c r="Q45" s="7" t="str">
        <f>MID(Sheet1!$E19,Q$1,1)</f>
        <v>0</v>
      </c>
      <c r="R45" s="7" t="str">
        <f>MID(Sheet1!$E19,R$1,1)</f>
        <v>0</v>
      </c>
      <c r="S45" s="7" t="str">
        <f>MID(Sheet1!$E19,S$1,1)</f>
        <v>0</v>
      </c>
      <c r="T45" s="7" t="str">
        <f>MID(Sheet1!$E19,T$1,1)</f>
        <v>0</v>
      </c>
      <c r="U45" s="7" t="str">
        <f>MID(Sheet1!$E19,U$1,1)</f>
        <v>0</v>
      </c>
      <c r="V45" s="7" t="str">
        <f>MID(Sheet1!$E19,V$1,1)</f>
        <v>0</v>
      </c>
      <c r="W45" s="13" t="str">
        <f>MID(Sheet1!$E19,W$1,1)</f>
        <v>1</v>
      </c>
      <c r="X45" s="13" t="str">
        <f>MID(Sheet1!$E19,X$1,1)</f>
        <v>1</v>
      </c>
      <c r="Y45" s="7" t="str">
        <f>MID(Sheet1!$E19,Y$1,1)</f>
        <v>0</v>
      </c>
      <c r="Z45" s="11">
        <f>Sheet1!G19</f>
        <v>0.91490000000000005</v>
      </c>
      <c r="AA45" s="12">
        <f>Sheet1!H19</f>
        <v>7.6504030227661133</v>
      </c>
      <c r="AB45" s="10" t="str">
        <f>Sheet1!F19</f>
        <v>00111001-000000-000-00-110</v>
      </c>
      <c r="AC45" s="12">
        <f>Sheet1!I19</f>
        <v>8.5501670837402344E-3</v>
      </c>
      <c r="AD45" s="7" t="s">
        <v>192</v>
      </c>
    </row>
    <row r="46" spans="1:31" hidden="1" x14ac:dyDescent="0.15">
      <c r="A46" s="7" t="str">
        <f>Sheet1!B22</f>
        <v>BSS</v>
      </c>
      <c r="B46" s="7" t="str">
        <f>IF(Sheet1!C22="RF","M1-RF",IF(Sheet1!C22="Bagging","M2-Bagging",IF(Sheet1!C22="AdaBoost","M3-AdaBoost",IF(Sheet1!C22="SVM","M4-SVM",IF(Sheet1!C22="NB","M5-GNB",IF(Sheet1!C22="KNN","M6-KNN"))))))</f>
        <v>M3-AdaBoost</v>
      </c>
      <c r="C46" s="7">
        <f>Sheet1!D22</f>
        <v>6</v>
      </c>
      <c r="D46" s="7" t="str">
        <f>MID(Sheet1!$E22,D$1,1)</f>
        <v>0</v>
      </c>
      <c r="E46" s="7" t="str">
        <f>MID(Sheet1!$E22,E$1,1)</f>
        <v>0</v>
      </c>
      <c r="F46" s="7" t="str">
        <f>MID(Sheet1!$E22,F$1,1)</f>
        <v>0</v>
      </c>
      <c r="G46" s="7" t="str">
        <f>MID(Sheet1!$E22,G$1,1)</f>
        <v>0</v>
      </c>
      <c r="H46" s="7" t="str">
        <f>MID(Sheet1!$E22,H$1,1)</f>
        <v>0</v>
      </c>
      <c r="I46" s="7" t="str">
        <f>MID(Sheet1!$E22,I$1,1)</f>
        <v>0</v>
      </c>
      <c r="J46" s="7" t="str">
        <f>MID(Sheet1!$E22,J$1,1)</f>
        <v>0</v>
      </c>
      <c r="K46" s="7" t="str">
        <f>MID(Sheet1!$E22,K$1,1)</f>
        <v>0</v>
      </c>
      <c r="L46" s="7" t="str">
        <f>MID(Sheet1!$E22,L$1,1)</f>
        <v>0</v>
      </c>
      <c r="M46" s="7" t="str">
        <f>MID(Sheet1!$E22,M$1,1)</f>
        <v>0</v>
      </c>
      <c r="N46" s="7" t="str">
        <f>MID(Sheet1!$E22,N$1,1)</f>
        <v>0</v>
      </c>
      <c r="O46" s="7" t="str">
        <f>MID(Sheet1!$E22,O$1,1)</f>
        <v>0</v>
      </c>
      <c r="P46" s="7" t="str">
        <f>MID(Sheet1!$E22,P$1,1)</f>
        <v>0</v>
      </c>
      <c r="Q46" s="7" t="str">
        <f>MID(Sheet1!$E22,Q$1,1)</f>
        <v>0</v>
      </c>
      <c r="R46" s="7" t="str">
        <f>MID(Sheet1!$E22,R$1,1)</f>
        <v>0</v>
      </c>
      <c r="S46" s="7" t="str">
        <f>MID(Sheet1!$E22,S$1,1)</f>
        <v>0</v>
      </c>
      <c r="T46" s="7" t="str">
        <f>MID(Sheet1!$E22,T$1,1)</f>
        <v>1</v>
      </c>
      <c r="U46" s="7" t="str">
        <f>MID(Sheet1!$E22,U$1,1)</f>
        <v>1</v>
      </c>
      <c r="V46" s="7" t="str">
        <f>MID(Sheet1!$E22,V$1,1)</f>
        <v>1</v>
      </c>
      <c r="W46" s="7" t="str">
        <f>MID(Sheet1!$E22,W$1,1)</f>
        <v>1</v>
      </c>
      <c r="X46" s="7" t="str">
        <f>MID(Sheet1!$E22,X$1,1)</f>
        <v>1</v>
      </c>
      <c r="Y46" s="7" t="str">
        <f>MID(Sheet1!$E22,Y$1,1)</f>
        <v>1</v>
      </c>
      <c r="Z46" s="8">
        <f>Sheet1!G22</f>
        <v>0.84040000000000004</v>
      </c>
      <c r="AA46" s="9">
        <f>Sheet1!H22</f>
        <v>18.35456395149231</v>
      </c>
      <c r="AB46" s="7" t="str">
        <f>Sheet1!F22</f>
        <v>00000000-000000-001-11-111</v>
      </c>
      <c r="AC46" s="9">
        <f>Sheet1!I22</f>
        <v>1.0588884353637701E-2</v>
      </c>
    </row>
    <row r="47" spans="1:31" hidden="1" x14ac:dyDescent="0.15">
      <c r="A47" s="7" t="str">
        <f>Sheet1!B25</f>
        <v>FSS</v>
      </c>
      <c r="B47" s="7" t="str">
        <f>IF(Sheet1!C25="RF","M1-RF",IF(Sheet1!C25="Bagging","M2-Bagging",IF(Sheet1!C25="AdaBoost","M3-AdaBoost",IF(Sheet1!C25="SVM","M4-SVM",IF(Sheet1!C25="NB","M5-GNB",IF(Sheet1!C25="KNN","M6-KNN"))))))</f>
        <v>M3-AdaBoost</v>
      </c>
      <c r="C47" s="7">
        <f>Sheet1!D25</f>
        <v>6</v>
      </c>
      <c r="D47" s="7" t="str">
        <f>MID(Sheet1!$E25,D$1,1)</f>
        <v>1</v>
      </c>
      <c r="E47" s="7" t="str">
        <f>MID(Sheet1!$E25,E$1,1)</f>
        <v>1</v>
      </c>
      <c r="F47" s="7" t="str">
        <f>MID(Sheet1!$E25,F$1,1)</f>
        <v>1</v>
      </c>
      <c r="G47" s="7" t="str">
        <f>MID(Sheet1!$E25,G$1,1)</f>
        <v>1</v>
      </c>
      <c r="H47" s="7" t="str">
        <f>MID(Sheet1!$E25,H$1,1)</f>
        <v>1</v>
      </c>
      <c r="I47" s="7" t="str">
        <f>MID(Sheet1!$E25,I$1,1)</f>
        <v>0</v>
      </c>
      <c r="J47" s="7" t="str">
        <f>MID(Sheet1!$E25,J$1,1)</f>
        <v>0</v>
      </c>
      <c r="K47" s="7" t="str">
        <f>MID(Sheet1!$E25,K$1,1)</f>
        <v>0</v>
      </c>
      <c r="L47" s="7" t="str">
        <f>MID(Sheet1!$E25,L$1,1)</f>
        <v>0</v>
      </c>
      <c r="M47" s="7" t="str">
        <f>MID(Sheet1!$E25,M$1,1)</f>
        <v>0</v>
      </c>
      <c r="N47" s="7" t="str">
        <f>MID(Sheet1!$E25,N$1,1)</f>
        <v>1</v>
      </c>
      <c r="O47" s="7" t="str">
        <f>MID(Sheet1!$E25,O$1,1)</f>
        <v>0</v>
      </c>
      <c r="P47" s="7" t="str">
        <f>MID(Sheet1!$E25,P$1,1)</f>
        <v>0</v>
      </c>
      <c r="Q47" s="7" t="str">
        <f>MID(Sheet1!$E25,Q$1,1)</f>
        <v>0</v>
      </c>
      <c r="R47" s="7" t="str">
        <f>MID(Sheet1!$E25,R$1,1)</f>
        <v>0</v>
      </c>
      <c r="S47" s="7" t="str">
        <f>MID(Sheet1!$E25,S$1,1)</f>
        <v>0</v>
      </c>
      <c r="T47" s="7" t="str">
        <f>MID(Sheet1!$E25,T$1,1)</f>
        <v>0</v>
      </c>
      <c r="U47" s="7" t="str">
        <f>MID(Sheet1!$E25,U$1,1)</f>
        <v>0</v>
      </c>
      <c r="V47" s="7" t="str">
        <f>MID(Sheet1!$E25,V$1,1)</f>
        <v>0</v>
      </c>
      <c r="W47" s="7" t="str">
        <f>MID(Sheet1!$E25,W$1,1)</f>
        <v>0</v>
      </c>
      <c r="X47" s="7" t="str">
        <f>MID(Sheet1!$E25,X$1,1)</f>
        <v>0</v>
      </c>
      <c r="Y47" s="7" t="str">
        <f>MID(Sheet1!$E25,Y$1,1)</f>
        <v>0</v>
      </c>
      <c r="Z47" s="8">
        <f>Sheet1!G25</f>
        <v>0.81910000000000005</v>
      </c>
      <c r="AA47" s="9">
        <f>Sheet1!H25</f>
        <v>8.2977228164672852</v>
      </c>
      <c r="AB47" s="7" t="str">
        <f>Sheet1!F25</f>
        <v>11111000-001000-000-00-000</v>
      </c>
      <c r="AC47" s="9">
        <f>Sheet1!I25</f>
        <v>8.8703632354736328E-3</v>
      </c>
    </row>
    <row r="48" spans="1:31" hidden="1" x14ac:dyDescent="0.15">
      <c r="A48" s="7" t="str">
        <f>Sheet1!B28</f>
        <v>GA_Search</v>
      </c>
      <c r="B48" s="7" t="str">
        <f>IF(Sheet1!C28="RF","M1-RF",IF(Sheet1!C28="Bagging","M2-Bagging",IF(Sheet1!C28="AdaBoost","M3-AdaBoost",IF(Sheet1!C28="SVM","M4-SVM",IF(Sheet1!C28="NB","M5-GNB",IF(Sheet1!C28="KNN","M6-KNN"))))))</f>
        <v>M3-AdaBoost</v>
      </c>
      <c r="C48" s="7">
        <f>Sheet1!D28</f>
        <v>6</v>
      </c>
      <c r="D48" s="7" t="str">
        <f>MID(Sheet1!$E28,D$1,1)</f>
        <v>0</v>
      </c>
      <c r="E48" s="7" t="str">
        <f>MID(Sheet1!$E28,E$1,1)</f>
        <v>0</v>
      </c>
      <c r="F48" s="7" t="str">
        <f>MID(Sheet1!$E28,F$1,1)</f>
        <v>0</v>
      </c>
      <c r="G48" s="7" t="str">
        <f>MID(Sheet1!$E28,G$1,1)</f>
        <v>1</v>
      </c>
      <c r="H48" s="7" t="str">
        <f>MID(Sheet1!$E28,H$1,1)</f>
        <v>0</v>
      </c>
      <c r="I48" s="7" t="str">
        <f>MID(Sheet1!$E28,I$1,1)</f>
        <v>0</v>
      </c>
      <c r="J48" s="7" t="str">
        <f>MID(Sheet1!$E28,J$1,1)</f>
        <v>1</v>
      </c>
      <c r="K48" s="7" t="str">
        <f>MID(Sheet1!$E28,K$1,1)</f>
        <v>1</v>
      </c>
      <c r="L48" s="7" t="str">
        <f>MID(Sheet1!$E28,L$1,1)</f>
        <v>1</v>
      </c>
      <c r="M48" s="7" t="str">
        <f>MID(Sheet1!$E28,M$1,1)</f>
        <v>0</v>
      </c>
      <c r="N48" s="7" t="str">
        <f>MID(Sheet1!$E28,N$1,1)</f>
        <v>0</v>
      </c>
      <c r="O48" s="7" t="str">
        <f>MID(Sheet1!$E28,O$1,1)</f>
        <v>0</v>
      </c>
      <c r="P48" s="7" t="str">
        <f>MID(Sheet1!$E28,P$1,1)</f>
        <v>1</v>
      </c>
      <c r="Q48" s="7" t="str">
        <f>MID(Sheet1!$E28,Q$1,1)</f>
        <v>0</v>
      </c>
      <c r="R48" s="7" t="str">
        <f>MID(Sheet1!$E28,R$1,1)</f>
        <v>0</v>
      </c>
      <c r="S48" s="7" t="str">
        <f>MID(Sheet1!$E28,S$1,1)</f>
        <v>0</v>
      </c>
      <c r="T48" s="7" t="str">
        <f>MID(Sheet1!$E28,T$1,1)</f>
        <v>0</v>
      </c>
      <c r="U48" s="7" t="str">
        <f>MID(Sheet1!$E28,U$1,1)</f>
        <v>0</v>
      </c>
      <c r="V48" s="7" t="str">
        <f>MID(Sheet1!$E28,V$1,1)</f>
        <v>0</v>
      </c>
      <c r="W48" s="7" t="str">
        <f>MID(Sheet1!$E28,W$1,1)</f>
        <v>0</v>
      </c>
      <c r="X48" s="7" t="str">
        <f>MID(Sheet1!$E28,X$1,1)</f>
        <v>0</v>
      </c>
      <c r="Y48" s="7" t="str">
        <f>MID(Sheet1!$E28,Y$1,1)</f>
        <v>1</v>
      </c>
      <c r="Z48" s="8">
        <f>Sheet1!G28</f>
        <v>0.85109999999999997</v>
      </c>
      <c r="AA48" s="9">
        <f>Sheet1!H28</f>
        <v>14.046577930450439</v>
      </c>
      <c r="AB48" s="7" t="str">
        <f>Sheet1!F28</f>
        <v>00010011-100010-000-00-001</v>
      </c>
      <c r="AC48" s="9">
        <f>Sheet1!I28</f>
        <v>9.9349021911621094E-3</v>
      </c>
    </row>
    <row r="49" spans="1:31" hidden="1" x14ac:dyDescent="0.15">
      <c r="A49" s="7" t="str">
        <f>Sheet1!B31</f>
        <v>BSS</v>
      </c>
      <c r="B49" s="7" t="str">
        <f>IF(Sheet1!C31="RF","M1-RF",IF(Sheet1!C31="Bagging","M2-Bagging",IF(Sheet1!C31="AdaBoost","M3-AdaBoost",IF(Sheet1!C31="SVM","M4-SVM",IF(Sheet1!C31="NB","M5-GNB",IF(Sheet1!C31="KNN","M6-KNN"))))))</f>
        <v>M4-SVM</v>
      </c>
      <c r="C49" s="7">
        <f>Sheet1!D31</f>
        <v>6</v>
      </c>
      <c r="D49" s="7" t="str">
        <f>MID(Sheet1!$E31,D$1,1)</f>
        <v>0</v>
      </c>
      <c r="E49" s="7" t="str">
        <f>MID(Sheet1!$E31,E$1,1)</f>
        <v>1</v>
      </c>
      <c r="F49" s="7" t="str">
        <f>MID(Sheet1!$E31,F$1,1)</f>
        <v>0</v>
      </c>
      <c r="G49" s="7" t="str">
        <f>MID(Sheet1!$E31,G$1,1)</f>
        <v>0</v>
      </c>
      <c r="H49" s="7" t="str">
        <f>MID(Sheet1!$E31,H$1,1)</f>
        <v>0</v>
      </c>
      <c r="I49" s="7" t="str">
        <f>MID(Sheet1!$E31,I$1,1)</f>
        <v>0</v>
      </c>
      <c r="J49" s="7" t="str">
        <f>MID(Sheet1!$E31,J$1,1)</f>
        <v>0</v>
      </c>
      <c r="K49" s="7" t="str">
        <f>MID(Sheet1!$E31,K$1,1)</f>
        <v>0</v>
      </c>
      <c r="L49" s="7" t="str">
        <f>MID(Sheet1!$E31,L$1,1)</f>
        <v>0</v>
      </c>
      <c r="M49" s="7" t="str">
        <f>MID(Sheet1!$E31,M$1,1)</f>
        <v>0</v>
      </c>
      <c r="N49" s="7" t="str">
        <f>MID(Sheet1!$E31,N$1,1)</f>
        <v>0</v>
      </c>
      <c r="O49" s="7" t="str">
        <f>MID(Sheet1!$E31,O$1,1)</f>
        <v>0</v>
      </c>
      <c r="P49" s="7" t="str">
        <f>MID(Sheet1!$E31,P$1,1)</f>
        <v>0</v>
      </c>
      <c r="Q49" s="7" t="str">
        <f>MID(Sheet1!$E31,Q$1,1)</f>
        <v>0</v>
      </c>
      <c r="R49" s="7" t="str">
        <f>MID(Sheet1!$E31,R$1,1)</f>
        <v>0</v>
      </c>
      <c r="S49" s="7" t="str">
        <f>MID(Sheet1!$E31,S$1,1)</f>
        <v>0</v>
      </c>
      <c r="T49" s="7" t="str">
        <f>MID(Sheet1!$E31,T$1,1)</f>
        <v>0</v>
      </c>
      <c r="U49" s="7" t="str">
        <f>MID(Sheet1!$E31,U$1,1)</f>
        <v>1</v>
      </c>
      <c r="V49" s="7" t="str">
        <f>MID(Sheet1!$E31,V$1,1)</f>
        <v>1</v>
      </c>
      <c r="W49" s="7" t="str">
        <f>MID(Sheet1!$E31,W$1,1)</f>
        <v>1</v>
      </c>
      <c r="X49" s="7" t="str">
        <f>MID(Sheet1!$E31,X$1,1)</f>
        <v>1</v>
      </c>
      <c r="Y49" s="7" t="str">
        <f>MID(Sheet1!$E31,Y$1,1)</f>
        <v>1</v>
      </c>
      <c r="Z49" s="8">
        <f>Sheet1!G31</f>
        <v>0.85109999999999997</v>
      </c>
      <c r="AA49" s="9">
        <f>Sheet1!H31</f>
        <v>1.557550191879272</v>
      </c>
      <c r="AB49" s="7" t="str">
        <f>Sheet1!F31</f>
        <v>01000000-000000-000-11-111</v>
      </c>
      <c r="AC49" s="9">
        <f>Sheet1!I31</f>
        <v>1.227140426635742E-3</v>
      </c>
    </row>
    <row r="50" spans="1:31" hidden="1" x14ac:dyDescent="0.15">
      <c r="A50" s="7" t="str">
        <f>Sheet1!B34</f>
        <v>FSS</v>
      </c>
      <c r="B50" s="7" t="str">
        <f>IF(Sheet1!C34="RF","M1-RF",IF(Sheet1!C34="Bagging","M2-Bagging",IF(Sheet1!C34="AdaBoost","M3-AdaBoost",IF(Sheet1!C34="SVM","M4-SVM",IF(Sheet1!C34="NB","M5-GNB",IF(Sheet1!C34="KNN","M6-KNN"))))))</f>
        <v>M4-SVM</v>
      </c>
      <c r="C50" s="7">
        <f>Sheet1!D34</f>
        <v>6</v>
      </c>
      <c r="D50" s="7" t="str">
        <f>MID(Sheet1!$E34,D$1,1)</f>
        <v>0</v>
      </c>
      <c r="E50" s="7" t="str">
        <f>MID(Sheet1!$E34,E$1,1)</f>
        <v>1</v>
      </c>
      <c r="F50" s="7" t="str">
        <f>MID(Sheet1!$E34,F$1,1)</f>
        <v>0</v>
      </c>
      <c r="G50" s="7" t="str">
        <f>MID(Sheet1!$E34,G$1,1)</f>
        <v>1</v>
      </c>
      <c r="H50" s="7" t="str">
        <f>MID(Sheet1!$E34,H$1,1)</f>
        <v>0</v>
      </c>
      <c r="I50" s="7" t="str">
        <f>MID(Sheet1!$E34,I$1,1)</f>
        <v>1</v>
      </c>
      <c r="J50" s="7" t="str">
        <f>MID(Sheet1!$E34,J$1,1)</f>
        <v>1</v>
      </c>
      <c r="K50" s="7" t="str">
        <f>MID(Sheet1!$E34,K$1,1)</f>
        <v>1</v>
      </c>
      <c r="L50" s="7" t="str">
        <f>MID(Sheet1!$E34,L$1,1)</f>
        <v>0</v>
      </c>
      <c r="M50" s="7" t="str">
        <f>MID(Sheet1!$E34,M$1,1)</f>
        <v>0</v>
      </c>
      <c r="N50" s="7" t="str">
        <f>MID(Sheet1!$E34,N$1,1)</f>
        <v>0</v>
      </c>
      <c r="O50" s="7" t="str">
        <f>MID(Sheet1!$E34,O$1,1)</f>
        <v>0</v>
      </c>
      <c r="P50" s="7" t="str">
        <f>MID(Sheet1!$E34,P$1,1)</f>
        <v>0</v>
      </c>
      <c r="Q50" s="7" t="str">
        <f>MID(Sheet1!$E34,Q$1,1)</f>
        <v>0</v>
      </c>
      <c r="R50" s="7" t="str">
        <f>MID(Sheet1!$E34,R$1,1)</f>
        <v>0</v>
      </c>
      <c r="S50" s="7" t="str">
        <f>MID(Sheet1!$E34,S$1,1)</f>
        <v>0</v>
      </c>
      <c r="T50" s="7" t="str">
        <f>MID(Sheet1!$E34,T$1,1)</f>
        <v>0</v>
      </c>
      <c r="U50" s="7" t="str">
        <f>MID(Sheet1!$E34,U$1,1)</f>
        <v>0</v>
      </c>
      <c r="V50" s="7" t="str">
        <f>MID(Sheet1!$E34,V$1,1)</f>
        <v>0</v>
      </c>
      <c r="W50" s="7" t="str">
        <f>MID(Sheet1!$E34,W$1,1)</f>
        <v>0</v>
      </c>
      <c r="X50" s="7" t="str">
        <f>MID(Sheet1!$E34,X$1,1)</f>
        <v>0</v>
      </c>
      <c r="Y50" s="7" t="str">
        <f>MID(Sheet1!$E34,Y$1,1)</f>
        <v>1</v>
      </c>
      <c r="Z50" s="8">
        <f>Sheet1!G34</f>
        <v>0.88300000000000001</v>
      </c>
      <c r="AA50" s="9">
        <f>Sheet1!H34</f>
        <v>0.51601195335388184</v>
      </c>
      <c r="AB50" s="7" t="str">
        <f>Sheet1!F34</f>
        <v>01010111-000000-000-00-001</v>
      </c>
      <c r="AC50" s="9">
        <f>Sheet1!I34</f>
        <v>1.2202262878417971E-3</v>
      </c>
    </row>
    <row r="51" spans="1:31" hidden="1" x14ac:dyDescent="0.15">
      <c r="A51" s="7" t="str">
        <f>Sheet1!B37</f>
        <v>GA_Search</v>
      </c>
      <c r="B51" s="7" t="str">
        <f>IF(Sheet1!C37="RF","M1-RF",IF(Sheet1!C37="Bagging","M2-Bagging",IF(Sheet1!C37="AdaBoost","M3-AdaBoost",IF(Sheet1!C37="SVM","M4-SVM",IF(Sheet1!C37="NB","M5-GNB",IF(Sheet1!C37="KNN","M6-KNN"))))))</f>
        <v>M4-SVM</v>
      </c>
      <c r="C51" s="7">
        <f>Sheet1!D37</f>
        <v>6</v>
      </c>
      <c r="D51" s="7" t="str">
        <f>MID(Sheet1!$E37,D$1,1)</f>
        <v>1</v>
      </c>
      <c r="E51" s="7" t="str">
        <f>MID(Sheet1!$E37,E$1,1)</f>
        <v>1</v>
      </c>
      <c r="F51" s="7" t="str">
        <f>MID(Sheet1!$E37,F$1,1)</f>
        <v>0</v>
      </c>
      <c r="G51" s="7" t="str">
        <f>MID(Sheet1!$E37,G$1,1)</f>
        <v>0</v>
      </c>
      <c r="H51" s="7" t="str">
        <f>MID(Sheet1!$E37,H$1,1)</f>
        <v>0</v>
      </c>
      <c r="I51" s="7" t="str">
        <f>MID(Sheet1!$E37,I$1,1)</f>
        <v>0</v>
      </c>
      <c r="J51" s="7" t="str">
        <f>MID(Sheet1!$E37,J$1,1)</f>
        <v>1</v>
      </c>
      <c r="K51" s="7" t="str">
        <f>MID(Sheet1!$E37,K$1,1)</f>
        <v>0</v>
      </c>
      <c r="L51" s="7" t="str">
        <f>MID(Sheet1!$E37,L$1,1)</f>
        <v>0</v>
      </c>
      <c r="M51" s="7" t="str">
        <f>MID(Sheet1!$E37,M$1,1)</f>
        <v>1</v>
      </c>
      <c r="N51" s="7" t="str">
        <f>MID(Sheet1!$E37,N$1,1)</f>
        <v>0</v>
      </c>
      <c r="O51" s="7" t="str">
        <f>MID(Sheet1!$E37,O$1,1)</f>
        <v>0</v>
      </c>
      <c r="P51" s="7" t="str">
        <f>MID(Sheet1!$E37,P$1,1)</f>
        <v>0</v>
      </c>
      <c r="Q51" s="7" t="str">
        <f>MID(Sheet1!$E37,Q$1,1)</f>
        <v>0</v>
      </c>
      <c r="R51" s="7" t="str">
        <f>MID(Sheet1!$E37,R$1,1)</f>
        <v>0</v>
      </c>
      <c r="S51" s="7" t="str">
        <f>MID(Sheet1!$E37,S$1,1)</f>
        <v>0</v>
      </c>
      <c r="T51" s="7" t="str">
        <f>MID(Sheet1!$E37,T$1,1)</f>
        <v>0</v>
      </c>
      <c r="U51" s="7" t="str">
        <f>MID(Sheet1!$E37,U$1,1)</f>
        <v>0</v>
      </c>
      <c r="V51" s="7" t="str">
        <f>MID(Sheet1!$E37,V$1,1)</f>
        <v>0</v>
      </c>
      <c r="W51" s="7" t="str">
        <f>MID(Sheet1!$E37,W$1,1)</f>
        <v>0</v>
      </c>
      <c r="X51" s="7" t="str">
        <f>MID(Sheet1!$E37,X$1,1)</f>
        <v>1</v>
      </c>
      <c r="Y51" s="7" t="str">
        <f>MID(Sheet1!$E37,Y$1,1)</f>
        <v>1</v>
      </c>
      <c r="Z51" s="8">
        <f>Sheet1!G37</f>
        <v>0.88300000000000001</v>
      </c>
      <c r="AA51" s="9">
        <f>Sheet1!H37</f>
        <v>3.5737800598144531</v>
      </c>
      <c r="AB51" s="7" t="str">
        <f>Sheet1!F37</f>
        <v>11000010-010000-000-00-011</v>
      </c>
      <c r="AC51" s="9">
        <f>Sheet1!I37</f>
        <v>1.5549659729003911E-3</v>
      </c>
    </row>
    <row r="52" spans="1:31" hidden="1" x14ac:dyDescent="0.15">
      <c r="A52" s="7" t="str">
        <f>Sheet1!B40</f>
        <v>BSS</v>
      </c>
      <c r="B52" s="7" t="str">
        <f>IF(Sheet1!C40="RF","M1-RF",IF(Sheet1!C40="Bagging","M2-Bagging",IF(Sheet1!C40="AdaBoost","M3-AdaBoost",IF(Sheet1!C40="SVM","M4-SVM",IF(Sheet1!C40="NB","M5-GNB",IF(Sheet1!C40="KNN","M6-KNN"))))))</f>
        <v>M5-GNB</v>
      </c>
      <c r="C52" s="7">
        <f>Sheet1!D40</f>
        <v>6</v>
      </c>
      <c r="D52" s="7" t="str">
        <f>MID(Sheet1!$E40,D$1,1)</f>
        <v>0</v>
      </c>
      <c r="E52" s="7" t="str">
        <f>MID(Sheet1!$E40,E$1,1)</f>
        <v>0</v>
      </c>
      <c r="F52" s="7" t="str">
        <f>MID(Sheet1!$E40,F$1,1)</f>
        <v>0</v>
      </c>
      <c r="G52" s="7" t="str">
        <f>MID(Sheet1!$E40,G$1,1)</f>
        <v>0</v>
      </c>
      <c r="H52" s="7" t="str">
        <f>MID(Sheet1!$E40,H$1,1)</f>
        <v>0</v>
      </c>
      <c r="I52" s="7" t="str">
        <f>MID(Sheet1!$E40,I$1,1)</f>
        <v>0</v>
      </c>
      <c r="J52" s="7" t="str">
        <f>MID(Sheet1!$E40,J$1,1)</f>
        <v>0</v>
      </c>
      <c r="K52" s="7" t="str">
        <f>MID(Sheet1!$E40,K$1,1)</f>
        <v>0</v>
      </c>
      <c r="L52" s="7" t="str">
        <f>MID(Sheet1!$E40,L$1,1)</f>
        <v>1</v>
      </c>
      <c r="M52" s="7" t="str">
        <f>MID(Sheet1!$E40,M$1,1)</f>
        <v>0</v>
      </c>
      <c r="N52" s="7" t="str">
        <f>MID(Sheet1!$E40,N$1,1)</f>
        <v>0</v>
      </c>
      <c r="O52" s="7" t="str">
        <f>MID(Sheet1!$E40,O$1,1)</f>
        <v>0</v>
      </c>
      <c r="P52" s="7" t="str">
        <f>MID(Sheet1!$E40,P$1,1)</f>
        <v>0</v>
      </c>
      <c r="Q52" s="7" t="str">
        <f>MID(Sheet1!$E40,Q$1,1)</f>
        <v>0</v>
      </c>
      <c r="R52" s="7" t="str">
        <f>MID(Sheet1!$E40,R$1,1)</f>
        <v>1</v>
      </c>
      <c r="S52" s="7" t="str">
        <f>MID(Sheet1!$E40,S$1,1)</f>
        <v>1</v>
      </c>
      <c r="T52" s="7" t="str">
        <f>MID(Sheet1!$E40,T$1,1)</f>
        <v>0</v>
      </c>
      <c r="U52" s="7" t="str">
        <f>MID(Sheet1!$E40,U$1,1)</f>
        <v>1</v>
      </c>
      <c r="V52" s="7" t="str">
        <f>MID(Sheet1!$E40,V$1,1)</f>
        <v>1</v>
      </c>
      <c r="W52" s="7" t="str">
        <f>MID(Sheet1!$E40,W$1,1)</f>
        <v>1</v>
      </c>
      <c r="X52" s="7" t="str">
        <f>MID(Sheet1!$E40,X$1,1)</f>
        <v>0</v>
      </c>
      <c r="Y52" s="7" t="str">
        <f>MID(Sheet1!$E40,Y$1,1)</f>
        <v>0</v>
      </c>
      <c r="Z52" s="8">
        <f>Sheet1!G40</f>
        <v>0.8085</v>
      </c>
      <c r="AA52" s="9">
        <f>Sheet1!H40</f>
        <v>0.94727396965026855</v>
      </c>
      <c r="AB52" s="7" t="str">
        <f>Sheet1!F40</f>
        <v>00000000-100000-110-11-100</v>
      </c>
      <c r="AC52" s="9">
        <f>Sheet1!I40</f>
        <v>1.072883605957031E-3</v>
      </c>
    </row>
    <row r="53" spans="1:31" x14ac:dyDescent="0.15">
      <c r="A53" s="38" t="str">
        <f>Sheet1!B43</f>
        <v>FSS</v>
      </c>
      <c r="B53" s="39" t="str">
        <f>IF(Sheet1!C43="RF","M1-RF",IF(Sheet1!C43="Bagging","M2-Bagging",IF(Sheet1!C43="AdaBoost","M3-AdaBoost",IF(Sheet1!C43="SVM","M4-SVM",IF(Sheet1!C43="NB","M5-GNB",IF(Sheet1!C43="KNN","M6-KNN"))))))</f>
        <v>M5-GNB</v>
      </c>
      <c r="C53" s="51">
        <f>Sheet1!D43</f>
        <v>6</v>
      </c>
      <c r="D53" s="49" t="str">
        <f>MID(Sheet1!$E43,D$1,1)</f>
        <v>0</v>
      </c>
      <c r="E53" s="40" t="str">
        <f>MID(Sheet1!$E43,E$1,1)</f>
        <v>1</v>
      </c>
      <c r="F53" s="40" t="str">
        <f>MID(Sheet1!$E43,F$1,1)</f>
        <v>0</v>
      </c>
      <c r="G53" s="40" t="str">
        <f>MID(Sheet1!$E43,G$1,1)</f>
        <v>0</v>
      </c>
      <c r="H53" s="40" t="str">
        <f>MID(Sheet1!$E43,H$1,1)</f>
        <v>0</v>
      </c>
      <c r="I53" s="40" t="str">
        <f>MID(Sheet1!$E43,I$1,1)</f>
        <v>0</v>
      </c>
      <c r="J53" s="40" t="str">
        <f>MID(Sheet1!$E43,J$1,1)</f>
        <v>1</v>
      </c>
      <c r="K53" s="50" t="str">
        <f>MID(Sheet1!$E43,K$1,1)</f>
        <v>0</v>
      </c>
      <c r="L53" s="49" t="str">
        <f>MID(Sheet1!$E43,L$1,1)</f>
        <v>1</v>
      </c>
      <c r="M53" s="40" t="str">
        <f>MID(Sheet1!$E43,M$1,1)</f>
        <v>0</v>
      </c>
      <c r="N53" s="40" t="str">
        <f>MID(Sheet1!$E43,N$1,1)</f>
        <v>0</v>
      </c>
      <c r="O53" s="40" t="str">
        <f>MID(Sheet1!$E43,O$1,1)</f>
        <v>0</v>
      </c>
      <c r="P53" s="40" t="str">
        <f>MID(Sheet1!$E43,P$1,1)</f>
        <v>0</v>
      </c>
      <c r="Q53" s="50" t="str">
        <f>MID(Sheet1!$E43,Q$1,1)</f>
        <v>0</v>
      </c>
      <c r="R53" s="46" t="str">
        <f>MID(Sheet1!$E43,R$1,1)</f>
        <v>1</v>
      </c>
      <c r="S53" s="40" t="str">
        <f>MID(Sheet1!$E43,S$1,1)</f>
        <v>0</v>
      </c>
      <c r="T53" s="44" t="str">
        <f>MID(Sheet1!$E43,T$1,1)</f>
        <v>0</v>
      </c>
      <c r="U53" s="49" t="str">
        <f>MID(Sheet1!$E43,U$1,1)</f>
        <v>0</v>
      </c>
      <c r="V53" s="50" t="str">
        <f>MID(Sheet1!$E43,V$1,1)</f>
        <v>0</v>
      </c>
      <c r="W53" s="46" t="str">
        <f>MID(Sheet1!$E43,W$1,1)</f>
        <v>1</v>
      </c>
      <c r="X53" s="40" t="str">
        <f>MID(Sheet1!$E43,X$1,1)</f>
        <v>1</v>
      </c>
      <c r="Y53" s="40" t="str">
        <f>MID(Sheet1!$E43,Y$1,1)</f>
        <v>0</v>
      </c>
      <c r="Z53" s="41">
        <f>Sheet1!G43</f>
        <v>0.91490000000000005</v>
      </c>
      <c r="AA53" s="42">
        <f>Sheet1!H43</f>
        <v>0.42189478874206537</v>
      </c>
      <c r="AB53" s="32" t="str">
        <f>Sheet1!F43</f>
        <v>01000010-100000-100-00-110</v>
      </c>
      <c r="AC53" s="33">
        <f>Sheet1!I43</f>
        <v>1.1041164398193359E-3</v>
      </c>
      <c r="AD53" s="7" t="s">
        <v>192</v>
      </c>
      <c r="AE53" s="7" t="s">
        <v>201</v>
      </c>
    </row>
    <row r="54" spans="1:31" hidden="1" x14ac:dyDescent="0.15">
      <c r="A54" s="7" t="str">
        <f>Sheet1!B46</f>
        <v>GA_Search</v>
      </c>
      <c r="B54" s="7" t="str">
        <f>IF(Sheet1!C46="RF","M1-RF",IF(Sheet1!C46="Bagging","M2-Bagging",IF(Sheet1!C46="AdaBoost","M3-AdaBoost",IF(Sheet1!C46="SVM","M4-SVM",IF(Sheet1!C46="NB","M5-GNB",IF(Sheet1!C46="KNN","M6-KNN"))))))</f>
        <v>M5-GNB</v>
      </c>
      <c r="C54" s="7">
        <f>Sheet1!D46</f>
        <v>6</v>
      </c>
      <c r="D54" s="7" t="str">
        <f>MID(Sheet1!$E46,D$1,1)</f>
        <v>0</v>
      </c>
      <c r="E54" s="7" t="str">
        <f>MID(Sheet1!$E46,E$1,1)</f>
        <v>0</v>
      </c>
      <c r="F54" s="7" t="str">
        <f>MID(Sheet1!$E46,F$1,1)</f>
        <v>0</v>
      </c>
      <c r="G54" s="7" t="str">
        <f>MID(Sheet1!$E46,G$1,1)</f>
        <v>0</v>
      </c>
      <c r="H54" s="7" t="str">
        <f>MID(Sheet1!$E46,H$1,1)</f>
        <v>0</v>
      </c>
      <c r="I54" s="7" t="str">
        <f>MID(Sheet1!$E46,I$1,1)</f>
        <v>0</v>
      </c>
      <c r="J54" s="7" t="str">
        <f>MID(Sheet1!$E46,J$1,1)</f>
        <v>1</v>
      </c>
      <c r="K54" s="7" t="str">
        <f>MID(Sheet1!$E46,K$1,1)</f>
        <v>0</v>
      </c>
      <c r="L54" s="7" t="str">
        <f>MID(Sheet1!$E46,L$1,1)</f>
        <v>1</v>
      </c>
      <c r="M54" s="7" t="str">
        <f>MID(Sheet1!$E46,M$1,1)</f>
        <v>1</v>
      </c>
      <c r="N54" s="7" t="str">
        <f>MID(Sheet1!$E46,N$1,1)</f>
        <v>0</v>
      </c>
      <c r="O54" s="7" t="str">
        <f>MID(Sheet1!$E46,O$1,1)</f>
        <v>0</v>
      </c>
      <c r="P54" s="7" t="str">
        <f>MID(Sheet1!$E46,P$1,1)</f>
        <v>0</v>
      </c>
      <c r="Q54" s="7" t="str">
        <f>MID(Sheet1!$E46,Q$1,1)</f>
        <v>0</v>
      </c>
      <c r="R54" s="7" t="str">
        <f>MID(Sheet1!$E46,R$1,1)</f>
        <v>1</v>
      </c>
      <c r="S54" s="7" t="str">
        <f>MID(Sheet1!$E46,S$1,1)</f>
        <v>0</v>
      </c>
      <c r="T54" s="7" t="str">
        <f>MID(Sheet1!$E46,T$1,1)</f>
        <v>0</v>
      </c>
      <c r="U54" s="7" t="str">
        <f>MID(Sheet1!$E46,U$1,1)</f>
        <v>0</v>
      </c>
      <c r="V54" s="7" t="str">
        <f>MID(Sheet1!$E46,V$1,1)</f>
        <v>0</v>
      </c>
      <c r="W54" s="7" t="str">
        <f>MID(Sheet1!$E46,W$1,1)</f>
        <v>0</v>
      </c>
      <c r="X54" s="7" t="str">
        <f>MID(Sheet1!$E46,X$1,1)</f>
        <v>1</v>
      </c>
      <c r="Y54" s="7" t="str">
        <f>MID(Sheet1!$E46,Y$1,1)</f>
        <v>1</v>
      </c>
      <c r="Z54" s="8">
        <f>Sheet1!G46</f>
        <v>0.88300000000000001</v>
      </c>
      <c r="AA54" s="9">
        <f>Sheet1!H46</f>
        <v>1.8947310447692871</v>
      </c>
      <c r="AB54" s="7" t="str">
        <f>Sheet1!F46</f>
        <v>00000010-110000-100-00-011</v>
      </c>
      <c r="AC54" s="9">
        <f>Sheet1!I46</f>
        <v>1.7170906066894529E-3</v>
      </c>
    </row>
    <row r="55" spans="1:31" hidden="1" x14ac:dyDescent="0.15">
      <c r="A55" s="7" t="str">
        <f>Sheet1!B49</f>
        <v>BSS</v>
      </c>
      <c r="B55" s="7" t="str">
        <f>IF(Sheet1!C49="RF","M1-RF",IF(Sheet1!C49="Bagging","M2-Bagging",IF(Sheet1!C49="AdaBoost","M3-AdaBoost",IF(Sheet1!C49="SVM","M4-SVM",IF(Sheet1!C49="NB","M5-GNB",IF(Sheet1!C49="KNN","M6-KNN"))))))</f>
        <v>M6-KNN</v>
      </c>
      <c r="C55" s="7">
        <f>Sheet1!D49</f>
        <v>6</v>
      </c>
      <c r="D55" s="7" t="str">
        <f>MID(Sheet1!$E49,D$1,1)</f>
        <v>1</v>
      </c>
      <c r="E55" s="7" t="str">
        <f>MID(Sheet1!$E49,E$1,1)</f>
        <v>0</v>
      </c>
      <c r="F55" s="7" t="str">
        <f>MID(Sheet1!$E49,F$1,1)</f>
        <v>0</v>
      </c>
      <c r="G55" s="7" t="str">
        <f>MID(Sheet1!$E49,G$1,1)</f>
        <v>0</v>
      </c>
      <c r="H55" s="7" t="str">
        <f>MID(Sheet1!$E49,H$1,1)</f>
        <v>0</v>
      </c>
      <c r="I55" s="7" t="str">
        <f>MID(Sheet1!$E49,I$1,1)</f>
        <v>0</v>
      </c>
      <c r="J55" s="7" t="str">
        <f>MID(Sheet1!$E49,J$1,1)</f>
        <v>0</v>
      </c>
      <c r="K55" s="7" t="str">
        <f>MID(Sheet1!$E49,K$1,1)</f>
        <v>0</v>
      </c>
      <c r="L55" s="7" t="str">
        <f>MID(Sheet1!$E49,L$1,1)</f>
        <v>1</v>
      </c>
      <c r="M55" s="7" t="str">
        <f>MID(Sheet1!$E49,M$1,1)</f>
        <v>0</v>
      </c>
      <c r="N55" s="7" t="str">
        <f>MID(Sheet1!$E49,N$1,1)</f>
        <v>0</v>
      </c>
      <c r="O55" s="7" t="str">
        <f>MID(Sheet1!$E49,O$1,1)</f>
        <v>0</v>
      </c>
      <c r="P55" s="7" t="str">
        <f>MID(Sheet1!$E49,P$1,1)</f>
        <v>0</v>
      </c>
      <c r="Q55" s="7" t="str">
        <f>MID(Sheet1!$E49,Q$1,1)</f>
        <v>0</v>
      </c>
      <c r="R55" s="7" t="str">
        <f>MID(Sheet1!$E49,R$1,1)</f>
        <v>1</v>
      </c>
      <c r="S55" s="7" t="str">
        <f>MID(Sheet1!$E49,S$1,1)</f>
        <v>0</v>
      </c>
      <c r="T55" s="7" t="str">
        <f>MID(Sheet1!$E49,T$1,1)</f>
        <v>0</v>
      </c>
      <c r="U55" s="7" t="str">
        <f>MID(Sheet1!$E49,U$1,1)</f>
        <v>0</v>
      </c>
      <c r="V55" s="7" t="str">
        <f>MID(Sheet1!$E49,V$1,1)</f>
        <v>1</v>
      </c>
      <c r="W55" s="7" t="str">
        <f>MID(Sheet1!$E49,W$1,1)</f>
        <v>1</v>
      </c>
      <c r="X55" s="7" t="str">
        <f>MID(Sheet1!$E49,X$1,1)</f>
        <v>1</v>
      </c>
      <c r="Y55" s="7" t="str">
        <f>MID(Sheet1!$E49,Y$1,1)</f>
        <v>0</v>
      </c>
      <c r="Z55" s="8">
        <f>Sheet1!G49</f>
        <v>0.87229999999999996</v>
      </c>
      <c r="AA55" s="9">
        <f>Sheet1!H49</f>
        <v>1.648898124694824</v>
      </c>
      <c r="AB55" s="7" t="str">
        <f>Sheet1!F49</f>
        <v>10000000-100000-100-01-110</v>
      </c>
      <c r="AC55" s="9">
        <f>Sheet1!I49</f>
        <v>3.8609504699707031E-3</v>
      </c>
    </row>
    <row r="56" spans="1:31" hidden="1" x14ac:dyDescent="0.15">
      <c r="A56" s="10" t="str">
        <f>Sheet1!B52</f>
        <v>FSS</v>
      </c>
      <c r="B56" s="10" t="str">
        <f>IF(Sheet1!C52="RF","M1-RF",IF(Sheet1!C52="Bagging","M2-Bagging",IF(Sheet1!C52="AdaBoost","M3-AdaBoost",IF(Sheet1!C52="SVM","M4-SVM",IF(Sheet1!C52="NB","M5-GNB",IF(Sheet1!C52="KNN","M6-KNN"))))))</f>
        <v>M6-KNN</v>
      </c>
      <c r="C56" s="10">
        <f>Sheet1!D52</f>
        <v>6</v>
      </c>
      <c r="D56" s="7" t="str">
        <f>MID(Sheet1!$E52,D$1,1)</f>
        <v>1</v>
      </c>
      <c r="E56" s="7" t="str">
        <f>MID(Sheet1!$E52,E$1,1)</f>
        <v>1</v>
      </c>
      <c r="F56" s="7" t="str">
        <f>MID(Sheet1!$E52,F$1,1)</f>
        <v>1</v>
      </c>
      <c r="G56" s="7" t="str">
        <f>MID(Sheet1!$E52,G$1,1)</f>
        <v>0</v>
      </c>
      <c r="H56" s="7" t="str">
        <f>MID(Sheet1!$E52,H$1,1)</f>
        <v>0</v>
      </c>
      <c r="I56" s="7" t="str">
        <f>MID(Sheet1!$E52,I$1,1)</f>
        <v>0</v>
      </c>
      <c r="J56" s="7" t="str">
        <f>MID(Sheet1!$E52,J$1,1)</f>
        <v>1</v>
      </c>
      <c r="K56" s="7" t="str">
        <f>MID(Sheet1!$E52,K$1,1)</f>
        <v>0</v>
      </c>
      <c r="L56" s="7" t="str">
        <f>MID(Sheet1!$E52,L$1,1)</f>
        <v>0</v>
      </c>
      <c r="M56" s="7" t="str">
        <f>MID(Sheet1!$E52,M$1,1)</f>
        <v>0</v>
      </c>
      <c r="N56" s="7" t="str">
        <f>MID(Sheet1!$E52,N$1,1)</f>
        <v>0</v>
      </c>
      <c r="O56" s="7" t="str">
        <f>MID(Sheet1!$E52,O$1,1)</f>
        <v>1</v>
      </c>
      <c r="P56" s="7" t="str">
        <f>MID(Sheet1!$E52,P$1,1)</f>
        <v>0</v>
      </c>
      <c r="Q56" s="7" t="str">
        <f>MID(Sheet1!$E52,Q$1,1)</f>
        <v>0</v>
      </c>
      <c r="R56" s="7" t="str">
        <f>MID(Sheet1!$E52,R$1,1)</f>
        <v>0</v>
      </c>
      <c r="S56" s="7" t="str">
        <f>MID(Sheet1!$E52,S$1,1)</f>
        <v>0</v>
      </c>
      <c r="T56" s="7" t="str">
        <f>MID(Sheet1!$E52,T$1,1)</f>
        <v>0</v>
      </c>
      <c r="U56" s="7" t="str">
        <f>MID(Sheet1!$E52,U$1,1)</f>
        <v>0</v>
      </c>
      <c r="V56" s="7" t="str">
        <f>MID(Sheet1!$E52,V$1,1)</f>
        <v>0</v>
      </c>
      <c r="W56" s="7" t="str">
        <f>MID(Sheet1!$E52,W$1,1)</f>
        <v>0</v>
      </c>
      <c r="X56" s="7" t="str">
        <f>MID(Sheet1!$E52,X$1,1)</f>
        <v>1</v>
      </c>
      <c r="Y56" s="7" t="str">
        <f>MID(Sheet1!$E52,Y$1,1)</f>
        <v>0</v>
      </c>
      <c r="Z56" s="11">
        <f>Sheet1!G52</f>
        <v>0.91490000000000005</v>
      </c>
      <c r="AA56" s="12">
        <f>Sheet1!H52</f>
        <v>0.69015932083129883</v>
      </c>
      <c r="AB56" s="10" t="str">
        <f>Sheet1!F52</f>
        <v>11100010-000100-000-00-010</v>
      </c>
      <c r="AC56" s="12">
        <f>Sheet1!I52</f>
        <v>4.5621395111083976E-3</v>
      </c>
      <c r="AD56" s="7" t="s">
        <v>192</v>
      </c>
    </row>
    <row r="57" spans="1:31" hidden="1" x14ac:dyDescent="0.15">
      <c r="A57" s="7" t="str">
        <f>Sheet1!B55</f>
        <v>GA_Search</v>
      </c>
      <c r="B57" s="7" t="str">
        <f>IF(Sheet1!C55="RF","M1-RF",IF(Sheet1!C55="Bagging","M2-Bagging",IF(Sheet1!C55="AdaBoost","M3-AdaBoost",IF(Sheet1!C55="SVM","M4-SVM",IF(Sheet1!C55="NB","M5-GNB",IF(Sheet1!C55="KNN","M6-KNN"))))))</f>
        <v>M6-KNN</v>
      </c>
      <c r="C57" s="7">
        <f>Sheet1!D55</f>
        <v>6</v>
      </c>
      <c r="D57" s="7" t="str">
        <f>MID(Sheet1!$E55,D$1,1)</f>
        <v>0</v>
      </c>
      <c r="E57" s="7" t="str">
        <f>MID(Sheet1!$E55,E$1,1)</f>
        <v>0</v>
      </c>
      <c r="F57" s="7" t="str">
        <f>MID(Sheet1!$E55,F$1,1)</f>
        <v>0</v>
      </c>
      <c r="G57" s="7" t="str">
        <f>MID(Sheet1!$E55,G$1,1)</f>
        <v>1</v>
      </c>
      <c r="H57" s="7" t="str">
        <f>MID(Sheet1!$E55,H$1,1)</f>
        <v>0</v>
      </c>
      <c r="I57" s="7" t="str">
        <f>MID(Sheet1!$E55,I$1,1)</f>
        <v>0</v>
      </c>
      <c r="J57" s="7" t="str">
        <f>MID(Sheet1!$E55,J$1,1)</f>
        <v>0</v>
      </c>
      <c r="K57" s="7" t="str">
        <f>MID(Sheet1!$E55,K$1,1)</f>
        <v>1</v>
      </c>
      <c r="L57" s="7" t="str">
        <f>MID(Sheet1!$E55,L$1,1)</f>
        <v>1</v>
      </c>
      <c r="M57" s="7" t="str">
        <f>MID(Sheet1!$E55,M$1,1)</f>
        <v>0</v>
      </c>
      <c r="N57" s="7" t="str">
        <f>MID(Sheet1!$E55,N$1,1)</f>
        <v>0</v>
      </c>
      <c r="O57" s="7" t="str">
        <f>MID(Sheet1!$E55,O$1,1)</f>
        <v>0</v>
      </c>
      <c r="P57" s="7" t="str">
        <f>MID(Sheet1!$E55,P$1,1)</f>
        <v>0</v>
      </c>
      <c r="Q57" s="7" t="str">
        <f>MID(Sheet1!$E55,Q$1,1)</f>
        <v>1</v>
      </c>
      <c r="R57" s="7" t="str">
        <f>MID(Sheet1!$E55,R$1,1)</f>
        <v>0</v>
      </c>
      <c r="S57" s="7" t="str">
        <f>MID(Sheet1!$E55,S$1,1)</f>
        <v>0</v>
      </c>
      <c r="T57" s="7" t="str">
        <f>MID(Sheet1!$E55,T$1,1)</f>
        <v>0</v>
      </c>
      <c r="U57" s="7" t="str">
        <f>MID(Sheet1!$E55,U$1,1)</f>
        <v>0</v>
      </c>
      <c r="V57" s="7" t="str">
        <f>MID(Sheet1!$E55,V$1,1)</f>
        <v>0</v>
      </c>
      <c r="W57" s="7" t="str">
        <f>MID(Sheet1!$E55,W$1,1)</f>
        <v>1</v>
      </c>
      <c r="X57" s="7" t="str">
        <f>MID(Sheet1!$E55,X$1,1)</f>
        <v>1</v>
      </c>
      <c r="Y57" s="7" t="str">
        <f>MID(Sheet1!$E55,Y$1,1)</f>
        <v>0</v>
      </c>
      <c r="Z57" s="8">
        <f>Sheet1!G55</f>
        <v>0.90429999999999999</v>
      </c>
      <c r="AA57" s="9">
        <f>Sheet1!H55</f>
        <v>4.3632831573486328</v>
      </c>
      <c r="AB57" s="7" t="str">
        <f>Sheet1!F55</f>
        <v>00010001-100001-000-00-110</v>
      </c>
      <c r="AC57" s="9">
        <f>Sheet1!I55</f>
        <v>5.7699680328369141E-3</v>
      </c>
    </row>
    <row r="58" spans="1:31" x14ac:dyDescent="0.15">
      <c r="Z58" s="8"/>
    </row>
    <row r="59" spans="1:31" x14ac:dyDescent="0.15">
      <c r="Z59" s="8"/>
    </row>
    <row r="60" spans="1:31" x14ac:dyDescent="0.15">
      <c r="Z60" s="8"/>
    </row>
    <row r="61" spans="1:31" x14ac:dyDescent="0.15">
      <c r="Z61" s="8"/>
    </row>
    <row r="62" spans="1:31" x14ac:dyDescent="0.15">
      <c r="Z62" s="8"/>
    </row>
    <row r="63" spans="1:31" x14ac:dyDescent="0.15">
      <c r="Z63" s="8"/>
    </row>
  </sheetData>
  <autoFilter ref="A3:AE57" xr:uid="{3297190B-AD00-4941-BAC9-9AED1D1C6B4E}">
    <filterColumn colId="30">
      <customFilters>
        <customFilter operator="notEqual" val=" "/>
      </customFilters>
    </filterColumn>
  </autoFilter>
  <sortState ref="A2:Y66">
    <sortCondition descending="1" ref="C4:C66"/>
  </sortState>
  <mergeCells count="5">
    <mergeCell ref="D2:K2"/>
    <mergeCell ref="W2:Y2"/>
    <mergeCell ref="U2:V2"/>
    <mergeCell ref="R2:T2"/>
    <mergeCell ref="L2:Q2"/>
  </mergeCells>
  <phoneticPr fontId="4" type="noConversion"/>
  <conditionalFormatting sqref="D20:Y53">
    <cfRule type="containsText" dxfId="0" priority="1" operator="containsText" text="1">
      <formula>NOT(ISERROR(SEARCH("1",D20)))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151B-B744-3B4F-BA27-2425F0B6B750}">
  <dimension ref="A3:B10"/>
  <sheetViews>
    <sheetView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6.83203125" bestFit="1" customWidth="1"/>
  </cols>
  <sheetData>
    <row r="3" spans="1:2" x14ac:dyDescent="0.2">
      <c r="A3" s="2" t="s">
        <v>177</v>
      </c>
      <c r="B3" t="s">
        <v>187</v>
      </c>
    </row>
    <row r="4" spans="1:2" x14ac:dyDescent="0.2">
      <c r="A4" s="3" t="s">
        <v>181</v>
      </c>
      <c r="B4" s="5">
        <v>0.90069999999999995</v>
      </c>
    </row>
    <row r="5" spans="1:2" x14ac:dyDescent="0.2">
      <c r="A5" s="3" t="s">
        <v>182</v>
      </c>
      <c r="B5" s="5">
        <v>0.90426666666666677</v>
      </c>
    </row>
    <row r="6" spans="1:2" x14ac:dyDescent="0.2">
      <c r="A6" s="3" t="s">
        <v>183</v>
      </c>
      <c r="B6" s="5">
        <v>0.83922222222222209</v>
      </c>
    </row>
    <row r="7" spans="1:2" x14ac:dyDescent="0.2">
      <c r="A7" s="3" t="s">
        <v>184</v>
      </c>
      <c r="B7" s="5">
        <v>0.87944444444444458</v>
      </c>
    </row>
    <row r="8" spans="1:2" x14ac:dyDescent="0.2">
      <c r="A8" s="3" t="s">
        <v>185</v>
      </c>
      <c r="B8" s="5">
        <v>0.88415555555555558</v>
      </c>
    </row>
    <row r="9" spans="1:2" x14ac:dyDescent="0.2">
      <c r="A9" s="3" t="s">
        <v>186</v>
      </c>
      <c r="B9" s="5">
        <v>0.91018888888888894</v>
      </c>
    </row>
    <row r="10" spans="1:2" x14ac:dyDescent="0.2">
      <c r="A10" s="3" t="s">
        <v>176</v>
      </c>
      <c r="B10" s="5">
        <v>0.88632962962962958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0EF7-CE15-4943-B711-E510932DB07E}">
  <dimension ref="A1:G61"/>
  <sheetViews>
    <sheetView workbookViewId="0">
      <selection sqref="A1:G55"/>
    </sheetView>
  </sheetViews>
  <sheetFormatPr baseColWidth="10" defaultRowHeight="13" x14ac:dyDescent="0.15"/>
  <cols>
    <col min="1" max="3" width="10.83203125" style="7"/>
    <col min="4" max="4" width="25.5" style="7" bestFit="1" customWidth="1"/>
    <col min="5" max="16384" width="10.83203125" style="7"/>
  </cols>
  <sheetData>
    <row r="1" spans="1:7" x14ac:dyDescent="0.15">
      <c r="A1" s="14" t="s">
        <v>170</v>
      </c>
      <c r="B1" s="14" t="s">
        <v>171</v>
      </c>
      <c r="C1" s="14" t="s">
        <v>172</v>
      </c>
      <c r="D1" s="14" t="s">
        <v>173</v>
      </c>
      <c r="E1" s="14" t="s">
        <v>174</v>
      </c>
      <c r="F1" s="14" t="s">
        <v>179</v>
      </c>
      <c r="G1" s="14" t="s">
        <v>180</v>
      </c>
    </row>
    <row r="2" spans="1:7" x14ac:dyDescent="0.15">
      <c r="A2" s="14" t="str">
        <f>Sheet1!B2</f>
        <v>BSS</v>
      </c>
      <c r="B2" s="14" t="str">
        <f>IF(Sheet1!C2="RF","M1-RF",IF(Sheet1!C2="Bagging","M2-Bagging",IF(Sheet1!C2="AdaBoost","M3-AdaBoost",IF(Sheet1!C2="SVM","M4-SVM",IF(Sheet1!C2="NB","M5-GNB",IF(Sheet1!C2="KNN","M6-KNN"))))))</f>
        <v>M1-RF</v>
      </c>
      <c r="C2" s="14">
        <f>Sheet1!D2</f>
        <v>14</v>
      </c>
      <c r="D2" s="14" t="str">
        <f>Sheet1!F2</f>
        <v>00001011-111011-110-01-111</v>
      </c>
      <c r="E2" s="15">
        <f>Sheet1!G2</f>
        <v>0.89359999999999995</v>
      </c>
      <c r="F2" s="16">
        <f>Sheet1!H2</f>
        <v>21.989945888519291</v>
      </c>
      <c r="G2" s="16">
        <f>Sheet1!I2</f>
        <v>1.1682033538818359E-2</v>
      </c>
    </row>
    <row r="3" spans="1:7" x14ac:dyDescent="0.15">
      <c r="A3" s="14" t="str">
        <f>Sheet1!B5</f>
        <v>FSS</v>
      </c>
      <c r="B3" s="14" t="str">
        <f>IF(Sheet1!C5="RF","M1-RF",IF(Sheet1!C5="Bagging","M2-Bagging",IF(Sheet1!C5="AdaBoost","M3-AdaBoost",IF(Sheet1!C5="SVM","M4-SVM",IF(Sheet1!C5="NB","M5-GNB",IF(Sheet1!C5="KNN","M6-KNN"))))))</f>
        <v>M1-RF</v>
      </c>
      <c r="C3" s="14">
        <f>Sheet1!D5</f>
        <v>14</v>
      </c>
      <c r="D3" s="14" t="str">
        <f>Sheet1!F5</f>
        <v>11011011-101011-101-00-110</v>
      </c>
      <c r="E3" s="15">
        <f>Sheet1!G5</f>
        <v>0.92549999999999999</v>
      </c>
      <c r="F3" s="16">
        <f>Sheet1!H5</f>
        <v>29.927984952926639</v>
      </c>
      <c r="G3" s="16">
        <f>Sheet1!I5</f>
        <v>1.263308525085449E-2</v>
      </c>
    </row>
    <row r="4" spans="1:7" x14ac:dyDescent="0.15">
      <c r="A4" s="14" t="str">
        <f>Sheet1!B8</f>
        <v>GA_Search</v>
      </c>
      <c r="B4" s="14" t="str">
        <f>IF(Sheet1!C8="RF","M1-RF",IF(Sheet1!C8="Bagging","M2-Bagging",IF(Sheet1!C8="AdaBoost","M3-AdaBoost",IF(Sheet1!C8="SVM","M4-SVM",IF(Sheet1!C8="NB","M5-GNB",IF(Sheet1!C8="KNN","M6-KNN"))))))</f>
        <v>M1-RF</v>
      </c>
      <c r="C4" s="14">
        <f>Sheet1!D8</f>
        <v>14</v>
      </c>
      <c r="D4" s="14" t="str">
        <f>Sheet1!F8</f>
        <v>11010010-110111-101-10-110</v>
      </c>
      <c r="E4" s="15">
        <f>Sheet1!G8</f>
        <v>0.92549999999999999</v>
      </c>
      <c r="F4" s="16">
        <f>Sheet1!H8</f>
        <v>32.044182062149048</v>
      </c>
      <c r="G4" s="16">
        <f>Sheet1!I8</f>
        <v>1.1949062347412109E-2</v>
      </c>
    </row>
    <row r="5" spans="1:7" x14ac:dyDescent="0.15">
      <c r="A5" s="14" t="str">
        <f>Sheet1!B11</f>
        <v>BSS</v>
      </c>
      <c r="B5" s="14" t="str">
        <f>IF(Sheet1!C11="RF","M1-RF",IF(Sheet1!C11="Bagging","M2-Bagging",IF(Sheet1!C11="AdaBoost","M3-AdaBoost",IF(Sheet1!C11="SVM","M4-SVM",IF(Sheet1!C11="NB","M5-GNB",IF(Sheet1!C11="KNN","M6-KNN"))))))</f>
        <v>M2-Bagging</v>
      </c>
      <c r="C5" s="14">
        <f>Sheet1!D11</f>
        <v>14</v>
      </c>
      <c r="D5" s="14" t="str">
        <f>Sheet1!F11</f>
        <v>10010000-011110-111-11-111</v>
      </c>
      <c r="E5" s="15">
        <f>Sheet1!G11</f>
        <v>0.88300000000000001</v>
      </c>
      <c r="F5" s="16">
        <f>Sheet1!H11</f>
        <v>4.0400512218475342</v>
      </c>
      <c r="G5" s="16">
        <f>Sheet1!I11</f>
        <v>1.15361213684082E-2</v>
      </c>
    </row>
    <row r="6" spans="1:7" x14ac:dyDescent="0.15">
      <c r="A6" s="14" t="str">
        <f>Sheet1!B14</f>
        <v>FSS</v>
      </c>
      <c r="B6" s="14" t="str">
        <f>IF(Sheet1!C14="RF","M1-RF",IF(Sheet1!C14="Bagging","M2-Bagging",IF(Sheet1!C14="AdaBoost","M3-AdaBoost",IF(Sheet1!C14="SVM","M4-SVM",IF(Sheet1!C14="NB","M5-GNB",IF(Sheet1!C14="KNN","M6-KNN"))))))</f>
        <v>M2-Bagging</v>
      </c>
      <c r="C6" s="14">
        <f>Sheet1!D14</f>
        <v>14</v>
      </c>
      <c r="D6" s="14" t="str">
        <f>Sheet1!F14</f>
        <v>11111011-110011-100-00-110</v>
      </c>
      <c r="E6" s="15">
        <f>Sheet1!G14</f>
        <v>0.91490000000000005</v>
      </c>
      <c r="F6" s="16">
        <f>Sheet1!H14</f>
        <v>4.7200288772583008</v>
      </c>
      <c r="G6" s="16">
        <f>Sheet1!I14</f>
        <v>1.102781295776367E-2</v>
      </c>
    </row>
    <row r="7" spans="1:7" x14ac:dyDescent="0.15">
      <c r="A7" s="14" t="str">
        <f>Sheet1!B17</f>
        <v>GA_Search</v>
      </c>
      <c r="B7" s="14" t="str">
        <f>IF(Sheet1!C17="RF","M1-RF",IF(Sheet1!C17="Bagging","M2-Bagging",IF(Sheet1!C17="AdaBoost","M3-AdaBoost",IF(Sheet1!C17="SVM","M4-SVM",IF(Sheet1!C17="NB","M5-GNB",IF(Sheet1!C17="KNN","M6-KNN"))))))</f>
        <v>M2-Bagging</v>
      </c>
      <c r="C7" s="14">
        <f>Sheet1!D17</f>
        <v>14</v>
      </c>
      <c r="D7" s="14" t="str">
        <f>Sheet1!F17</f>
        <v>10110111-001011-100-10-111</v>
      </c>
      <c r="E7" s="15">
        <f>Sheet1!G17</f>
        <v>0.91490000000000005</v>
      </c>
      <c r="F7" s="16">
        <f>Sheet1!H17</f>
        <v>9.8217957019805908</v>
      </c>
      <c r="G7" s="16">
        <f>Sheet1!I17</f>
        <v>1.343989372253418E-2</v>
      </c>
    </row>
    <row r="8" spans="1:7" x14ac:dyDescent="0.15">
      <c r="A8" s="14" t="str">
        <f>Sheet1!B20</f>
        <v>BSS</v>
      </c>
      <c r="B8" s="14" t="str">
        <f>IF(Sheet1!C20="RF","M1-RF",IF(Sheet1!C20="Bagging","M2-Bagging",IF(Sheet1!C20="AdaBoost","M3-AdaBoost",IF(Sheet1!C20="SVM","M4-SVM",IF(Sheet1!C20="NB","M5-GNB",IF(Sheet1!C20="KNN","M6-KNN"))))))</f>
        <v>M3-AdaBoost</v>
      </c>
      <c r="C8" s="14">
        <f>Sheet1!D20</f>
        <v>14</v>
      </c>
      <c r="D8" s="14" t="str">
        <f>Sheet1!F20</f>
        <v>00000000-111111-111-11-111</v>
      </c>
      <c r="E8" s="15">
        <f>Sheet1!G20</f>
        <v>0.84040000000000004</v>
      </c>
      <c r="F8" s="16">
        <f>Sheet1!H20</f>
        <v>11.653867244720461</v>
      </c>
      <c r="G8" s="16">
        <f>Sheet1!I20</f>
        <v>8.6982250213623047E-3</v>
      </c>
    </row>
    <row r="9" spans="1:7" x14ac:dyDescent="0.15">
      <c r="A9" s="14" t="str">
        <f>Sheet1!B23</f>
        <v>FSS</v>
      </c>
      <c r="B9" s="14" t="str">
        <f>IF(Sheet1!C23="RF","M1-RF",IF(Sheet1!C23="Bagging","M2-Bagging",IF(Sheet1!C23="AdaBoost","M3-AdaBoost",IF(Sheet1!C23="SVM","M4-SVM",IF(Sheet1!C23="NB","M5-GNB",IF(Sheet1!C23="KNN","M6-KNN"))))))</f>
        <v>M3-AdaBoost</v>
      </c>
      <c r="C9" s="14">
        <f>Sheet1!D23</f>
        <v>14</v>
      </c>
      <c r="D9" s="14" t="str">
        <f>Sheet1!F23</f>
        <v>11111111-111110-000-00-001</v>
      </c>
      <c r="E9" s="15">
        <f>Sheet1!G23</f>
        <v>0.84040000000000004</v>
      </c>
      <c r="F9" s="16">
        <f>Sheet1!H23</f>
        <v>16.04180216789246</v>
      </c>
      <c r="G9" s="16">
        <f>Sheet1!I23</f>
        <v>8.4106922149658203E-3</v>
      </c>
    </row>
    <row r="10" spans="1:7" x14ac:dyDescent="0.15">
      <c r="A10" s="14" t="str">
        <f>Sheet1!B26</f>
        <v>GA_Search</v>
      </c>
      <c r="B10" s="14" t="str">
        <f>IF(Sheet1!C26="RF","M1-RF",IF(Sheet1!C26="Bagging","M2-Bagging",IF(Sheet1!C26="AdaBoost","M3-AdaBoost",IF(Sheet1!C26="SVM","M4-SVM",IF(Sheet1!C26="NB","M5-GNB",IF(Sheet1!C26="KNN","M6-KNN"))))))</f>
        <v>M3-AdaBoost</v>
      </c>
      <c r="C10" s="14">
        <f>Sheet1!D26</f>
        <v>14</v>
      </c>
      <c r="D10" s="14" t="str">
        <f>Sheet1!F26</f>
        <v>01011011-100011-101-10-111</v>
      </c>
      <c r="E10" s="15">
        <f>Sheet1!G26</f>
        <v>0.84040000000000004</v>
      </c>
      <c r="F10" s="16">
        <f>Sheet1!H26</f>
        <v>15.742511987686161</v>
      </c>
      <c r="G10" s="16">
        <f>Sheet1!I26</f>
        <v>1.097202301025391E-2</v>
      </c>
    </row>
    <row r="11" spans="1:7" x14ac:dyDescent="0.15">
      <c r="A11" s="14" t="str">
        <f>Sheet1!B29</f>
        <v>BSS</v>
      </c>
      <c r="B11" s="14" t="str">
        <f>IF(Sheet1!C29="RF","M1-RF",IF(Sheet1!C29="Bagging","M2-Bagging",IF(Sheet1!C29="AdaBoost","M3-AdaBoost",IF(Sheet1!C29="SVM","M4-SVM",IF(Sheet1!C29="NB","M5-GNB",IF(Sheet1!C29="KNN","M6-KNN"))))))</f>
        <v>M4-SVM</v>
      </c>
      <c r="C11" s="14">
        <f>Sheet1!D29</f>
        <v>14</v>
      </c>
      <c r="D11" s="14" t="str">
        <f>Sheet1!F29</f>
        <v>01001000-110101-111-11-111</v>
      </c>
      <c r="E11" s="15">
        <f>Sheet1!G29</f>
        <v>0.85109999999999997</v>
      </c>
      <c r="F11" s="16">
        <f>Sheet1!H29</f>
        <v>1.041651248931885</v>
      </c>
      <c r="G11" s="16">
        <f>Sheet1!I29</f>
        <v>1.260042190551758E-3</v>
      </c>
    </row>
    <row r="12" spans="1:7" x14ac:dyDescent="0.15">
      <c r="A12" s="14" t="str">
        <f>Sheet1!B32</f>
        <v>FSS</v>
      </c>
      <c r="B12" s="14" t="str">
        <f>IF(Sheet1!C32="RF","M1-RF",IF(Sheet1!C32="Bagging","M2-Bagging",IF(Sheet1!C32="AdaBoost","M3-AdaBoost",IF(Sheet1!C32="SVM","M4-SVM",IF(Sheet1!C32="NB","M5-GNB",IF(Sheet1!C32="KNN","M6-KNN"))))))</f>
        <v>M4-SVM</v>
      </c>
      <c r="C12" s="14">
        <f>Sheet1!D32</f>
        <v>14</v>
      </c>
      <c r="D12" s="14" t="str">
        <f>Sheet1!F32</f>
        <v>11011111-111001-100-10-001</v>
      </c>
      <c r="E12" s="15">
        <f>Sheet1!G32</f>
        <v>0.89359999999999995</v>
      </c>
      <c r="F12" s="16">
        <f>Sheet1!H32</f>
        <v>1.0478577613830571</v>
      </c>
      <c r="G12" s="16">
        <f>Sheet1!I32</f>
        <v>1.2030601501464839E-3</v>
      </c>
    </row>
    <row r="13" spans="1:7" x14ac:dyDescent="0.15">
      <c r="A13" s="14" t="str">
        <f>Sheet1!B35</f>
        <v>GA_Search</v>
      </c>
      <c r="B13" s="14" t="str">
        <f>IF(Sheet1!C35="RF","M1-RF",IF(Sheet1!C35="Bagging","M2-Bagging",IF(Sheet1!C35="AdaBoost","M3-AdaBoost",IF(Sheet1!C35="SVM","M4-SVM",IF(Sheet1!C35="NB","M5-GNB",IF(Sheet1!C35="KNN","M6-KNN"))))))</f>
        <v>M4-SVM</v>
      </c>
      <c r="C13" s="14">
        <f>Sheet1!D35</f>
        <v>14</v>
      </c>
      <c r="D13" s="14" t="str">
        <f>Sheet1!F35</f>
        <v>01010111-101010-010-11-111</v>
      </c>
      <c r="E13" s="15">
        <f>Sheet1!G35</f>
        <v>0.91490000000000005</v>
      </c>
      <c r="F13" s="16">
        <f>Sheet1!H35</f>
        <v>4.2126829624176034</v>
      </c>
      <c r="G13" s="16">
        <f>Sheet1!I35</f>
        <v>1.2962818145751951E-3</v>
      </c>
    </row>
    <row r="14" spans="1:7" x14ac:dyDescent="0.15">
      <c r="A14" s="14" t="str">
        <f>Sheet1!B38</f>
        <v>BSS</v>
      </c>
      <c r="B14" s="14" t="str">
        <f>IF(Sheet1!C38="RF","M1-RF",IF(Sheet1!C38="Bagging","M2-Bagging",IF(Sheet1!C38="AdaBoost","M3-AdaBoost",IF(Sheet1!C38="SVM","M4-SVM",IF(Sheet1!C38="NB","M5-GNB",IF(Sheet1!C38="KNN","M6-KNN"))))))</f>
        <v>M5-GNB</v>
      </c>
      <c r="C14" s="14">
        <f>Sheet1!D38</f>
        <v>14</v>
      </c>
      <c r="D14" s="14" t="str">
        <f>Sheet1!F38</f>
        <v>00010001-111010-111-11-111</v>
      </c>
      <c r="E14" s="15">
        <f>Sheet1!G38</f>
        <v>0.84040000000000004</v>
      </c>
      <c r="F14" s="16">
        <f>Sheet1!H38</f>
        <v>0.59413909912109375</v>
      </c>
      <c r="G14" s="16">
        <f>Sheet1!I38</f>
        <v>1.220941543579102E-3</v>
      </c>
    </row>
    <row r="15" spans="1:7" x14ac:dyDescent="0.15">
      <c r="A15" s="14" t="str">
        <f>Sheet1!B41</f>
        <v>FSS</v>
      </c>
      <c r="B15" s="14" t="str">
        <f>IF(Sheet1!C41="RF","M1-RF",IF(Sheet1!C41="Bagging","M2-Bagging",IF(Sheet1!C41="AdaBoost","M3-AdaBoost",IF(Sheet1!C41="SVM","M4-SVM",IF(Sheet1!C41="NB","M5-GNB",IF(Sheet1!C41="KNN","M6-KNN"))))))</f>
        <v>M5-GNB</v>
      </c>
      <c r="C15" s="14">
        <f>Sheet1!D41</f>
        <v>14</v>
      </c>
      <c r="D15" s="14" t="str">
        <f>Sheet1!F41</f>
        <v>01101111-110110-100-00-111</v>
      </c>
      <c r="E15" s="15">
        <f>Sheet1!G41</f>
        <v>0.91490000000000005</v>
      </c>
      <c r="F15" s="16">
        <f>Sheet1!H41</f>
        <v>0.79753804206848145</v>
      </c>
      <c r="G15" s="16">
        <f>Sheet1!I41</f>
        <v>1.5990734100341799E-3</v>
      </c>
    </row>
    <row r="16" spans="1:7" x14ac:dyDescent="0.15">
      <c r="A16" s="14" t="str">
        <f>Sheet1!B44</f>
        <v>GA_Search</v>
      </c>
      <c r="B16" s="14" t="str">
        <f>IF(Sheet1!C44="RF","M1-RF",IF(Sheet1!C44="Bagging","M2-Bagging",IF(Sheet1!C44="AdaBoost","M3-AdaBoost",IF(Sheet1!C44="SVM","M4-SVM",IF(Sheet1!C44="NB","M5-GNB",IF(Sheet1!C44="KNN","M6-KNN"))))))</f>
        <v>M5-GNB</v>
      </c>
      <c r="C16" s="14">
        <f>Sheet1!D44</f>
        <v>14</v>
      </c>
      <c r="D16" s="14" t="str">
        <f>Sheet1!F44</f>
        <v>01000110-011111-011-10-111</v>
      </c>
      <c r="E16" s="15">
        <f>Sheet1!G44</f>
        <v>0.90429999999999999</v>
      </c>
      <c r="F16" s="16">
        <f>Sheet1!H44</f>
        <v>2.0062320232391362</v>
      </c>
      <c r="G16" s="16">
        <f>Sheet1!I44</f>
        <v>1.2340545654296879E-3</v>
      </c>
    </row>
    <row r="17" spans="1:7" x14ac:dyDescent="0.15">
      <c r="A17" s="14" t="str">
        <f>Sheet1!B47</f>
        <v>BSS</v>
      </c>
      <c r="B17" s="14" t="str">
        <f>IF(Sheet1!C47="RF","M1-RF",IF(Sheet1!C47="Bagging","M2-Bagging",IF(Sheet1!C47="AdaBoost","M3-AdaBoost",IF(Sheet1!C47="SVM","M4-SVM",IF(Sheet1!C47="NB","M5-GNB",IF(Sheet1!C47="KNN","M6-KNN"))))))</f>
        <v>M6-KNN</v>
      </c>
      <c r="C17" s="14">
        <f>Sheet1!D47</f>
        <v>14</v>
      </c>
      <c r="D17" s="14" t="str">
        <f>Sheet1!F47</f>
        <v>10000011-101011-111-01-111</v>
      </c>
      <c r="E17" s="15">
        <f>Sheet1!G47</f>
        <v>0.90429999999999999</v>
      </c>
      <c r="F17" s="16">
        <f>Sheet1!H47</f>
        <v>1.1185638904571531</v>
      </c>
      <c r="G17" s="16">
        <f>Sheet1!I47</f>
        <v>4.4810771942138672E-3</v>
      </c>
    </row>
    <row r="18" spans="1:7" x14ac:dyDescent="0.15">
      <c r="A18" s="17" t="str">
        <f>Sheet1!B50</f>
        <v>FSS</v>
      </c>
      <c r="B18" s="17" t="str">
        <f>IF(Sheet1!C50="RF","M1-RF",IF(Sheet1!C50="Bagging","M2-Bagging",IF(Sheet1!C50="AdaBoost","M3-AdaBoost",IF(Sheet1!C50="SVM","M4-SVM",IF(Sheet1!C50="NB","M5-GNB",IF(Sheet1!C50="KNN","M6-KNN"))))))</f>
        <v>M6-KNN</v>
      </c>
      <c r="C18" s="17">
        <f>Sheet1!D50</f>
        <v>14</v>
      </c>
      <c r="D18" s="17" t="str">
        <f>Sheet1!F50</f>
        <v>11111011-011110-100-00-110</v>
      </c>
      <c r="E18" s="18">
        <f>Sheet1!G50</f>
        <v>0.93620000000000003</v>
      </c>
      <c r="F18" s="19">
        <f>Sheet1!H50</f>
        <v>1.332790851593018</v>
      </c>
      <c r="G18" s="19">
        <f>Sheet1!I50</f>
        <v>4.0600299835205078E-3</v>
      </c>
    </row>
    <row r="19" spans="1:7" x14ac:dyDescent="0.15">
      <c r="A19" s="17" t="str">
        <f>Sheet1!B53</f>
        <v>GA_Search</v>
      </c>
      <c r="B19" s="17" t="str">
        <f>IF(Sheet1!C53="RF","M1-RF",IF(Sheet1!C53="Bagging","M2-Bagging",IF(Sheet1!C53="AdaBoost","M3-AdaBoost",IF(Sheet1!C53="SVM","M4-SVM",IF(Sheet1!C53="NB","M5-GNB",IF(Sheet1!C53="KNN","M6-KNN"))))))</f>
        <v>M6-KNN</v>
      </c>
      <c r="C19" s="17">
        <f>Sheet1!D53</f>
        <v>14</v>
      </c>
      <c r="D19" s="17" t="str">
        <f>Sheet1!F53</f>
        <v>10001101-111011-101-10-110</v>
      </c>
      <c r="E19" s="18">
        <f>Sheet1!G53</f>
        <v>0.93620000000000003</v>
      </c>
      <c r="F19" s="19">
        <f>Sheet1!H53</f>
        <v>3.8298041820526119</v>
      </c>
      <c r="G19" s="19">
        <f>Sheet1!I53</f>
        <v>4.9910545349121094E-3</v>
      </c>
    </row>
    <row r="20" spans="1:7" x14ac:dyDescent="0.15">
      <c r="A20" s="14" t="str">
        <f>Sheet1!B3</f>
        <v>BSS</v>
      </c>
      <c r="B20" s="14" t="str">
        <f>IF(Sheet1!C3="RF","M1-RF",IF(Sheet1!C3="Bagging","M2-Bagging",IF(Sheet1!C3="AdaBoost","M3-AdaBoost",IF(Sheet1!C3="SVM","M4-SVM",IF(Sheet1!C3="NB","M5-GNB",IF(Sheet1!C3="KNN","M6-KNN"))))))</f>
        <v>M1-RF</v>
      </c>
      <c r="C20" s="14">
        <f>Sheet1!D3</f>
        <v>11</v>
      </c>
      <c r="D20" s="14" t="str">
        <f>Sheet1!F3</f>
        <v>00000001-101011-110-01-111</v>
      </c>
      <c r="E20" s="15">
        <f>Sheet1!G3</f>
        <v>0.89359999999999995</v>
      </c>
      <c r="F20" s="16">
        <f>Sheet1!H3</f>
        <v>27.5383141040802</v>
      </c>
      <c r="G20" s="16">
        <f>Sheet1!I3</f>
        <v>1.205086708068848E-2</v>
      </c>
    </row>
    <row r="21" spans="1:7" x14ac:dyDescent="0.15">
      <c r="A21" s="14" t="str">
        <f>Sheet1!B6</f>
        <v>FSS</v>
      </c>
      <c r="B21" s="14" t="str">
        <f>IF(Sheet1!C6="RF","M1-RF",IF(Sheet1!C6="Bagging","M2-Bagging",IF(Sheet1!C6="AdaBoost","M3-AdaBoost",IF(Sheet1!C6="SVM","M4-SVM",IF(Sheet1!C6="NB","M5-GNB",IF(Sheet1!C6="KNN","M6-KNN"))))))</f>
        <v>M1-RF</v>
      </c>
      <c r="C21" s="14">
        <f>Sheet1!D6</f>
        <v>11</v>
      </c>
      <c r="D21" s="14" t="str">
        <f>Sheet1!F6</f>
        <v>11001001-001011-101-00-110</v>
      </c>
      <c r="E21" s="15">
        <f>Sheet1!G6</f>
        <v>0.90429999999999999</v>
      </c>
      <c r="F21" s="16">
        <f>Sheet1!H6</f>
        <v>26.018036842346191</v>
      </c>
      <c r="G21" s="16">
        <f>Sheet1!I6</f>
        <v>1.273012161254883E-2</v>
      </c>
    </row>
    <row r="22" spans="1:7" x14ac:dyDescent="0.15">
      <c r="A22" s="14" t="str">
        <f>Sheet1!B9</f>
        <v>GA_Search</v>
      </c>
      <c r="B22" s="14" t="str">
        <f>IF(Sheet1!C9="RF","M1-RF",IF(Sheet1!C9="Bagging","M2-Bagging",IF(Sheet1!C9="AdaBoost","M3-AdaBoost",IF(Sheet1!C9="SVM","M4-SVM",IF(Sheet1!C9="NB","M5-GNB",IF(Sheet1!C9="KNN","M6-KNN"))))))</f>
        <v>M1-RF</v>
      </c>
      <c r="C22" s="14">
        <f>Sheet1!D9</f>
        <v>11</v>
      </c>
      <c r="D22" s="14" t="str">
        <f>Sheet1!F9</f>
        <v>10100101-000100-111-00-111</v>
      </c>
      <c r="E22" s="15">
        <f>Sheet1!G9</f>
        <v>0.89359999999999995</v>
      </c>
      <c r="F22" s="16">
        <f>Sheet1!H9</f>
        <v>28.492555141448971</v>
      </c>
      <c r="G22" s="16">
        <f>Sheet1!I9</f>
        <v>1.380181312561035E-2</v>
      </c>
    </row>
    <row r="23" spans="1:7" x14ac:dyDescent="0.15">
      <c r="A23" s="14" t="str">
        <f>Sheet1!B12</f>
        <v>BSS</v>
      </c>
      <c r="B23" s="14" t="str">
        <f>IF(Sheet1!C12="RF","M1-RF",IF(Sheet1!C12="Bagging","M2-Bagging",IF(Sheet1!C12="AdaBoost","M3-AdaBoost",IF(Sheet1!C12="SVM","M4-SVM",IF(Sheet1!C12="NB","M5-GNB",IF(Sheet1!C12="KNN","M6-KNN"))))))</f>
        <v>M2-Bagging</v>
      </c>
      <c r="C23" s="14">
        <f>Sheet1!D12</f>
        <v>11</v>
      </c>
      <c r="D23" s="14" t="str">
        <f>Sheet1!F12</f>
        <v>00010000-001110-101-11-111</v>
      </c>
      <c r="E23" s="15">
        <f>Sheet1!G12</f>
        <v>0.88300000000000001</v>
      </c>
      <c r="F23" s="16">
        <f>Sheet1!H12</f>
        <v>4.6086037158966056</v>
      </c>
      <c r="G23" s="16">
        <f>Sheet1!I12</f>
        <v>1.068019866943359E-2</v>
      </c>
    </row>
    <row r="24" spans="1:7" x14ac:dyDescent="0.15">
      <c r="A24" s="17" t="str">
        <f>Sheet1!B15</f>
        <v>FSS</v>
      </c>
      <c r="B24" s="17" t="str">
        <f>IF(Sheet1!C15="RF","M1-RF",IF(Sheet1!C15="Bagging","M2-Bagging",IF(Sheet1!C15="AdaBoost","M3-AdaBoost",IF(Sheet1!C15="SVM","M4-SVM",IF(Sheet1!C15="NB","M5-GNB",IF(Sheet1!C15="KNN","M6-KNN"))))))</f>
        <v>M2-Bagging</v>
      </c>
      <c r="C24" s="17">
        <f>Sheet1!D15</f>
        <v>11</v>
      </c>
      <c r="D24" s="17" t="str">
        <f>Sheet1!F15</f>
        <v>11111011-010000-100-00-110</v>
      </c>
      <c r="E24" s="18">
        <f>Sheet1!G15</f>
        <v>0.92549999999999999</v>
      </c>
      <c r="F24" s="19">
        <f>Sheet1!H15</f>
        <v>4.0749819278717041</v>
      </c>
      <c r="G24" s="19">
        <f>Sheet1!I15</f>
        <v>9.6139907836914062E-3</v>
      </c>
    </row>
    <row r="25" spans="1:7" x14ac:dyDescent="0.15">
      <c r="A25" s="14" t="str">
        <f>Sheet1!B18</f>
        <v>GA_Search</v>
      </c>
      <c r="B25" s="14" t="str">
        <f>IF(Sheet1!C18="RF","M1-RF",IF(Sheet1!C18="Bagging","M2-Bagging",IF(Sheet1!C18="AdaBoost","M3-AdaBoost",IF(Sheet1!C18="SVM","M4-SVM",IF(Sheet1!C18="NB","M5-GNB",IF(Sheet1!C18="KNN","M6-KNN"))))))</f>
        <v>M2-Bagging</v>
      </c>
      <c r="C25" s="14">
        <f>Sheet1!D18</f>
        <v>11</v>
      </c>
      <c r="D25" s="14" t="str">
        <f>Sheet1!F18</f>
        <v>01101010-101110-110-00-100</v>
      </c>
      <c r="E25" s="15">
        <f>Sheet1!G18</f>
        <v>0.90429999999999999</v>
      </c>
      <c r="F25" s="16">
        <f>Sheet1!H18</f>
        <v>6.4164061546325684</v>
      </c>
      <c r="G25" s="16">
        <f>Sheet1!I18</f>
        <v>1.04827880859375E-2</v>
      </c>
    </row>
    <row r="26" spans="1:7" x14ac:dyDescent="0.15">
      <c r="A26" s="14" t="str">
        <f>Sheet1!B21</f>
        <v>BSS</v>
      </c>
      <c r="B26" s="14" t="str">
        <f>IF(Sheet1!C21="RF","M1-RF",IF(Sheet1!C21="Bagging","M2-Bagging",IF(Sheet1!C21="AdaBoost","M3-AdaBoost",IF(Sheet1!C21="SVM","M4-SVM",IF(Sheet1!C21="NB","M5-GNB",IF(Sheet1!C21="KNN","M6-KNN"))))))</f>
        <v>M3-AdaBoost</v>
      </c>
      <c r="C26" s="14">
        <f>Sheet1!D21</f>
        <v>11</v>
      </c>
      <c r="D26" s="14" t="str">
        <f>Sheet1!F21</f>
        <v>00000000-000111-111-11-111</v>
      </c>
      <c r="E26" s="15">
        <f>Sheet1!G21</f>
        <v>0.84040000000000004</v>
      </c>
      <c r="F26" s="16">
        <f>Sheet1!H21</f>
        <v>14.74280667304993</v>
      </c>
      <c r="G26" s="16">
        <f>Sheet1!I21</f>
        <v>8.8188648223876953E-3</v>
      </c>
    </row>
    <row r="27" spans="1:7" x14ac:dyDescent="0.15">
      <c r="A27" s="14" t="str">
        <f>Sheet1!B24</f>
        <v>FSS</v>
      </c>
      <c r="B27" s="14" t="str">
        <f>IF(Sheet1!C24="RF","M1-RF",IF(Sheet1!C24="Bagging","M2-Bagging",IF(Sheet1!C24="AdaBoost","M3-AdaBoost",IF(Sheet1!C24="SVM","M4-SVM",IF(Sheet1!C24="NB","M5-GNB",IF(Sheet1!C24="KNN","M6-KNN"))))))</f>
        <v>M3-AdaBoost</v>
      </c>
      <c r="C27" s="14">
        <f>Sheet1!D24</f>
        <v>11</v>
      </c>
      <c r="D27" s="14" t="str">
        <f>Sheet1!F24</f>
        <v>11111111-011000-000-00-001</v>
      </c>
      <c r="E27" s="15">
        <f>Sheet1!G24</f>
        <v>0.84040000000000004</v>
      </c>
      <c r="F27" s="16">
        <f>Sheet1!H24</f>
        <v>13.529439926147459</v>
      </c>
      <c r="G27" s="16">
        <f>Sheet1!I24</f>
        <v>8.2890987396240234E-3</v>
      </c>
    </row>
    <row r="28" spans="1:7" x14ac:dyDescent="0.15">
      <c r="A28" s="14" t="str">
        <f>Sheet1!B27</f>
        <v>GA_Search</v>
      </c>
      <c r="B28" s="14" t="str">
        <f>IF(Sheet1!C27="RF","M1-RF",IF(Sheet1!C27="Bagging","M2-Bagging",IF(Sheet1!C27="AdaBoost","M3-AdaBoost",IF(Sheet1!C27="SVM","M4-SVM",IF(Sheet1!C27="NB","M5-GNB",IF(Sheet1!C27="KNN","M6-KNN"))))))</f>
        <v>M3-AdaBoost</v>
      </c>
      <c r="C28" s="14">
        <f>Sheet1!D27</f>
        <v>11</v>
      </c>
      <c r="D28" s="14" t="str">
        <f>Sheet1!F27</f>
        <v>00101111-011110-010-00-001</v>
      </c>
      <c r="E28" s="15">
        <f>Sheet1!G27</f>
        <v>0.84040000000000004</v>
      </c>
      <c r="F28" s="16">
        <f>Sheet1!H27</f>
        <v>14.80254006385803</v>
      </c>
      <c r="G28" s="16">
        <f>Sheet1!I27</f>
        <v>9.9918842315673828E-3</v>
      </c>
    </row>
    <row r="29" spans="1:7" x14ac:dyDescent="0.15">
      <c r="A29" s="14" t="str">
        <f>Sheet1!B30</f>
        <v>BSS</v>
      </c>
      <c r="B29" s="14" t="str">
        <f>IF(Sheet1!C30="RF","M1-RF",IF(Sheet1!C30="Bagging","M2-Bagging",IF(Sheet1!C30="AdaBoost","M3-AdaBoost",IF(Sheet1!C30="SVM","M4-SVM",IF(Sheet1!C30="NB","M5-GNB",IF(Sheet1!C30="KNN","M6-KNN"))))))</f>
        <v>M4-SVM</v>
      </c>
      <c r="C29" s="14">
        <f>Sheet1!D30</f>
        <v>11</v>
      </c>
      <c r="D29" s="14" t="str">
        <f>Sheet1!F30</f>
        <v>01001000-000101-011-11-111</v>
      </c>
      <c r="E29" s="15">
        <f>Sheet1!G30</f>
        <v>0.85109999999999997</v>
      </c>
      <c r="F29" s="16">
        <f>Sheet1!H30</f>
        <v>1.261909961700439</v>
      </c>
      <c r="G29" s="16">
        <f>Sheet1!I30</f>
        <v>1.2726783752441411E-3</v>
      </c>
    </row>
    <row r="30" spans="1:7" x14ac:dyDescent="0.15">
      <c r="A30" s="14" t="str">
        <f>Sheet1!B33</f>
        <v>FSS</v>
      </c>
      <c r="B30" s="14" t="str">
        <f>IF(Sheet1!C33="RF","M1-RF",IF(Sheet1!C33="Bagging","M2-Bagging",IF(Sheet1!C33="AdaBoost","M3-AdaBoost",IF(Sheet1!C33="SVM","M4-SVM",IF(Sheet1!C33="NB","M5-GNB",IF(Sheet1!C33="KNN","M6-KNN"))))))</f>
        <v>M4-SVM</v>
      </c>
      <c r="C30" s="14">
        <f>Sheet1!D33</f>
        <v>11</v>
      </c>
      <c r="D30" s="14" t="str">
        <f>Sheet1!F33</f>
        <v>11011111-101001-000-00-001</v>
      </c>
      <c r="E30" s="15">
        <f>Sheet1!G33</f>
        <v>0.89359999999999995</v>
      </c>
      <c r="F30" s="16">
        <f>Sheet1!H33</f>
        <v>0.87415003776550293</v>
      </c>
      <c r="G30" s="16">
        <f>Sheet1!I33</f>
        <v>1.3649463653564451E-3</v>
      </c>
    </row>
    <row r="31" spans="1:7" x14ac:dyDescent="0.15">
      <c r="A31" s="14" t="str">
        <f>Sheet1!B36</f>
        <v>GA_Search</v>
      </c>
      <c r="B31" s="14" t="str">
        <f>IF(Sheet1!C36="RF","M1-RF",IF(Sheet1!C36="Bagging","M2-Bagging",IF(Sheet1!C36="AdaBoost","M3-AdaBoost",IF(Sheet1!C36="SVM","M4-SVM",IF(Sheet1!C36="NB","M5-GNB",IF(Sheet1!C36="KNN","M6-KNN"))))))</f>
        <v>M4-SVM</v>
      </c>
      <c r="C31" s="14">
        <f>Sheet1!D36</f>
        <v>11</v>
      </c>
      <c r="D31" s="14" t="str">
        <f>Sheet1!F36</f>
        <v>10101100-010011-000-10-111</v>
      </c>
      <c r="E31" s="15">
        <f>Sheet1!G36</f>
        <v>0.89359999999999995</v>
      </c>
      <c r="F31" s="16">
        <f>Sheet1!H36</f>
        <v>3.3948369026184082</v>
      </c>
      <c r="G31" s="16">
        <f>Sheet1!I36</f>
        <v>1.540184020996094E-3</v>
      </c>
    </row>
    <row r="32" spans="1:7" x14ac:dyDescent="0.15">
      <c r="A32" s="14" t="str">
        <f>Sheet1!B39</f>
        <v>BSS</v>
      </c>
      <c r="B32" s="14" t="str">
        <f>IF(Sheet1!C39="RF","M1-RF",IF(Sheet1!C39="Bagging","M2-Bagging",IF(Sheet1!C39="AdaBoost","M3-AdaBoost",IF(Sheet1!C39="SVM","M4-SVM",IF(Sheet1!C39="NB","M5-GNB",IF(Sheet1!C39="KNN","M6-KNN"))))))</f>
        <v>M5-GNB</v>
      </c>
      <c r="C32" s="14">
        <f>Sheet1!D39</f>
        <v>11</v>
      </c>
      <c r="D32" s="14" t="str">
        <f>Sheet1!F39</f>
        <v>00000001-111000-111-11-101</v>
      </c>
      <c r="E32" s="15">
        <f>Sheet1!G39</f>
        <v>0.84040000000000004</v>
      </c>
      <c r="F32" s="16">
        <f>Sheet1!H39</f>
        <v>0.7455286979675293</v>
      </c>
      <c r="G32" s="16">
        <f>Sheet1!I39</f>
        <v>1.1079311370849609E-3</v>
      </c>
    </row>
    <row r="33" spans="1:7" x14ac:dyDescent="0.15">
      <c r="A33" s="17" t="str">
        <f>Sheet1!B42</f>
        <v>FSS</v>
      </c>
      <c r="B33" s="17" t="str">
        <f>IF(Sheet1!C42="RF","M1-RF",IF(Sheet1!C42="Bagging","M2-Bagging",IF(Sheet1!C42="AdaBoost","M3-AdaBoost",IF(Sheet1!C42="SVM","M4-SVM",IF(Sheet1!C42="NB","M5-GNB",IF(Sheet1!C42="KNN","M6-KNN"))))))</f>
        <v>M5-GNB</v>
      </c>
      <c r="C33" s="17">
        <f>Sheet1!D42</f>
        <v>11</v>
      </c>
      <c r="D33" s="17" t="str">
        <f>Sheet1!F42</f>
        <v>01100011-110010-100-00-111</v>
      </c>
      <c r="E33" s="18">
        <f>Sheet1!G42</f>
        <v>0.92549999999999999</v>
      </c>
      <c r="F33" s="19">
        <f>Sheet1!H42</f>
        <v>0.73875021934509277</v>
      </c>
      <c r="G33" s="19">
        <f>Sheet1!I42</f>
        <v>1.1029243469238279E-3</v>
      </c>
    </row>
    <row r="34" spans="1:7" x14ac:dyDescent="0.15">
      <c r="A34" s="17" t="str">
        <f>Sheet1!B45</f>
        <v>GA_Search</v>
      </c>
      <c r="B34" s="17" t="str">
        <f>IF(Sheet1!C45="RF","M1-RF",IF(Sheet1!C45="Bagging","M2-Bagging",IF(Sheet1!C45="AdaBoost","M3-AdaBoost",IF(Sheet1!C45="SVM","M4-SVM",IF(Sheet1!C45="NB","M5-GNB",IF(Sheet1!C45="KNN","M6-KNN"))))))</f>
        <v>M5-GNB</v>
      </c>
      <c r="C34" s="17">
        <f>Sheet1!D45</f>
        <v>11</v>
      </c>
      <c r="D34" s="17" t="str">
        <f>Sheet1!F45</f>
        <v>00000011-111100-111-00-110</v>
      </c>
      <c r="E34" s="18">
        <f>Sheet1!G45</f>
        <v>0.92549999999999999</v>
      </c>
      <c r="F34" s="19">
        <f>Sheet1!H45</f>
        <v>1.9981610774993901</v>
      </c>
      <c r="G34" s="19">
        <f>Sheet1!I45</f>
        <v>1.4059543609619141E-3</v>
      </c>
    </row>
    <row r="35" spans="1:7" x14ac:dyDescent="0.15">
      <c r="A35" s="14" t="str">
        <f>Sheet1!B48</f>
        <v>BSS</v>
      </c>
      <c r="B35" s="14" t="str">
        <f>IF(Sheet1!C48="RF","M1-RF",IF(Sheet1!C48="Bagging","M2-Bagging",IF(Sheet1!C48="AdaBoost","M3-AdaBoost",IF(Sheet1!C48="SVM","M4-SVM",IF(Sheet1!C48="NB","M5-GNB",IF(Sheet1!C48="KNN","M6-KNN"))))))</f>
        <v>M6-KNN</v>
      </c>
      <c r="C35" s="14">
        <f>Sheet1!D48</f>
        <v>11</v>
      </c>
      <c r="D35" s="14" t="str">
        <f>Sheet1!F48</f>
        <v>10000000-101011-111-01-110</v>
      </c>
      <c r="E35" s="15">
        <f>Sheet1!G48</f>
        <v>0.90429999999999999</v>
      </c>
      <c r="F35" s="16">
        <f>Sheet1!H48</f>
        <v>1.4307341575622561</v>
      </c>
      <c r="G35" s="16">
        <f>Sheet1!I48</f>
        <v>4.5001506805419922E-3</v>
      </c>
    </row>
    <row r="36" spans="1:7" x14ac:dyDescent="0.15">
      <c r="A36" s="14" t="str">
        <f>Sheet1!B51</f>
        <v>FSS</v>
      </c>
      <c r="B36" s="14" t="str">
        <f>IF(Sheet1!C51="RF","M1-RF",IF(Sheet1!C51="Bagging","M2-Bagging",IF(Sheet1!C51="AdaBoost","M3-AdaBoost",IF(Sheet1!C51="SVM","M4-SVM",IF(Sheet1!C51="NB","M5-GNB",IF(Sheet1!C51="KNN","M6-KNN"))))))</f>
        <v>M6-KNN</v>
      </c>
      <c r="C36" s="14">
        <f>Sheet1!D51</f>
        <v>11</v>
      </c>
      <c r="D36" s="14" t="str">
        <f>Sheet1!F51</f>
        <v>11111011-010100-000-00-110</v>
      </c>
      <c r="E36" s="15">
        <f>Sheet1!G51</f>
        <v>0.91490000000000005</v>
      </c>
      <c r="F36" s="16">
        <f>Sheet1!H51</f>
        <v>1.136733770370483</v>
      </c>
      <c r="G36" s="16">
        <f>Sheet1!I51</f>
        <v>3.7338733673095699E-3</v>
      </c>
    </row>
    <row r="37" spans="1:7" x14ac:dyDescent="0.15">
      <c r="A37" s="14" t="str">
        <f>Sheet1!B54</f>
        <v>GA_Search</v>
      </c>
      <c r="B37" s="14" t="str">
        <f>IF(Sheet1!C54="RF","M1-RF",IF(Sheet1!C54="Bagging","M2-Bagging",IF(Sheet1!C54="AdaBoost","M3-AdaBoost",IF(Sheet1!C54="SVM","M4-SVM",IF(Sheet1!C54="NB","M5-GNB",IF(Sheet1!C54="KNN","M6-KNN"))))))</f>
        <v>M6-KNN</v>
      </c>
      <c r="C37" s="14">
        <f>Sheet1!D54</f>
        <v>11</v>
      </c>
      <c r="D37" s="14" t="str">
        <f>Sheet1!F54</f>
        <v>11000110-111010-010-00-011</v>
      </c>
      <c r="E37" s="15">
        <f>Sheet1!G54</f>
        <v>0.90429999999999999</v>
      </c>
      <c r="F37" s="16">
        <f>Sheet1!H54</f>
        <v>3.7957079410552979</v>
      </c>
      <c r="G37" s="16">
        <f>Sheet1!I54</f>
        <v>5.2258968353271476E-3</v>
      </c>
    </row>
    <row r="38" spans="1:7" x14ac:dyDescent="0.15">
      <c r="A38" s="14" t="str">
        <f>Sheet1!B4</f>
        <v>BSS</v>
      </c>
      <c r="B38" s="14" t="str">
        <f>IF(Sheet1!C4="RF","M1-RF",IF(Sheet1!C4="Bagging","M2-Bagging",IF(Sheet1!C4="AdaBoost","M3-AdaBoost",IF(Sheet1!C4="SVM","M4-SVM",IF(Sheet1!C4="NB","M5-GNB",IF(Sheet1!C4="KNN","M6-KNN"))))))</f>
        <v>M1-RF</v>
      </c>
      <c r="C38" s="14">
        <f>Sheet1!D4</f>
        <v>6</v>
      </c>
      <c r="D38" s="14" t="str">
        <f>Sheet1!F4</f>
        <v>00000000-000000-110-01-111</v>
      </c>
      <c r="E38" s="15">
        <f>Sheet1!G4</f>
        <v>0.89359999999999995</v>
      </c>
      <c r="F38" s="16">
        <f>Sheet1!H4</f>
        <v>34.57795786857605</v>
      </c>
      <c r="G38" s="16">
        <f>Sheet1!I4</f>
        <v>1.209712028503418E-2</v>
      </c>
    </row>
    <row r="39" spans="1:7" x14ac:dyDescent="0.15">
      <c r="A39" s="14" t="str">
        <f>Sheet1!B7</f>
        <v>FSS</v>
      </c>
      <c r="B39" s="14" t="str">
        <f>IF(Sheet1!C7="RF","M1-RF",IF(Sheet1!C7="Bagging","M2-Bagging",IF(Sheet1!C7="AdaBoost","M3-AdaBoost",IF(Sheet1!C7="SVM","M4-SVM",IF(Sheet1!C7="NB","M5-GNB",IF(Sheet1!C7="KNN","M6-KNN"))))))</f>
        <v>M1-RF</v>
      </c>
      <c r="C39" s="14">
        <f>Sheet1!D7</f>
        <v>6</v>
      </c>
      <c r="D39" s="14" t="str">
        <f>Sheet1!F7</f>
        <v>11000001-000011-000-00-100</v>
      </c>
      <c r="E39" s="15">
        <f>Sheet1!G7</f>
        <v>0.89359999999999995</v>
      </c>
      <c r="F39" s="16">
        <f>Sheet1!H7</f>
        <v>15.671644926071171</v>
      </c>
      <c r="G39" s="16">
        <f>Sheet1!I7</f>
        <v>1.251888275146484E-2</v>
      </c>
    </row>
    <row r="40" spans="1:7" x14ac:dyDescent="0.15">
      <c r="A40" s="14" t="str">
        <f>Sheet1!B10</f>
        <v>GA_Search</v>
      </c>
      <c r="B40" s="14" t="str">
        <f>IF(Sheet1!C10="RF","M1-RF",IF(Sheet1!C10="Bagging","M2-Bagging",IF(Sheet1!C10="AdaBoost","M3-AdaBoost",IF(Sheet1!C10="SVM","M4-SVM",IF(Sheet1!C10="NB","M5-GNB",IF(Sheet1!C10="KNN","M6-KNN"))))))</f>
        <v>M1-RF</v>
      </c>
      <c r="C40" s="14">
        <f>Sheet1!D10</f>
        <v>6</v>
      </c>
      <c r="D40" s="14" t="str">
        <f>Sheet1!F10</f>
        <v>00011010-101000-000-10-000</v>
      </c>
      <c r="E40" s="15">
        <f>Sheet1!G10</f>
        <v>0.88300000000000001</v>
      </c>
      <c r="F40" s="16">
        <f>Sheet1!H10</f>
        <v>40.453601837158203</v>
      </c>
      <c r="G40" s="16">
        <f>Sheet1!I10</f>
        <v>1.5614986419677729E-2</v>
      </c>
    </row>
    <row r="41" spans="1:7" x14ac:dyDescent="0.15">
      <c r="A41" s="14" t="str">
        <f>Sheet1!B13</f>
        <v>BSS</v>
      </c>
      <c r="B41" s="14" t="str">
        <f>IF(Sheet1!C13="RF","M1-RF",IF(Sheet1!C13="Bagging","M2-Bagging",IF(Sheet1!C13="AdaBoost","M3-AdaBoost",IF(Sheet1!C13="SVM","M4-SVM",IF(Sheet1!C13="NB","M5-GNB",IF(Sheet1!C13="KNN","M6-KNN"))))))</f>
        <v>M2-Bagging</v>
      </c>
      <c r="C41" s="14">
        <f>Sheet1!D13</f>
        <v>6</v>
      </c>
      <c r="D41" s="14" t="str">
        <f>Sheet1!F13</f>
        <v>00010000-000110-000-00-111</v>
      </c>
      <c r="E41" s="15">
        <f>Sheet1!G13</f>
        <v>0.89359999999999995</v>
      </c>
      <c r="F41" s="16">
        <f>Sheet1!H13</f>
        <v>5.7224776744842529</v>
      </c>
      <c r="G41" s="16">
        <f>Sheet1!I13</f>
        <v>8.3768367767333984E-3</v>
      </c>
    </row>
    <row r="42" spans="1:7" x14ac:dyDescent="0.15">
      <c r="A42" s="14" t="str">
        <f>Sheet1!B16</f>
        <v>FSS</v>
      </c>
      <c r="B42" s="14" t="str">
        <f>IF(Sheet1!C16="RF","M1-RF",IF(Sheet1!C16="Bagging","M2-Bagging",IF(Sheet1!C16="AdaBoost","M3-AdaBoost",IF(Sheet1!C16="SVM","M4-SVM",IF(Sheet1!C16="NB","M5-GNB",IF(Sheet1!C16="KNN","M6-KNN"))))))</f>
        <v>M2-Bagging</v>
      </c>
      <c r="C42" s="14">
        <f>Sheet1!D16</f>
        <v>6</v>
      </c>
      <c r="D42" s="14" t="str">
        <f>Sheet1!F16</f>
        <v>11100001-000000-000-00-110</v>
      </c>
      <c r="E42" s="15">
        <f>Sheet1!G16</f>
        <v>0.90429999999999999</v>
      </c>
      <c r="F42" s="16">
        <f>Sheet1!H16</f>
        <v>2.4833469390869141</v>
      </c>
      <c r="G42" s="16">
        <f>Sheet1!I16</f>
        <v>9.9010467529296875E-3</v>
      </c>
    </row>
    <row r="43" spans="1:7" x14ac:dyDescent="0.15">
      <c r="A43" s="17" t="str">
        <f>Sheet1!B19</f>
        <v>GA_Search</v>
      </c>
      <c r="B43" s="17" t="str">
        <f>IF(Sheet1!C19="RF","M1-RF",IF(Sheet1!C19="Bagging","M2-Bagging",IF(Sheet1!C19="AdaBoost","M3-AdaBoost",IF(Sheet1!C19="SVM","M4-SVM",IF(Sheet1!C19="NB","M5-GNB",IF(Sheet1!C19="KNN","M6-KNN"))))))</f>
        <v>M2-Bagging</v>
      </c>
      <c r="C43" s="17">
        <f>Sheet1!D19</f>
        <v>6</v>
      </c>
      <c r="D43" s="17" t="str">
        <f>Sheet1!F19</f>
        <v>00111001-000000-000-00-110</v>
      </c>
      <c r="E43" s="18">
        <f>Sheet1!G19</f>
        <v>0.91490000000000005</v>
      </c>
      <c r="F43" s="19">
        <f>Sheet1!H19</f>
        <v>7.6504030227661133</v>
      </c>
      <c r="G43" s="19">
        <f>Sheet1!I19</f>
        <v>8.5501670837402344E-3</v>
      </c>
    </row>
    <row r="44" spans="1:7" x14ac:dyDescent="0.15">
      <c r="A44" s="14" t="str">
        <f>Sheet1!B22</f>
        <v>BSS</v>
      </c>
      <c r="B44" s="14" t="str">
        <f>IF(Sheet1!C22="RF","M1-RF",IF(Sheet1!C22="Bagging","M2-Bagging",IF(Sheet1!C22="AdaBoost","M3-AdaBoost",IF(Sheet1!C22="SVM","M4-SVM",IF(Sheet1!C22="NB","M5-GNB",IF(Sheet1!C22="KNN","M6-KNN"))))))</f>
        <v>M3-AdaBoost</v>
      </c>
      <c r="C44" s="14">
        <f>Sheet1!D22</f>
        <v>6</v>
      </c>
      <c r="D44" s="14" t="str">
        <f>Sheet1!F22</f>
        <v>00000000-000000-001-11-111</v>
      </c>
      <c r="E44" s="15">
        <f>Sheet1!G22</f>
        <v>0.84040000000000004</v>
      </c>
      <c r="F44" s="16">
        <f>Sheet1!H22</f>
        <v>18.35456395149231</v>
      </c>
      <c r="G44" s="16">
        <f>Sheet1!I22</f>
        <v>1.0588884353637701E-2</v>
      </c>
    </row>
    <row r="45" spans="1:7" x14ac:dyDescent="0.15">
      <c r="A45" s="14" t="str">
        <f>Sheet1!B25</f>
        <v>FSS</v>
      </c>
      <c r="B45" s="14" t="str">
        <f>IF(Sheet1!C25="RF","M1-RF",IF(Sheet1!C25="Bagging","M2-Bagging",IF(Sheet1!C25="AdaBoost","M3-AdaBoost",IF(Sheet1!C25="SVM","M4-SVM",IF(Sheet1!C25="NB","M5-GNB",IF(Sheet1!C25="KNN","M6-KNN"))))))</f>
        <v>M3-AdaBoost</v>
      </c>
      <c r="C45" s="14">
        <f>Sheet1!D25</f>
        <v>6</v>
      </c>
      <c r="D45" s="14" t="str">
        <f>Sheet1!F25</f>
        <v>11111000-001000-000-00-000</v>
      </c>
      <c r="E45" s="15">
        <f>Sheet1!G25</f>
        <v>0.81910000000000005</v>
      </c>
      <c r="F45" s="16">
        <f>Sheet1!H25</f>
        <v>8.2977228164672852</v>
      </c>
      <c r="G45" s="16">
        <f>Sheet1!I25</f>
        <v>8.8703632354736328E-3</v>
      </c>
    </row>
    <row r="46" spans="1:7" x14ac:dyDescent="0.15">
      <c r="A46" s="14" t="str">
        <f>Sheet1!B28</f>
        <v>GA_Search</v>
      </c>
      <c r="B46" s="14" t="str">
        <f>IF(Sheet1!C28="RF","M1-RF",IF(Sheet1!C28="Bagging","M2-Bagging",IF(Sheet1!C28="AdaBoost","M3-AdaBoost",IF(Sheet1!C28="SVM","M4-SVM",IF(Sheet1!C28="NB","M5-GNB",IF(Sheet1!C28="KNN","M6-KNN"))))))</f>
        <v>M3-AdaBoost</v>
      </c>
      <c r="C46" s="14">
        <f>Sheet1!D28</f>
        <v>6</v>
      </c>
      <c r="D46" s="14" t="str">
        <f>Sheet1!F28</f>
        <v>00010011-100010-000-00-001</v>
      </c>
      <c r="E46" s="15">
        <f>Sheet1!G28</f>
        <v>0.85109999999999997</v>
      </c>
      <c r="F46" s="16">
        <f>Sheet1!H28</f>
        <v>14.046577930450439</v>
      </c>
      <c r="G46" s="16">
        <f>Sheet1!I28</f>
        <v>9.9349021911621094E-3</v>
      </c>
    </row>
    <row r="47" spans="1:7" x14ac:dyDescent="0.15">
      <c r="A47" s="14" t="str">
        <f>Sheet1!B31</f>
        <v>BSS</v>
      </c>
      <c r="B47" s="14" t="str">
        <f>IF(Sheet1!C31="RF","M1-RF",IF(Sheet1!C31="Bagging","M2-Bagging",IF(Sheet1!C31="AdaBoost","M3-AdaBoost",IF(Sheet1!C31="SVM","M4-SVM",IF(Sheet1!C31="NB","M5-GNB",IF(Sheet1!C31="KNN","M6-KNN"))))))</f>
        <v>M4-SVM</v>
      </c>
      <c r="C47" s="14">
        <f>Sheet1!D31</f>
        <v>6</v>
      </c>
      <c r="D47" s="14" t="str">
        <f>Sheet1!F31</f>
        <v>01000000-000000-000-11-111</v>
      </c>
      <c r="E47" s="15">
        <f>Sheet1!G31</f>
        <v>0.85109999999999997</v>
      </c>
      <c r="F47" s="16">
        <f>Sheet1!H31</f>
        <v>1.557550191879272</v>
      </c>
      <c r="G47" s="16">
        <f>Sheet1!I31</f>
        <v>1.227140426635742E-3</v>
      </c>
    </row>
    <row r="48" spans="1:7" x14ac:dyDescent="0.15">
      <c r="A48" s="14" t="str">
        <f>Sheet1!B34</f>
        <v>FSS</v>
      </c>
      <c r="B48" s="14" t="str">
        <f>IF(Sheet1!C34="RF","M1-RF",IF(Sheet1!C34="Bagging","M2-Bagging",IF(Sheet1!C34="AdaBoost","M3-AdaBoost",IF(Sheet1!C34="SVM","M4-SVM",IF(Sheet1!C34="NB","M5-GNB",IF(Sheet1!C34="KNN","M6-KNN"))))))</f>
        <v>M4-SVM</v>
      </c>
      <c r="C48" s="14">
        <f>Sheet1!D34</f>
        <v>6</v>
      </c>
      <c r="D48" s="14" t="str">
        <f>Sheet1!F34</f>
        <v>01010111-000000-000-00-001</v>
      </c>
      <c r="E48" s="15">
        <f>Sheet1!G34</f>
        <v>0.88300000000000001</v>
      </c>
      <c r="F48" s="16">
        <f>Sheet1!H34</f>
        <v>0.51601195335388184</v>
      </c>
      <c r="G48" s="16">
        <f>Sheet1!I34</f>
        <v>1.2202262878417971E-3</v>
      </c>
    </row>
    <row r="49" spans="1:7" x14ac:dyDescent="0.15">
      <c r="A49" s="14" t="str">
        <f>Sheet1!B37</f>
        <v>GA_Search</v>
      </c>
      <c r="B49" s="14" t="str">
        <f>IF(Sheet1!C37="RF","M1-RF",IF(Sheet1!C37="Bagging","M2-Bagging",IF(Sheet1!C37="AdaBoost","M3-AdaBoost",IF(Sheet1!C37="SVM","M4-SVM",IF(Sheet1!C37="NB","M5-GNB",IF(Sheet1!C37="KNN","M6-KNN"))))))</f>
        <v>M4-SVM</v>
      </c>
      <c r="C49" s="14">
        <f>Sheet1!D37</f>
        <v>6</v>
      </c>
      <c r="D49" s="14" t="str">
        <f>Sheet1!F37</f>
        <v>11000010-010000-000-00-011</v>
      </c>
      <c r="E49" s="15">
        <f>Sheet1!G37</f>
        <v>0.88300000000000001</v>
      </c>
      <c r="F49" s="16">
        <f>Sheet1!H37</f>
        <v>3.5737800598144531</v>
      </c>
      <c r="G49" s="16">
        <f>Sheet1!I37</f>
        <v>1.5549659729003911E-3</v>
      </c>
    </row>
    <row r="50" spans="1:7" x14ac:dyDescent="0.15">
      <c r="A50" s="14" t="str">
        <f>Sheet1!B40</f>
        <v>BSS</v>
      </c>
      <c r="B50" s="14" t="str">
        <f>IF(Sheet1!C40="RF","M1-RF",IF(Sheet1!C40="Bagging","M2-Bagging",IF(Sheet1!C40="AdaBoost","M3-AdaBoost",IF(Sheet1!C40="SVM","M4-SVM",IF(Sheet1!C40="NB","M5-GNB",IF(Sheet1!C40="KNN","M6-KNN"))))))</f>
        <v>M5-GNB</v>
      </c>
      <c r="C50" s="14">
        <f>Sheet1!D40</f>
        <v>6</v>
      </c>
      <c r="D50" s="14" t="str">
        <f>Sheet1!F40</f>
        <v>00000000-100000-110-11-100</v>
      </c>
      <c r="E50" s="15">
        <f>Sheet1!G40</f>
        <v>0.8085</v>
      </c>
      <c r="F50" s="16">
        <f>Sheet1!H40</f>
        <v>0.94727396965026855</v>
      </c>
      <c r="G50" s="16">
        <f>Sheet1!I40</f>
        <v>1.072883605957031E-3</v>
      </c>
    </row>
    <row r="51" spans="1:7" x14ac:dyDescent="0.15">
      <c r="A51" s="17" t="str">
        <f>Sheet1!B43</f>
        <v>FSS</v>
      </c>
      <c r="B51" s="17" t="str">
        <f>IF(Sheet1!C43="RF","M1-RF",IF(Sheet1!C43="Bagging","M2-Bagging",IF(Sheet1!C43="AdaBoost","M3-AdaBoost",IF(Sheet1!C43="SVM","M4-SVM",IF(Sheet1!C43="NB","M5-GNB",IF(Sheet1!C43="KNN","M6-KNN"))))))</f>
        <v>M5-GNB</v>
      </c>
      <c r="C51" s="17">
        <f>Sheet1!D43</f>
        <v>6</v>
      </c>
      <c r="D51" s="17" t="str">
        <f>Sheet1!F43</f>
        <v>01000010-100000-100-00-110</v>
      </c>
      <c r="E51" s="18">
        <f>Sheet1!G43</f>
        <v>0.91490000000000005</v>
      </c>
      <c r="F51" s="19">
        <f>Sheet1!H43</f>
        <v>0.42189478874206537</v>
      </c>
      <c r="G51" s="19">
        <f>Sheet1!I43</f>
        <v>1.1041164398193359E-3</v>
      </c>
    </row>
    <row r="52" spans="1:7" x14ac:dyDescent="0.15">
      <c r="A52" s="14" t="str">
        <f>Sheet1!B46</f>
        <v>GA_Search</v>
      </c>
      <c r="B52" s="14" t="str">
        <f>IF(Sheet1!C46="RF","M1-RF",IF(Sheet1!C46="Bagging","M2-Bagging",IF(Sheet1!C46="AdaBoost","M3-AdaBoost",IF(Sheet1!C46="SVM","M4-SVM",IF(Sheet1!C46="NB","M5-GNB",IF(Sheet1!C46="KNN","M6-KNN"))))))</f>
        <v>M5-GNB</v>
      </c>
      <c r="C52" s="14">
        <f>Sheet1!D46</f>
        <v>6</v>
      </c>
      <c r="D52" s="14" t="str">
        <f>Sheet1!F46</f>
        <v>00000010-110000-100-00-011</v>
      </c>
      <c r="E52" s="15">
        <f>Sheet1!G46</f>
        <v>0.88300000000000001</v>
      </c>
      <c r="F52" s="16">
        <f>Sheet1!H46</f>
        <v>1.8947310447692871</v>
      </c>
      <c r="G52" s="16">
        <f>Sheet1!I46</f>
        <v>1.7170906066894529E-3</v>
      </c>
    </row>
    <row r="53" spans="1:7" x14ac:dyDescent="0.15">
      <c r="A53" s="14" t="str">
        <f>Sheet1!B49</f>
        <v>BSS</v>
      </c>
      <c r="B53" s="14" t="str">
        <f>IF(Sheet1!C49="RF","M1-RF",IF(Sheet1!C49="Bagging","M2-Bagging",IF(Sheet1!C49="AdaBoost","M3-AdaBoost",IF(Sheet1!C49="SVM","M4-SVM",IF(Sheet1!C49="NB","M5-GNB",IF(Sheet1!C49="KNN","M6-KNN"))))))</f>
        <v>M6-KNN</v>
      </c>
      <c r="C53" s="14">
        <f>Sheet1!D49</f>
        <v>6</v>
      </c>
      <c r="D53" s="14" t="str">
        <f>Sheet1!F49</f>
        <v>10000000-100000-100-01-110</v>
      </c>
      <c r="E53" s="15">
        <f>Sheet1!G49</f>
        <v>0.87229999999999996</v>
      </c>
      <c r="F53" s="16">
        <f>Sheet1!H49</f>
        <v>1.648898124694824</v>
      </c>
      <c r="G53" s="16">
        <f>Sheet1!I49</f>
        <v>3.8609504699707031E-3</v>
      </c>
    </row>
    <row r="54" spans="1:7" x14ac:dyDescent="0.15">
      <c r="A54" s="17" t="str">
        <f>Sheet1!B52</f>
        <v>FSS</v>
      </c>
      <c r="B54" s="17" t="str">
        <f>IF(Sheet1!C52="RF","M1-RF",IF(Sheet1!C52="Bagging","M2-Bagging",IF(Sheet1!C52="AdaBoost","M3-AdaBoost",IF(Sheet1!C52="SVM","M4-SVM",IF(Sheet1!C52="NB","M5-GNB",IF(Sheet1!C52="KNN","M6-KNN"))))))</f>
        <v>M6-KNN</v>
      </c>
      <c r="C54" s="17">
        <f>Sheet1!D52</f>
        <v>6</v>
      </c>
      <c r="D54" s="17" t="str">
        <f>Sheet1!F52</f>
        <v>11100010-000100-000-00-010</v>
      </c>
      <c r="E54" s="18">
        <f>Sheet1!G52</f>
        <v>0.91490000000000005</v>
      </c>
      <c r="F54" s="19">
        <f>Sheet1!H52</f>
        <v>0.69015932083129883</v>
      </c>
      <c r="G54" s="19">
        <f>Sheet1!I52</f>
        <v>4.5621395111083976E-3</v>
      </c>
    </row>
    <row r="55" spans="1:7" x14ac:dyDescent="0.15">
      <c r="A55" s="14" t="str">
        <f>Sheet1!B55</f>
        <v>GA_Search</v>
      </c>
      <c r="B55" s="14" t="str">
        <f>IF(Sheet1!C55="RF","M1-RF",IF(Sheet1!C55="Bagging","M2-Bagging",IF(Sheet1!C55="AdaBoost","M3-AdaBoost",IF(Sheet1!C55="SVM","M4-SVM",IF(Sheet1!C55="NB","M5-GNB",IF(Sheet1!C55="KNN","M6-KNN"))))))</f>
        <v>M6-KNN</v>
      </c>
      <c r="C55" s="14">
        <f>Sheet1!D55</f>
        <v>6</v>
      </c>
      <c r="D55" s="14" t="str">
        <f>Sheet1!F55</f>
        <v>00010001-100001-000-00-110</v>
      </c>
      <c r="E55" s="15">
        <f>Sheet1!G55</f>
        <v>0.90429999999999999</v>
      </c>
      <c r="F55" s="16">
        <f>Sheet1!H55</f>
        <v>4.3632831573486328</v>
      </c>
      <c r="G55" s="16">
        <f>Sheet1!I55</f>
        <v>5.7699680328369141E-3</v>
      </c>
    </row>
    <row r="56" spans="1:7" x14ac:dyDescent="0.15">
      <c r="E56" s="8"/>
    </row>
    <row r="57" spans="1:7" x14ac:dyDescent="0.15">
      <c r="E57" s="8"/>
    </row>
    <row r="58" spans="1:7" x14ac:dyDescent="0.15">
      <c r="E58" s="8"/>
    </row>
    <row r="59" spans="1:7" x14ac:dyDescent="0.15">
      <c r="E59" s="8"/>
    </row>
    <row r="60" spans="1:7" x14ac:dyDescent="0.15">
      <c r="E60" s="8"/>
    </row>
    <row r="61" spans="1:7" x14ac:dyDescent="0.15">
      <c r="E61" s="8"/>
    </row>
  </sheetData>
  <autoFilter ref="A1:G62" xr:uid="{94B6DA7E-0281-844B-A5C0-E0AEE292C268}"/>
  <sortState ref="A2:G61">
    <sortCondition descending="1" ref="C2:C61"/>
    <sortCondition ref="B2:B61"/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Best</vt:lpstr>
      <vt:lpstr>Average Accuracy</vt:lpstr>
      <vt:lpstr>Train Time</vt:lpstr>
      <vt:lpstr>Best of ALL</vt:lpstr>
      <vt:lpstr>Sheet9</vt:lpstr>
      <vt:lpstr>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Moslem</cp:lastModifiedBy>
  <dcterms:created xsi:type="dcterms:W3CDTF">2022-08-13T13:16:15Z</dcterms:created>
  <dcterms:modified xsi:type="dcterms:W3CDTF">2022-08-13T16:31:44Z</dcterms:modified>
</cp:coreProperties>
</file>