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osle\Documents\GitHub\GTATL201811DATA3\01-Excel\Unit 1 Homework - Excel\Unit 1 Homework Solution - Excel Kickstart My Chart\"/>
    </mc:Choice>
  </mc:AlternateContent>
  <xr:revisionPtr revIDLastSave="0" documentId="13_ncr:1_{EB5313BB-B050-4AEC-8180-3929BEEA303A}" xr6:coauthVersionLast="40" xr6:coauthVersionMax="40" xr10:uidLastSave="{00000000-0000-0000-0000-000000000000}"/>
  <bookViews>
    <workbookView xWindow="0" yWindow="0" windowWidth="14376" windowHeight="12780" xr2:uid="{00000000-000D-0000-FFFF-FFFF00000000}"/>
  </bookViews>
  <sheets>
    <sheet name="Data" sheetId="1" r:id="rId1"/>
    <sheet name="Count by Category" sheetId="3" r:id="rId2"/>
    <sheet name="Count by Sub-Category" sheetId="5" r:id="rId3"/>
    <sheet name="Date Created Filtered" sheetId="4" r:id="rId4"/>
    <sheet name="Comparison" sheetId="7" r:id="rId5"/>
    <sheet name="Date Created with Live Proj" sheetId="6" state="hidden" r:id="rId6"/>
  </sheets>
  <definedNames>
    <definedName name="_xlnm._FilterDatabase" localSheetId="4" hidden="1">Comparison!$A$57:$L$108</definedName>
    <definedName name="_xlnm._FilterDatabase" localSheetId="0" hidden="1">Data!$A$1:$T$4115</definedName>
  </definedNames>
  <calcPr calcId="191029"/>
  <pivotCaches>
    <pivotCache cacheId="9" r:id="rId7"/>
    <pivotCache cacheId="2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19" i="7"/>
  <c r="E19" i="7"/>
  <c r="D19" i="7"/>
  <c r="C19" i="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 l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2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2707" i="1"/>
  <c r="O2706" i="1"/>
  <c r="O2705" i="1"/>
  <c r="O2704" i="1"/>
  <c r="O2703" i="1"/>
  <c r="O2328" i="1"/>
  <c r="O2327" i="1"/>
  <c r="O2326" i="1"/>
  <c r="O2325" i="1"/>
  <c r="O2324" i="1"/>
  <c r="O2323" i="1"/>
  <c r="O1702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683" i="1"/>
</calcChain>
</file>

<file path=xl/sharedStrings.xml><?xml version="1.0" encoding="utf-8"?>
<sst xmlns="http://schemas.openxmlformats.org/spreadsheetml/2006/main" count="24860" uniqueCount="8393">
  <si>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</si>
  <si>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</si>
  <si>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</si>
  <si>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</si>
  <si>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</si>
  <si>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</si>
  <si>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</si>
  <si>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</si>
  <si>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</si>
  <si>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</si>
  <si>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</si>
  <si>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</si>
  <si>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</si>
  <si>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</si>
  <si>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</si>
  <si>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</si>
  <si>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</si>
  <si>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</si>
  <si>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</si>
  <si>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</si>
  <si>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</si>
  <si>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</si>
  <si>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</si>
  <si>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</si>
  <si>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</si>
  <si>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</si>
  <si>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</si>
  <si>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</si>
  <si>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</si>
  <si>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</si>
  <si>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</si>
  <si>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</si>
  <si>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</si>
  <si>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</si>
  <si>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</si>
  <si>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</si>
  <si>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</si>
  <si>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</si>
  <si>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</si>
  <si>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</si>
  <si>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</si>
  <si>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</si>
  <si>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</si>
  <si>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</si>
  <si>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</si>
  <si>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</si>
  <si>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</si>
  <si>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</si>
  <si>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</si>
  <si>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</si>
  <si>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</si>
  <si>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</si>
  <si>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</si>
  <si>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</si>
  <si>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</si>
  <si>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</si>
  <si>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</si>
  <si>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</si>
  <si>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</si>
  <si>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</si>
  <si>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</si>
  <si>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</si>
  <si>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</si>
  <si>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</si>
  <si>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</si>
  <si>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</si>
  <si>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</si>
  <si>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</si>
  <si>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</si>
  <si>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</si>
  <si>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</si>
  <si>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</si>
  <si>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</si>
  <si>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</si>
  <si>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</si>
  <si>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</si>
  <si>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</si>
  <si>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</si>
  <si>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</si>
  <si>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</si>
  <si>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</si>
  <si>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</si>
  <si>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</si>
  <si>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</si>
  <si>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</si>
  <si>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</si>
  <si>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</si>
  <si>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</si>
  <si>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</si>
  <si>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</si>
  <si>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</si>
  <si>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</si>
  <si>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</si>
  <si>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</si>
  <si>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</si>
  <si>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</si>
  <si>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</si>
  <si>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</si>
  <si>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</si>
  <si>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</si>
  <si>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</si>
  <si>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</si>
  <si>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</si>
  <si>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</si>
  <si>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</si>
  <si>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</si>
  <si>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</si>
  <si>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</si>
  <si>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</si>
  <si>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</si>
  <si>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</si>
  <si>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</si>
  <si>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</si>
  <si>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</si>
  <si>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</si>
  <si>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</si>
  <si>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</si>
  <si>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</si>
  <si>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</si>
  <si>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</si>
  <si>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</si>
  <si>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</si>
  <si>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</si>
  <si>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</si>
  <si>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</si>
  <si>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</si>
  <si>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</si>
  <si>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</si>
  <si>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</si>
  <si>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</si>
  <si>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</si>
  <si>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</si>
  <si>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</si>
  <si>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</si>
  <si>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</si>
  <si>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</si>
  <si>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</si>
  <si>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</si>
  <si>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</si>
  <si>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</si>
  <si>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</si>
  <si>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</si>
  <si>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</si>
  <si>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</si>
  <si>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</si>
  <si>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</si>
  <si>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</si>
  <si>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</si>
  <si>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</si>
  <si>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</si>
  <si>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</si>
  <si>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</si>
  <si>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</si>
  <si>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</si>
  <si>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</si>
  <si>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</si>
  <si>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</si>
  <si>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</si>
  <si>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</si>
  <si>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</si>
  <si>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</si>
  <si>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</si>
  <si>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</si>
  <si>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</si>
  <si>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</si>
  <si>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</si>
  <si>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</si>
  <si>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</si>
  <si>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</si>
  <si>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</si>
  <si>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</si>
  <si>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</si>
  <si>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</si>
  <si>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</si>
  <si>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</si>
  <si>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</si>
  <si>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</si>
  <si>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</si>
  <si>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</si>
  <si>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</si>
  <si>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</si>
  <si>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</si>
  <si>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</si>
  <si>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</si>
  <si>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</si>
  <si>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</si>
  <si>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</si>
  <si>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</si>
  <si>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</si>
  <si>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</si>
  <si>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</si>
  <si>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</si>
  <si>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</si>
  <si>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</si>
  <si>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</si>
  <si>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</si>
  <si>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</si>
  <si>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</si>
  <si>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</si>
  <si>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</si>
  <si>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</si>
  <si>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</si>
  <si>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</si>
  <si>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</si>
  <si>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</si>
  <si>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</si>
  <si>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</si>
  <si>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</si>
  <si>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</si>
  <si>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</si>
  <si>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</si>
  <si>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</si>
  <si>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</si>
  <si>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</si>
  <si>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</si>
  <si>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</si>
  <si>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</si>
  <si>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</si>
  <si>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</si>
  <si>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</si>
  <si>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</si>
  <si>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</si>
  <si>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</si>
  <si>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</si>
  <si>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</si>
  <si>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</si>
  <si>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</si>
  <si>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</si>
  <si>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</si>
  <si>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</si>
  <si>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</si>
  <si>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</si>
  <si>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</si>
  <si>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</si>
  <si>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</si>
  <si>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</si>
  <si>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</si>
  <si>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</si>
  <si>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</si>
  <si>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</si>
  <si>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</si>
  <si>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</si>
  <si>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</si>
  <si>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</si>
  <si>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</si>
  <si>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</si>
  <si>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</si>
  <si>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</si>
  <si>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</si>
  <si>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</si>
  <si>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</si>
  <si>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</si>
  <si>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</si>
  <si>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</si>
  <si>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</si>
  <si>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</si>
  <si>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</si>
  <si>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</si>
  <si>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</si>
  <si>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</si>
  <si>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</si>
  <si>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</si>
  <si>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</si>
  <si>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</si>
  <si>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</si>
  <si>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</si>
  <si>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</si>
  <si>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</si>
  <si>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</si>
  <si>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</si>
  <si>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</si>
  <si>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</si>
  <si>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</si>
  <si>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</si>
  <si>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</si>
  <si>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</si>
  <si>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</si>
  <si>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</si>
  <si>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</si>
  <si>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</si>
  <si>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</si>
  <si>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</si>
  <si>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</si>
  <si>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</si>
  <si>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</si>
  <si>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</si>
  <si>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</si>
  <si>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</si>
  <si>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</si>
  <si>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</si>
  <si>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</si>
  <si>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</si>
  <si>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</si>
  <si>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</si>
  <si>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</si>
  <si>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</si>
  <si>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</si>
  <si>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</si>
  <si>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</si>
  <si>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</si>
  <si>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</si>
  <si>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</si>
  <si>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</si>
  <si>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</si>
  <si>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</si>
  <si>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</si>
  <si>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</si>
  <si>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</si>
  <si>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</si>
  <si>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</si>
  <si>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</si>
  <si>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</si>
  <si>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</si>
  <si>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</si>
  <si>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</si>
  <si>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</si>
  <si>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</si>
  <si>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</si>
  <si>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</si>
  <si>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</si>
  <si>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</si>
  <si>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</si>
  <si>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</si>
  <si>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</si>
  <si>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</si>
  <si>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</si>
  <si>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</si>
  <si>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</si>
  <si>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</si>
  <si>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</si>
  <si>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</si>
  <si>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</si>
  <si>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</si>
  <si>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</si>
  <si>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</si>
  <si>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</si>
  <si>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</si>
  <si>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</si>
  <si>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</si>
  <si>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</si>
  <si>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</si>
  <si>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</si>
  <si>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</si>
  <si>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</si>
  <si>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</si>
  <si>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</si>
  <si>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</si>
  <si>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</si>
  <si>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</si>
  <si>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</si>
  <si>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</si>
  <si>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</si>
  <si>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</si>
  <si>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</si>
  <si>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</si>
  <si>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</si>
  <si>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</si>
  <si>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</si>
  <si>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</si>
  <si>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</si>
  <si>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</si>
  <si>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</si>
  <si>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</si>
  <si>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</si>
  <si>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</si>
  <si>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</si>
  <si>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</si>
  <si>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</si>
  <si>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</si>
  <si>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</si>
  <si>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</si>
  <si>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</si>
  <si>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</si>
  <si>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</si>
  <si>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</si>
  <si>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</si>
  <si>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</si>
  <si>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</si>
  <si>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</si>
  <si>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</si>
  <si>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</si>
  <si>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</si>
  <si>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</si>
  <si>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</si>
  <si>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</si>
  <si>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</si>
  <si>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</si>
  <si>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</si>
  <si>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</si>
  <si>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</si>
  <si>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</si>
  <si>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</si>
  <si>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</si>
  <si>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</si>
  <si>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</si>
  <si>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</si>
  <si>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</si>
  <si>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</si>
  <si>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</si>
  <si>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</si>
  <si>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</si>
  <si>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</si>
  <si>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</si>
  <si>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</si>
  <si>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</si>
  <si>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</si>
  <si>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</si>
  <si>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</si>
  <si>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</si>
  <si>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</si>
  <si>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</si>
  <si>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</si>
  <si>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</si>
  <si>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</si>
  <si>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</si>
  <si>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</si>
  <si>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</si>
  <si>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</si>
  <si>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</si>
  <si>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</si>
  <si>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</si>
  <si>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</si>
  <si>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</si>
  <si>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</si>
  <si>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</si>
  <si>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</si>
  <si>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</si>
  <si>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</si>
  <si>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</si>
  <si>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</si>
  <si>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</si>
  <si>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</si>
  <si>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</si>
  <si>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</si>
  <si>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</si>
  <si>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</si>
  <si>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</si>
  <si>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</si>
  <si>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</si>
  <si>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</si>
  <si>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</si>
  <si>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</si>
  <si>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</si>
  <si>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</si>
  <si>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</si>
  <si>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</si>
  <si>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</si>
  <si>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</si>
  <si>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</si>
  <si>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</si>
  <si>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</si>
  <si>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</si>
  <si>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</si>
  <si>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</si>
  <si>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</si>
  <si>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</si>
  <si>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</si>
  <si>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</si>
  <si>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</si>
  <si>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</si>
  <si>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</si>
  <si>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</si>
  <si>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</si>
  <si>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</si>
  <si>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</si>
  <si>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</si>
  <si>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</si>
  <si>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</si>
  <si>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</si>
  <si>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</si>
  <si>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</si>
  <si>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</si>
  <si>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</si>
  <si>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</si>
  <si>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</si>
  <si>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</si>
  <si>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</si>
  <si>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</si>
  <si>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</si>
  <si>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</si>
  <si>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</si>
  <si>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</si>
  <si>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</si>
  <si>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</si>
  <si>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</si>
  <si>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</si>
  <si>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</si>
  <si>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</si>
  <si>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</si>
  <si>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</si>
  <si>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</si>
  <si>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</si>
  <si>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</si>
  <si>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</si>
  <si>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</si>
  <si>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</si>
  <si>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</si>
  <si>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</si>
  <si>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</si>
  <si>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</si>
  <si>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</si>
  <si>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</si>
  <si>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</si>
  <si>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</si>
  <si>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</si>
  <si>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</si>
  <si>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</si>
  <si>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</si>
  <si>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</si>
  <si>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</si>
  <si>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</si>
  <si>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</si>
  <si>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</si>
  <si>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</si>
  <si>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</si>
  <si>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</si>
  <si>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</si>
  <si>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</si>
  <si>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</si>
  <si>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</si>
  <si>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</si>
  <si>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</si>
  <si>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</si>
  <si>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</si>
  <si>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</si>
  <si>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</si>
  <si>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</si>
  <si>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</si>
  <si>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</si>
  <si>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</si>
  <si>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</si>
  <si>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</si>
  <si>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</si>
  <si>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</si>
  <si>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</si>
  <si>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</si>
  <si>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</si>
  <si>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</si>
  <si>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</si>
  <si>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</si>
  <si>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</si>
  <si>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</si>
  <si>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</si>
  <si>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</si>
  <si>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</si>
  <si>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</si>
  <si>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</si>
  <si>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</si>
  <si>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</si>
  <si>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</si>
  <si>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</si>
  <si>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</si>
  <si>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</si>
  <si>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</si>
  <si>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</si>
  <si>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</si>
  <si>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</si>
  <si>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</si>
  <si>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</si>
  <si>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</si>
  <si>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</si>
  <si>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</si>
  <si>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</si>
  <si>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</si>
  <si>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</si>
  <si>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</si>
  <si>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</si>
  <si>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</si>
  <si>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</si>
  <si>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</si>
  <si>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</si>
  <si>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</si>
  <si>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</si>
  <si>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</si>
  <si>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</si>
  <si>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</si>
  <si>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</si>
  <si>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</si>
  <si>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</si>
  <si>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</si>
  <si>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</si>
  <si>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</si>
  <si>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</si>
  <si>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</si>
  <si>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</si>
  <si>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</si>
  <si>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</si>
  <si>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</si>
  <si>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</si>
  <si>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</si>
  <si>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</si>
  <si>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</si>
  <si>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</si>
  <si>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</si>
  <si>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</si>
  <si>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</si>
  <si>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</si>
  <si>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</si>
  <si>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</si>
  <si>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</si>
  <si>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</si>
  <si>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</si>
  <si>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</si>
  <si>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</si>
  <si>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</si>
  <si>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</si>
  <si>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</si>
  <si>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</si>
  <si>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</si>
  <si>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</si>
  <si>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</si>
  <si>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</si>
  <si>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</si>
  <si>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</si>
  <si>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</si>
  <si>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</si>
  <si>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</si>
  <si>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</si>
  <si>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</si>
  <si>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</si>
  <si>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</si>
  <si>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</si>
  <si>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</si>
  <si>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</si>
  <si>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</si>
  <si>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</si>
  <si>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</si>
  <si>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</si>
  <si>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</si>
  <si>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</si>
  <si>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</si>
  <si>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</si>
  <si>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</si>
  <si>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</si>
  <si>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</si>
  <si>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</si>
  <si>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</si>
  <si>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</si>
  <si>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</si>
  <si>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</si>
  <si>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</si>
  <si>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</si>
  <si>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</si>
  <si>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</si>
  <si>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</si>
  <si>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</si>
  <si>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</si>
  <si>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</si>
  <si>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</si>
  <si>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</si>
  <si>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</si>
  <si>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</si>
  <si>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</si>
  <si>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</si>
  <si>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</si>
  <si>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</si>
  <si>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</si>
  <si>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</si>
  <si>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</si>
  <si>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</si>
  <si>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</si>
  <si>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</si>
  <si>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</si>
  <si>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</si>
  <si>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</si>
  <si>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</si>
  <si>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</si>
  <si>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</si>
  <si>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</si>
  <si>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</si>
  <si>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</si>
  <si>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</si>
  <si>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</si>
  <si>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</si>
  <si>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</si>
  <si>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</si>
  <si>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</si>
  <si>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</si>
  <si>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</si>
  <si>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</si>
  <si>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</si>
  <si>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</si>
  <si>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</si>
  <si>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</si>
  <si>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</si>
  <si>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</si>
  <si>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</si>
  <si>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</si>
  <si>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</si>
  <si>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</si>
  <si>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</si>
  <si>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</si>
  <si>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</si>
  <si>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</si>
  <si>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</si>
  <si>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</si>
  <si>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</si>
  <si>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</si>
  <si>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</si>
  <si>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</si>
  <si>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</si>
  <si>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</si>
  <si>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</si>
  <si>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</si>
  <si>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</si>
  <si>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</si>
  <si>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</si>
  <si>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</si>
  <si>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</si>
  <si>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</si>
  <si>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</si>
  <si>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</si>
  <si>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</si>
  <si>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</si>
  <si>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</si>
  <si>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</si>
  <si>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</si>
  <si>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</si>
  <si>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</si>
  <si>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</si>
  <si>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</si>
  <si>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</si>
  <si>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</si>
  <si>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</si>
  <si>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</si>
  <si>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</si>
  <si>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</si>
  <si>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</si>
  <si>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</si>
  <si>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</si>
  <si>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</si>
  <si>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</si>
  <si>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</si>
  <si>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</si>
  <si>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</si>
  <si>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</si>
  <si>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</si>
  <si>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</si>
  <si>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</si>
  <si>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</si>
  <si>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</si>
  <si>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</si>
  <si>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</si>
  <si>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</si>
  <si>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</si>
  <si>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</si>
  <si>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</si>
  <si>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</si>
  <si>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</si>
  <si>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</si>
  <si>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</si>
  <si>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</si>
  <si>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</si>
  <si>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</si>
  <si>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</si>
  <si>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</si>
  <si>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</si>
  <si>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</si>
  <si>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</si>
  <si>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</si>
  <si>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</si>
  <si>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</si>
  <si>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</si>
  <si>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</si>
  <si>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</si>
  <si>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</si>
  <si>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</si>
  <si>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</si>
  <si>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</si>
  <si>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</si>
  <si>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</si>
  <si>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</si>
  <si>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</si>
  <si>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</si>
  <si>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</si>
  <si>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</si>
  <si>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</si>
  <si>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</si>
  <si>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</si>
  <si>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</si>
  <si>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</si>
  <si>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</si>
  <si>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</si>
  <si>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</si>
  <si>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</si>
  <si>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</si>
  <si>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</si>
  <si>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</si>
  <si>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</si>
  <si>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</si>
  <si>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</si>
  <si>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</si>
  <si>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</si>
  <si>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</si>
  <si>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</si>
  <si>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</si>
  <si>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</si>
  <si>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</si>
  <si>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</si>
  <si>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</si>
  <si>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</si>
  <si>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</si>
  <si>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</si>
  <si>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</si>
  <si>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</si>
  <si>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</si>
  <si>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</si>
  <si>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</si>
  <si>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</si>
  <si>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</si>
  <si>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</si>
  <si>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</si>
  <si>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</si>
  <si>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</si>
  <si>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</si>
  <si>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</si>
  <si>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</si>
  <si>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</si>
  <si>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</si>
  <si>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</si>
  <si>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</si>
  <si>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</si>
  <si>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</si>
  <si>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</si>
  <si>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</si>
  <si>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</si>
  <si>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</si>
  <si>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</si>
  <si>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</si>
  <si>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</si>
  <si>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</si>
  <si>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</si>
  <si>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</si>
  <si>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</si>
  <si>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</si>
  <si>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</si>
  <si>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</si>
  <si>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</si>
  <si>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</si>
  <si>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</si>
  <si>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</si>
  <si>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</si>
  <si>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</si>
  <si>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</si>
  <si>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</si>
  <si>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</si>
  <si>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</si>
  <si>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</si>
  <si>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</si>
  <si>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</si>
  <si>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</si>
  <si>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</si>
  <si>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</si>
  <si>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</si>
  <si>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</si>
  <si>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</si>
  <si>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</si>
  <si>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</si>
  <si>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</si>
  <si>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</si>
  <si>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</si>
  <si>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</si>
  <si>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</si>
  <si>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</si>
  <si>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</si>
  <si>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</si>
  <si>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</si>
  <si>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</si>
  <si>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</si>
  <si>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</si>
  <si>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</si>
  <si>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</si>
  <si>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</si>
  <si>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</si>
  <si>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</si>
  <si>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</si>
  <si>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</si>
  <si>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</si>
  <si>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</si>
  <si>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</si>
  <si>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</si>
  <si>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</si>
  <si>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</si>
  <si>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</si>
  <si>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</si>
  <si>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</si>
  <si>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</si>
  <si>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</si>
  <si>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</si>
  <si>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</si>
  <si>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</si>
  <si>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</si>
  <si>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</si>
  <si>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</si>
  <si>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</si>
  <si>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</si>
  <si>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</si>
  <si>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</si>
  <si>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</si>
  <si>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</si>
  <si>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</si>
  <si>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</si>
  <si>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</si>
  <si>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</si>
  <si>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</si>
  <si>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</si>
  <si>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</si>
  <si>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</si>
  <si>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</si>
  <si>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</si>
  <si>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</si>
  <si>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</si>
  <si>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</si>
  <si>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</si>
  <si>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</si>
  <si>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</si>
  <si>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</si>
  <si>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</si>
  <si>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</si>
  <si>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</si>
  <si>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</si>
  <si>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</si>
  <si>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</si>
  <si>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</si>
  <si>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</si>
  <si>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</si>
  <si>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</si>
  <si>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</si>
  <si>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</si>
  <si>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</si>
  <si>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</si>
  <si>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</si>
  <si>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</si>
  <si>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</si>
  <si>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</si>
  <si>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</si>
  <si>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</si>
  <si>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</si>
  <si>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</si>
  <si>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</si>
  <si>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</si>
  <si>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</si>
  <si>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</si>
  <si>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</si>
  <si>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</si>
  <si>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</si>
  <si>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</si>
  <si>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</si>
  <si>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</si>
  <si>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</si>
  <si>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</si>
  <si>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</si>
  <si>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</si>
  <si>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</si>
  <si>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</si>
  <si>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</si>
  <si>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</si>
  <si>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</si>
  <si>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</si>
  <si>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</si>
  <si>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</si>
  <si>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</si>
  <si>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</si>
  <si>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</si>
  <si>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</si>
  <si>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</si>
  <si>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</si>
  <si>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</si>
  <si>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</si>
  <si>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</si>
  <si>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</si>
  <si>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</si>
  <si>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</si>
  <si>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</si>
  <si>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</si>
  <si>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</si>
  <si>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</si>
  <si>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</si>
  <si>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</si>
  <si>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</si>
  <si>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</si>
  <si>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</si>
  <si>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</si>
  <si>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</si>
  <si>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</si>
  <si>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</si>
  <si>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</si>
  <si>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</si>
  <si>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</si>
  <si>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</si>
  <si>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</si>
  <si>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</si>
  <si>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</si>
  <si>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</si>
  <si>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</si>
  <si>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</si>
  <si>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</si>
  <si>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</si>
  <si>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</si>
  <si>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</si>
  <si>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</si>
  <si>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</si>
  <si>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</si>
  <si>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</si>
  <si>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</si>
  <si>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</si>
  <si>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</si>
  <si>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</si>
  <si>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</si>
  <si>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</si>
  <si>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</si>
  <si>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</si>
  <si>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</si>
  <si>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</si>
  <si>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</si>
  <si>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</si>
  <si>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</si>
  <si>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</si>
  <si>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</si>
  <si>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</si>
  <si>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</si>
  <si>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</si>
  <si>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</si>
  <si>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</si>
  <si>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</si>
  <si>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</si>
  <si>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</si>
  <si>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</si>
  <si>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</si>
  <si>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</si>
  <si>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</si>
  <si>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</si>
  <si>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</si>
  <si>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</si>
  <si>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</si>
  <si>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</si>
  <si>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</si>
  <si>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</si>
  <si>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</si>
  <si>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</si>
  <si>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</si>
  <si>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</si>
  <si>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</si>
  <si>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</si>
  <si>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</si>
  <si>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</si>
  <si>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</si>
  <si>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</si>
  <si>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</si>
  <si>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</si>
  <si>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</si>
  <si>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</si>
  <si>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</si>
  <si>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</si>
  <si>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</si>
  <si>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</si>
  <si>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</si>
  <si>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</si>
  <si>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</si>
  <si>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</si>
  <si>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</si>
  <si>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</si>
  <si>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</si>
  <si>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</si>
  <si>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</si>
  <si>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</si>
  <si>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</si>
  <si>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</si>
  <si>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</si>
  <si>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</si>
  <si>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</si>
  <si>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</si>
  <si>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</si>
  <si>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</si>
  <si>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</si>
  <si>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</si>
  <si>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</si>
  <si>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</si>
  <si>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</si>
  <si>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</si>
  <si>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</si>
  <si>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</si>
  <si>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</si>
  <si>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</si>
  <si>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</si>
  <si>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</si>
  <si>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</si>
  <si>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</si>
  <si>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</si>
  <si>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</si>
  <si>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</si>
  <si>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</si>
  <si>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</si>
  <si>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</si>
  <si>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</si>
  <si>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</si>
  <si>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</si>
  <si>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</si>
  <si>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</si>
  <si>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</si>
  <si>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</si>
  <si>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</si>
  <si>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</si>
  <si>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</si>
  <si>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</si>
  <si>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</si>
  <si>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</si>
  <si>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</si>
  <si>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</si>
  <si>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</si>
  <si>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</si>
  <si>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</si>
  <si>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</si>
  <si>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</si>
  <si>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</si>
  <si>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</si>
  <si>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</si>
  <si>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</si>
  <si>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</si>
  <si>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</si>
  <si>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</si>
  <si>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</si>
  <si>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</si>
  <si>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</si>
  <si>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</si>
  <si>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</si>
  <si>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</si>
  <si>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</si>
  <si>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</si>
  <si>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</si>
  <si>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</si>
  <si>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</si>
  <si>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</si>
  <si>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</si>
  <si>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</si>
  <si>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</si>
  <si>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</si>
  <si>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</si>
  <si>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</si>
  <si>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</si>
  <si>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</si>
  <si>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</si>
  <si>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</si>
  <si>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</si>
  <si>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</si>
  <si>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</si>
  <si>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</si>
  <si>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</si>
  <si>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</si>
  <si>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</si>
  <si>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</si>
  <si>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</si>
  <si>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</si>
  <si>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</si>
  <si>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</si>
  <si>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</si>
  <si>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</si>
  <si>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</si>
  <si>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</si>
  <si>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</si>
  <si>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</si>
  <si>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</si>
  <si>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</si>
  <si>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</si>
  <si>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</si>
  <si>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</si>
  <si>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</si>
  <si>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</si>
  <si>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</si>
  <si>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</si>
  <si>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</si>
  <si>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</si>
  <si>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</si>
  <si>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</si>
  <si>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</si>
  <si>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</si>
  <si>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</si>
  <si>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</si>
  <si>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</si>
  <si>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</si>
  <si>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</si>
  <si>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</si>
  <si>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</si>
  <si>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</si>
  <si>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</si>
  <si>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</si>
  <si>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</si>
  <si>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</si>
  <si>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</si>
  <si>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</si>
  <si>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</si>
  <si>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</si>
  <si>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</si>
  <si>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</si>
  <si>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</si>
  <si>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</si>
  <si>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</si>
  <si>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</si>
  <si>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</si>
  <si>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</si>
  <si>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</si>
  <si>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</si>
  <si>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</si>
  <si>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</si>
  <si>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</si>
  <si>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</si>
  <si>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</si>
  <si>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</si>
  <si>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</si>
  <si>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</si>
  <si>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</si>
  <si>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</si>
  <si>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</si>
  <si>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</si>
  <si>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</si>
  <si>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</si>
  <si>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</si>
  <si>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</si>
  <si>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</si>
  <si>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</si>
  <si>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</si>
  <si>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</si>
  <si>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</si>
  <si>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</si>
  <si>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</si>
  <si>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</si>
  <si>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</si>
  <si>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</si>
  <si>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</si>
  <si>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</si>
  <si>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</si>
  <si>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</si>
  <si>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</si>
  <si>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</si>
  <si>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</si>
  <si>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</si>
  <si>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</si>
  <si>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</si>
  <si>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</si>
  <si>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</si>
  <si>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</si>
  <si>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</si>
  <si>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</si>
  <si>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</si>
  <si>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</si>
  <si>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</si>
  <si>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</si>
  <si>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</si>
  <si>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</si>
  <si>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</si>
  <si>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</si>
  <si>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</si>
  <si>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</si>
  <si>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</si>
  <si>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</si>
  <si>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</si>
  <si>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</si>
  <si>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</si>
  <si>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</si>
  <si>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</si>
  <si>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</si>
  <si>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</si>
  <si>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</si>
  <si>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</si>
  <si>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</si>
  <si>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</si>
  <si>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</si>
  <si>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</si>
  <si>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</si>
  <si>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</si>
  <si>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</si>
  <si>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</si>
  <si>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</si>
  <si>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</si>
  <si>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</si>
  <si>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</si>
  <si>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</si>
  <si>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</si>
  <si>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</si>
  <si>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</si>
  <si>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</si>
  <si>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</si>
  <si>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</si>
  <si>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</si>
  <si>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</si>
  <si>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</si>
  <si>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</si>
  <si>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</si>
  <si>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</si>
  <si>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</si>
  <si>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</si>
  <si>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</si>
  <si>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</si>
  <si>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</si>
  <si>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</si>
  <si>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</si>
  <si>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</si>
  <si>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</si>
  <si>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</si>
  <si>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</si>
  <si>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</si>
  <si>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</si>
  <si>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</si>
  <si>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</si>
  <si>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</si>
  <si>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</si>
  <si>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</si>
  <si>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</si>
  <si>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</si>
  <si>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</si>
  <si>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</si>
  <si>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</si>
  <si>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</si>
  <si>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</si>
  <si>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</si>
  <si>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</si>
  <si>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</si>
  <si>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</si>
  <si>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</si>
  <si>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</si>
  <si>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</si>
  <si>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</si>
  <si>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</si>
  <si>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</si>
  <si>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</si>
  <si>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</si>
  <si>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</si>
  <si>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</si>
  <si>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</si>
  <si>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</si>
  <si>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</si>
  <si>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</si>
  <si>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</si>
  <si>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</si>
  <si>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</si>
  <si>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</si>
  <si>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</si>
  <si>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</si>
  <si>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</si>
  <si>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</si>
  <si>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</si>
  <si>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</si>
  <si>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</si>
  <si>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</si>
  <si>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</si>
  <si>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</si>
  <si>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</si>
  <si>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</si>
  <si>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</si>
  <si>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</si>
  <si>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</si>
  <si>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</si>
  <si>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</si>
  <si>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</si>
  <si>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</si>
  <si>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</si>
  <si>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</si>
  <si>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</si>
  <si>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</si>
  <si>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</si>
  <si>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</si>
  <si>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</si>
  <si>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</si>
  <si>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</si>
  <si>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</si>
  <si>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</si>
  <si>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</si>
  <si>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</si>
  <si>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</si>
  <si>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</si>
  <si>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</si>
  <si>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</si>
  <si>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</si>
  <si>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</si>
  <si>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</si>
  <si>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</si>
  <si>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</si>
  <si>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</si>
  <si>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</si>
  <si>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</si>
  <si>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</si>
  <si>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</si>
  <si>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</si>
  <si>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</si>
  <si>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</si>
  <si>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</si>
  <si>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</si>
  <si>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</si>
  <si>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</si>
  <si>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</si>
  <si>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</si>
  <si>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</si>
  <si>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</si>
  <si>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</si>
  <si>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</si>
  <si>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</si>
  <si>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</si>
  <si>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</si>
  <si>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</si>
  <si>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</si>
  <si>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</si>
  <si>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</si>
  <si>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</si>
  <si>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</si>
  <si>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</si>
  <si>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</si>
  <si>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</si>
  <si>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</si>
  <si>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</si>
  <si>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</si>
  <si>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</si>
  <si>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</si>
  <si>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</si>
  <si>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</si>
  <si>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</si>
  <si>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</si>
  <si>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</si>
  <si>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</si>
  <si>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</si>
  <si>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</si>
  <si>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</si>
  <si>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</si>
  <si>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</si>
  <si>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</si>
  <si>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</si>
  <si>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</si>
  <si>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</si>
  <si>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</si>
  <si>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</si>
  <si>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</si>
  <si>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</si>
  <si>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</si>
  <si>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</si>
  <si>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</si>
  <si>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</si>
  <si>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</si>
  <si>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</si>
  <si>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</si>
  <si>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</si>
  <si>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</si>
  <si>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</si>
  <si>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</si>
  <si>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</si>
  <si>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</si>
  <si>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</si>
  <si>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</si>
  <si>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</si>
  <si>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</si>
  <si>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</si>
  <si>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</si>
  <si>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</si>
  <si>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</si>
  <si>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</si>
  <si>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</si>
  <si>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</si>
  <si>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</si>
  <si>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</si>
  <si>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</si>
  <si>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</si>
  <si>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</si>
  <si>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</si>
  <si>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</si>
  <si>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</si>
  <si>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</si>
  <si>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</si>
  <si>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</si>
  <si>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</si>
  <si>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</si>
  <si>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</si>
  <si>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</si>
  <si>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</si>
  <si>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</si>
  <si>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</si>
  <si>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</si>
  <si>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</si>
  <si>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</si>
  <si>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</si>
  <si>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</si>
  <si>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</si>
  <si>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</si>
  <si>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</si>
  <si>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</si>
  <si>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</si>
  <si>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</si>
  <si>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</si>
  <si>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</si>
  <si>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</si>
  <si>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</si>
  <si>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</si>
  <si>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</si>
  <si>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</si>
  <si>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</si>
  <si>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</si>
  <si>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</si>
  <si>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</si>
  <si>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</si>
  <si>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</si>
  <si>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</si>
  <si>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</si>
  <si>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</si>
  <si>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</si>
  <si>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</si>
  <si>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</si>
  <si>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</si>
  <si>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</si>
  <si>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</si>
  <si>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</si>
  <si>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</si>
  <si>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</si>
  <si>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</si>
  <si>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</si>
  <si>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</si>
  <si>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</si>
  <si>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</si>
  <si>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</si>
  <si>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</si>
  <si>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</si>
  <si>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</si>
  <si>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</si>
  <si>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</si>
  <si>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</si>
  <si>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</si>
  <si>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</si>
  <si>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</si>
  <si>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</si>
  <si>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</si>
  <si>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</si>
  <si>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</si>
  <si>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</si>
  <si>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</si>
  <si>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</si>
  <si>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</si>
  <si>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</si>
  <si>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</si>
  <si>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</si>
  <si>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</si>
  <si>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</si>
  <si>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</si>
  <si>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</si>
  <si>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</si>
  <si>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</si>
  <si>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</si>
  <si>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</si>
  <si>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</si>
  <si>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</si>
  <si>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</si>
  <si>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</si>
  <si>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</si>
  <si>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</si>
  <si>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</si>
  <si>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</si>
  <si>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</si>
  <si>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</si>
  <si>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</si>
  <si>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</si>
  <si>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</si>
  <si>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</si>
  <si>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</si>
  <si>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</si>
  <si>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</si>
  <si>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</si>
  <si>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</si>
  <si>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</si>
  <si>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</si>
  <si>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</si>
  <si>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</si>
  <si>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</si>
  <si>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</si>
  <si>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</si>
  <si>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</si>
  <si>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</si>
  <si>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</si>
  <si>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</si>
  <si>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</si>
  <si>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</si>
  <si>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</si>
  <si>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</si>
  <si>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</si>
  <si>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</si>
  <si>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</si>
  <si>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</si>
  <si>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</si>
  <si>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</si>
  <si>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</si>
  <si>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</si>
  <si>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</si>
  <si>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</si>
  <si>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</si>
  <si>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</si>
  <si>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</si>
  <si>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</si>
  <si>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</si>
  <si>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</si>
  <si>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</si>
  <si>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</si>
  <si>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</si>
  <si>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</si>
  <si>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</si>
  <si>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</si>
  <si>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</si>
  <si>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</si>
  <si>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</si>
  <si>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</si>
  <si>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</si>
  <si>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</si>
  <si>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</si>
  <si>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</si>
  <si>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</si>
  <si>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</si>
  <si>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</si>
  <si>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</si>
  <si>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</si>
  <si>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</si>
  <si>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</si>
  <si>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</si>
  <si>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</si>
  <si>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</si>
  <si>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</si>
  <si>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</si>
  <si>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</si>
  <si>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</si>
  <si>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</si>
  <si>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</si>
  <si>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</si>
  <si>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</si>
  <si>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</si>
  <si>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</si>
  <si>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</si>
  <si>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</si>
  <si>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</si>
  <si>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</si>
  <si>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</si>
  <si>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</si>
  <si>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</si>
  <si>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</si>
  <si>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</si>
  <si>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</si>
  <si>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</si>
  <si>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</si>
  <si>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</si>
  <si>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</si>
  <si>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</si>
  <si>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</si>
  <si>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</si>
  <si>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</si>
  <si>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</si>
  <si>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</si>
  <si>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</si>
  <si>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</si>
  <si>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</si>
  <si>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</si>
  <si>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</si>
  <si>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</si>
  <si>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</si>
  <si>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</si>
  <si>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</si>
  <si>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</si>
  <si>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</si>
  <si>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</si>
  <si>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</si>
  <si>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</si>
  <si>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</si>
  <si>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</si>
  <si>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</si>
  <si>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</si>
  <si>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</si>
  <si>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</si>
  <si>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</si>
  <si>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</si>
  <si>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</si>
  <si>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</si>
  <si>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</si>
  <si>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</si>
  <si>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</si>
  <si>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</si>
  <si>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</si>
  <si>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</si>
  <si>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</si>
  <si>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</si>
  <si>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</si>
  <si>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</si>
  <si>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</si>
  <si>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</si>
  <si>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</si>
  <si>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</si>
  <si>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</si>
  <si>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</si>
  <si>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</si>
  <si>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</si>
  <si>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</si>
  <si>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</si>
  <si>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</si>
  <si>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</si>
  <si>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</si>
  <si>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</si>
  <si>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</si>
  <si>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</si>
  <si>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</si>
  <si>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</si>
  <si>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</si>
  <si>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</si>
  <si>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</si>
  <si>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</si>
  <si>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</si>
  <si>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</si>
  <si>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</si>
  <si>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</si>
  <si>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</si>
  <si>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</si>
  <si>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</si>
  <si>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</si>
  <si>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</si>
  <si>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</si>
  <si>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</si>
  <si>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</si>
  <si>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</si>
  <si>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</si>
  <si>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</si>
  <si>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</si>
  <si>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</si>
  <si>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</si>
  <si>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</si>
  <si>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</si>
  <si>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</si>
  <si>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</si>
  <si>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</si>
  <si>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</si>
  <si>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</si>
  <si>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</si>
  <si>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</si>
  <si>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</si>
  <si>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</si>
  <si>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</si>
  <si>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</si>
  <si>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</si>
  <si>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</si>
  <si>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</si>
  <si>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</si>
  <si>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</si>
  <si>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</si>
  <si>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</si>
  <si>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</si>
  <si>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</si>
  <si>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</si>
  <si>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</si>
  <si>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</si>
  <si>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</si>
  <si>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</si>
  <si>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</si>
  <si>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</si>
  <si>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</si>
  <si>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</si>
  <si>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</si>
  <si>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</si>
  <si>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</si>
  <si>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</si>
  <si>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</si>
  <si>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</si>
  <si>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</si>
  <si>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</si>
  <si>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</si>
  <si>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</si>
  <si>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</si>
  <si>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</si>
  <si>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</si>
  <si>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</si>
  <si>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</si>
  <si>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</si>
  <si>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</si>
  <si>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</si>
  <si>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</si>
  <si>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</si>
  <si>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</si>
  <si>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</si>
  <si>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</si>
  <si>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</si>
  <si>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</si>
  <si>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</si>
  <si>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</si>
  <si>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</si>
  <si>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</si>
  <si>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</si>
  <si>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</si>
  <si>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</si>
  <si>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</si>
  <si>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</si>
  <si>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</si>
  <si>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</si>
  <si>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</si>
  <si>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</si>
  <si>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</si>
  <si>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</si>
  <si>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</si>
  <si>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</si>
  <si>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</si>
  <si>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</si>
  <si>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</si>
  <si>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</si>
  <si>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</si>
  <si>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</si>
  <si>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</si>
  <si>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</si>
  <si>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</si>
  <si>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</si>
  <si>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</si>
  <si>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</si>
  <si>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</si>
  <si>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</si>
  <si>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</si>
  <si>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</si>
  <si>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</si>
  <si>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</si>
  <si>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</si>
  <si>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</si>
  <si>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</si>
  <si>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</si>
  <si>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</si>
  <si>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</si>
  <si>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</si>
  <si>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</si>
  <si>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</si>
  <si>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</si>
  <si>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</si>
  <si>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</si>
  <si>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</si>
  <si>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</si>
  <si>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</si>
  <si>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</si>
  <si>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</si>
  <si>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</si>
  <si>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</si>
  <si>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</si>
  <si>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</si>
  <si>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</si>
  <si>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</si>
  <si>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</si>
  <si>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</si>
  <si>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</si>
  <si>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</si>
  <si>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</si>
  <si>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</si>
  <si>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</si>
  <si>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</si>
  <si>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</si>
  <si>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</si>
  <si>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</si>
  <si>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</si>
  <si>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</si>
  <si>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</si>
  <si>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</si>
  <si>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</si>
  <si>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</si>
  <si>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</si>
  <si>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</si>
  <si>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</si>
  <si>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</si>
  <si>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</si>
  <si>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</si>
  <si>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</si>
  <si>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</si>
  <si>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</si>
  <si>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</si>
  <si>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</si>
  <si>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</si>
  <si>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</si>
  <si>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</si>
  <si>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</si>
  <si>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</si>
  <si>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</si>
  <si>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</si>
  <si>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</si>
  <si>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</si>
  <si>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</si>
  <si>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</si>
  <si>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</si>
  <si>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</si>
  <si>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</si>
  <si>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</si>
  <si>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</si>
  <si>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</si>
  <si>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</si>
  <si>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</si>
  <si>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</si>
  <si>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</si>
  <si>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</si>
  <si>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</si>
  <si>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</si>
  <si>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</si>
  <si>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</si>
  <si>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</si>
  <si>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</si>
  <si>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</si>
  <si>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</si>
  <si>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</si>
  <si>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</si>
  <si>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</si>
  <si>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</si>
  <si>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</si>
  <si>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</si>
  <si>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</si>
  <si>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</si>
  <si>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</si>
  <si>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</si>
  <si>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</si>
  <si>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</si>
  <si>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</si>
  <si>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</si>
  <si>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</si>
  <si>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</si>
  <si>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</si>
  <si>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</si>
  <si>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</si>
  <si>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</si>
  <si>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</si>
  <si>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</si>
  <si>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</si>
  <si>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</si>
  <si>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</si>
  <si>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</si>
  <si>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</si>
  <si>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</si>
  <si>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</si>
  <si>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</si>
  <si>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</si>
  <si>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</si>
  <si>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</si>
  <si>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</si>
  <si>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</si>
  <si>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</si>
  <si>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</si>
  <si>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</si>
  <si>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</si>
  <si>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</si>
  <si>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</si>
  <si>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</si>
  <si>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</si>
  <si>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</si>
  <si>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</si>
  <si>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</si>
  <si>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</si>
  <si>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</si>
  <si>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</si>
  <si>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</si>
  <si>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</si>
  <si>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</si>
  <si>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</si>
  <si>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</si>
  <si>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</si>
  <si>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</si>
  <si>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</si>
  <si>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</si>
  <si>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</si>
  <si>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</si>
  <si>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</si>
  <si>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</si>
  <si>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</si>
  <si>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</si>
  <si>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</si>
  <si>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</si>
  <si>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</si>
  <si>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</si>
  <si>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</si>
  <si>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</si>
  <si>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</si>
  <si>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</si>
  <si>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</si>
  <si>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</si>
  <si>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</si>
  <si>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</si>
  <si>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</si>
  <si>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</si>
  <si>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</si>
  <si>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</si>
  <si>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</si>
  <si>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</si>
  <si>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</si>
  <si>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</si>
  <si>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</si>
  <si>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</si>
  <si>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</si>
  <si>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</si>
  <si>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</si>
  <si>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</si>
  <si>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</si>
  <si>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</si>
  <si>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</si>
  <si>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</si>
  <si>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</si>
  <si>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</si>
  <si>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</si>
  <si>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</si>
  <si>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</si>
  <si>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</si>
  <si>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</si>
  <si>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</si>
  <si>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</si>
  <si>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</si>
  <si>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</si>
  <si>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</si>
  <si>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</si>
  <si>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</si>
  <si>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</si>
  <si>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</si>
  <si>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</si>
  <si>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</si>
  <si>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</si>
  <si>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</si>
  <si>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</si>
  <si>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</si>
  <si>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</si>
  <si>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</si>
  <si>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</si>
  <si>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</si>
  <si>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</si>
  <si>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</si>
  <si>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</si>
  <si>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</si>
  <si>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</si>
  <si>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</si>
  <si>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</si>
  <si>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</si>
  <si>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</si>
  <si>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</si>
  <si>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</si>
  <si>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</si>
  <si>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</si>
  <si>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</si>
  <si>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</si>
  <si>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</si>
  <si>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</si>
  <si>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</si>
  <si>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</si>
  <si>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</si>
  <si>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</si>
  <si>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</si>
  <si>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</si>
  <si>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</si>
  <si>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</si>
  <si>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</si>
  <si>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</si>
  <si>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</si>
  <si>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</si>
  <si>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</si>
  <si>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</si>
  <si>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</si>
  <si>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</si>
  <si>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</si>
  <si>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</si>
  <si>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</si>
  <si>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</si>
  <si>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</si>
  <si>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</si>
  <si>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</si>
  <si>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</si>
  <si>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</si>
  <si>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</si>
  <si>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</si>
  <si>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</si>
  <si>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</si>
  <si>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</si>
  <si>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</si>
  <si>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</si>
  <si>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</si>
  <si>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</si>
  <si>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</si>
  <si>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</si>
  <si>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</si>
  <si>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</si>
  <si>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</si>
  <si>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</si>
  <si>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</si>
  <si>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</si>
  <si>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</si>
  <si>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</si>
  <si>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</si>
  <si>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</si>
  <si>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</si>
  <si>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</si>
  <si>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</si>
  <si>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</si>
  <si>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</si>
  <si>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</si>
  <si>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</si>
  <si>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</si>
  <si>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</si>
  <si>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</si>
  <si>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</si>
  <si>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</si>
  <si>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</si>
  <si>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</si>
  <si>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</si>
  <si>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</si>
  <si>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</si>
  <si>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</si>
  <si>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</si>
  <si>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</si>
  <si>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</si>
  <si>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</si>
  <si>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</si>
  <si>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</si>
  <si>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</si>
  <si>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</si>
  <si>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</si>
  <si>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</si>
  <si>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</si>
  <si>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</si>
  <si>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</si>
  <si>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</si>
  <si>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</si>
  <si>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</si>
  <si>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</si>
  <si>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</si>
  <si>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</si>
  <si>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</si>
  <si>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</si>
  <si>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</si>
  <si>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</si>
  <si>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</si>
  <si>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</si>
  <si>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</si>
  <si>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</si>
  <si>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</si>
  <si>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</si>
  <si>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</si>
  <si>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</si>
  <si>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</si>
  <si>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</si>
  <si>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</si>
  <si>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</si>
  <si>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</si>
  <si>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</si>
  <si>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</si>
  <si>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</si>
  <si>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</si>
  <si>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</si>
  <si>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</si>
  <si>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</si>
  <si>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</si>
  <si>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</si>
  <si>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</si>
  <si>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</si>
  <si>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</si>
  <si>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</si>
  <si>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</si>
  <si>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</si>
  <si>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</si>
  <si>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</si>
  <si>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</si>
  <si>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</si>
  <si>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</si>
  <si>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</si>
  <si>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</si>
  <si>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</si>
  <si>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</si>
  <si>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</si>
  <si>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</si>
  <si>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</si>
  <si>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</si>
  <si>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</si>
  <si>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</si>
  <si>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</si>
  <si>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</si>
  <si>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</si>
  <si>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</si>
  <si>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</si>
  <si>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</si>
  <si>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</si>
  <si>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</si>
  <si>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</si>
  <si>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</si>
  <si>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</si>
  <si>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</si>
  <si>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</si>
  <si>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</si>
  <si>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</si>
  <si>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</si>
  <si>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</si>
  <si>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</si>
  <si>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</si>
  <si>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</si>
  <si>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</si>
  <si>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</si>
  <si>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</si>
  <si>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</si>
  <si>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</si>
  <si>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</si>
  <si>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</si>
  <si>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</si>
  <si>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</si>
  <si>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</si>
  <si>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</si>
  <si>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</si>
  <si>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</si>
  <si>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</si>
  <si>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</si>
  <si>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</si>
  <si>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</si>
  <si>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</si>
  <si>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</si>
  <si>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</si>
  <si>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</si>
  <si>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</si>
  <si>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</si>
  <si>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</si>
  <si>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</si>
  <si>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</si>
  <si>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</si>
  <si>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</si>
  <si>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</si>
  <si>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</si>
  <si>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</si>
  <si>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</si>
  <si>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</si>
  <si>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</si>
  <si>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</si>
  <si>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</si>
  <si>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</si>
  <si>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</si>
  <si>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</si>
  <si>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</si>
  <si>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</si>
  <si>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</si>
  <si>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</si>
  <si>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</si>
  <si>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</si>
  <si>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</si>
  <si>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</si>
  <si>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</si>
  <si>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</si>
  <si>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</si>
  <si>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</si>
  <si>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</si>
  <si>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</si>
  <si>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</si>
  <si>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</si>
  <si>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</si>
  <si>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</si>
  <si>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</si>
  <si>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</si>
  <si>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</si>
  <si>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</si>
  <si>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</si>
  <si>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</si>
  <si>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</si>
  <si>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</si>
  <si>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</si>
  <si>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</si>
  <si>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</si>
  <si>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</si>
  <si>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</si>
  <si>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</si>
  <si>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</si>
  <si>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</si>
  <si>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</si>
  <si>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</si>
  <si>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</si>
  <si>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</si>
  <si>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</si>
  <si>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</si>
  <si>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</si>
  <si>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</si>
  <si>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</si>
  <si>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</si>
  <si>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</si>
  <si>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</si>
  <si>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</si>
  <si>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</si>
  <si>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</si>
  <si>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</si>
  <si>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</si>
  <si>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</si>
  <si>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</si>
  <si>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</si>
  <si>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</si>
  <si>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</si>
  <si>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</si>
  <si>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</si>
  <si>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</si>
  <si>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</si>
  <si>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</si>
  <si>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</si>
  <si>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</si>
  <si>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</si>
  <si>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</si>
  <si>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</si>
  <si>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</si>
  <si>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</si>
  <si>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</si>
  <si>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</si>
  <si>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</si>
  <si>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</si>
  <si>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</si>
  <si>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</si>
  <si>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</si>
  <si>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</si>
  <si>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</si>
  <si>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</si>
  <si>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</si>
  <si>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</si>
  <si>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</si>
  <si>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</si>
  <si>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</si>
  <si>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</si>
  <si>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</si>
  <si>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</si>
  <si>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</si>
  <si>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</si>
  <si>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</si>
  <si>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</si>
  <si>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</si>
  <si>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</si>
  <si>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</si>
  <si>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</si>
  <si>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</si>
  <si>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</si>
  <si>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</si>
  <si>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</si>
  <si>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</si>
  <si>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</si>
  <si>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</si>
  <si>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</si>
  <si>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</si>
  <si>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</si>
  <si>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</si>
  <si>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</si>
  <si>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</si>
  <si>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</si>
  <si>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</si>
  <si>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</si>
  <si>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</si>
  <si>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</si>
  <si>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</si>
  <si>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</si>
  <si>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</si>
  <si>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</si>
  <si>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</si>
  <si>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</si>
  <si>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</si>
  <si>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</si>
  <si>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</si>
  <si>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</si>
  <si>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</si>
  <si>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</si>
  <si>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</si>
  <si>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</si>
  <si>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</si>
  <si>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</si>
  <si>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</si>
  <si>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</si>
  <si>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</si>
  <si>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</si>
  <si>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</si>
  <si>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</si>
  <si>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</si>
  <si>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</si>
  <si>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</si>
  <si>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</si>
  <si>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</si>
  <si>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</si>
  <si>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</si>
  <si>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</si>
  <si>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</si>
  <si>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</si>
  <si>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</si>
  <si>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</si>
  <si>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</si>
  <si>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</si>
  <si>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</si>
  <si>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</si>
  <si>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</si>
  <si>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</si>
  <si>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</si>
  <si>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</si>
  <si>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</si>
  <si>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</si>
  <si>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</si>
  <si>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</si>
  <si>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</si>
  <si>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</si>
  <si>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</si>
  <si>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</si>
  <si>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</si>
  <si>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</si>
  <si>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</si>
  <si>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</si>
  <si>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</si>
  <si>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</si>
  <si>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</si>
  <si>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</si>
  <si>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</si>
  <si>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</si>
  <si>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</si>
  <si>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</si>
  <si>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</si>
  <si>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</si>
  <si>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</si>
  <si>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</si>
  <si>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</si>
  <si>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</si>
  <si>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</si>
  <si>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</si>
  <si>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</si>
  <si>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</si>
  <si>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</si>
  <si>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</si>
  <si>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</si>
  <si>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</si>
  <si>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</si>
  <si>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</si>
  <si>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</si>
  <si>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</si>
  <si>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</si>
  <si>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</si>
  <si>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</si>
  <si>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</si>
  <si>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</si>
  <si>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</si>
  <si>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</si>
  <si>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</si>
  <si>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</si>
  <si>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</si>
  <si>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</si>
  <si>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</si>
  <si>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</si>
  <si>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</si>
  <si>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</si>
  <si>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</si>
  <si>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</si>
  <si>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</si>
  <si>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</si>
  <si>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</si>
  <si>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</si>
  <si>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</si>
  <si>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</si>
  <si>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</si>
  <si>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</si>
  <si>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</si>
  <si>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</si>
  <si>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</si>
  <si>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</si>
  <si>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</si>
  <si>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</si>
  <si>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</si>
  <si>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</si>
  <si>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</si>
  <si>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</si>
  <si>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</si>
  <si>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</si>
  <si>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</si>
  <si>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</si>
  <si>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</si>
  <si>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</si>
  <si>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</si>
  <si>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</si>
  <si>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</si>
  <si>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</si>
  <si>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</si>
  <si>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</si>
  <si>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</si>
  <si>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</si>
  <si>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</si>
  <si>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</si>
  <si>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</si>
  <si>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</si>
  <si>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</si>
  <si>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</si>
  <si>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</si>
  <si>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</si>
  <si>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</si>
  <si>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</si>
  <si>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</si>
  <si>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</si>
  <si>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</si>
  <si>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</si>
  <si>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</si>
  <si>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</si>
  <si>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</si>
  <si>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</si>
  <si>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</si>
  <si>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</si>
  <si>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</si>
  <si>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</si>
  <si>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</si>
  <si>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</si>
  <si>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</si>
  <si>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</si>
  <si>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</si>
  <si>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</si>
  <si>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</si>
  <si>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</si>
  <si>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</si>
  <si>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</si>
  <si>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</si>
  <si>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</si>
  <si>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</si>
  <si>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</si>
  <si>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</si>
  <si>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</si>
  <si>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</si>
  <si>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</si>
  <si>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</si>
  <si>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</si>
  <si>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</si>
  <si>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</si>
  <si>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</si>
  <si>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</si>
  <si>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</si>
  <si>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</si>
  <si>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</si>
  <si>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</si>
  <si>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</si>
  <si>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</si>
  <si>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</si>
  <si>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</si>
  <si>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</si>
  <si>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</si>
  <si>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</si>
  <si>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</si>
  <si>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</si>
  <si>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</si>
  <si>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</si>
  <si>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</si>
  <si>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</si>
  <si>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</si>
  <si>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</si>
  <si>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</si>
  <si>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</si>
  <si>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</si>
  <si>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</si>
  <si>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</si>
  <si>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</si>
  <si>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</si>
  <si>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</si>
  <si>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</si>
  <si>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</si>
  <si>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</si>
  <si>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</si>
  <si>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</si>
  <si>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</si>
  <si>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</si>
  <si>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</si>
  <si>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</si>
  <si>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</si>
  <si>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</si>
  <si>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</si>
  <si>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</si>
  <si>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</si>
  <si>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</si>
  <si>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</si>
  <si>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</si>
  <si>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</si>
  <si>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</si>
  <si>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</si>
  <si>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</si>
  <si>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</si>
  <si>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</si>
  <si>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</si>
  <si>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</si>
  <si>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</si>
  <si>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</si>
  <si>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</si>
  <si>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</si>
  <si>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</si>
  <si>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</si>
  <si>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</si>
  <si>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</si>
  <si>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</si>
  <si>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</si>
  <si>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</si>
  <si>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</si>
  <si>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</si>
  <si>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</si>
  <si>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</si>
  <si>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</si>
  <si>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</si>
  <si>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</si>
  <si>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</si>
  <si>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</si>
  <si>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</si>
  <si>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</si>
  <si>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</si>
  <si>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</si>
  <si>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</si>
  <si>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</si>
  <si>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</si>
  <si>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</si>
  <si>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</si>
  <si>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</si>
  <si>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</si>
  <si>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</si>
  <si>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</si>
  <si>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</si>
  <si>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</si>
  <si>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</si>
  <si>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</si>
  <si>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</si>
  <si>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</si>
  <si>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</si>
  <si>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</si>
  <si>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</si>
  <si>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</si>
  <si>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</si>
  <si>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</si>
  <si>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</si>
  <si>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</si>
  <si>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</si>
  <si>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</si>
  <si>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</si>
  <si>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</si>
  <si>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</si>
  <si>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</si>
  <si>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</si>
  <si>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</si>
  <si>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</si>
  <si>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</si>
  <si>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</si>
  <si>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</si>
  <si>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</si>
  <si>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</si>
  <si>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</si>
  <si>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</si>
  <si>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</si>
  <si>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</si>
  <si>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</si>
  <si>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</si>
  <si>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</si>
  <si>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</si>
  <si>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</si>
  <si>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</si>
  <si>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</si>
  <si>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</si>
  <si>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</si>
  <si>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</si>
  <si>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</si>
  <si>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</si>
  <si>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</si>
  <si>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</si>
  <si>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</si>
  <si>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</si>
  <si>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</si>
  <si>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</si>
  <si>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</si>
  <si>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</si>
  <si>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</si>
  <si>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</si>
  <si>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</si>
  <si>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</si>
  <si>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</si>
  <si>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</si>
  <si>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</si>
  <si>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</si>
  <si>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</si>
  <si>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</si>
  <si>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</si>
  <si>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</si>
  <si>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</si>
  <si>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</si>
  <si>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</si>
  <si>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</si>
  <si>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</si>
  <si>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</si>
  <si>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</si>
  <si>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</si>
  <si>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</si>
  <si>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</si>
  <si>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</si>
  <si>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</si>
  <si>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</si>
  <si>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</si>
  <si>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</si>
  <si>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</si>
  <si>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</si>
  <si>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</si>
  <si>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</si>
  <si>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</si>
  <si>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</si>
  <si>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</si>
  <si>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</si>
  <si>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</si>
  <si>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</si>
  <si>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</si>
  <si>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</si>
  <si>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</si>
  <si>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</si>
  <si>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</si>
  <si>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</si>
  <si>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</si>
  <si>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</si>
  <si>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</si>
  <si>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</si>
  <si>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</si>
  <si>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</si>
  <si>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</si>
  <si>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</si>
  <si>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</si>
  <si>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</si>
  <si>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</si>
  <si>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</si>
  <si>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</si>
  <si>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</si>
  <si>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</si>
  <si>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</si>
  <si>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</si>
  <si>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</si>
  <si>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</si>
  <si>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</si>
  <si>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</si>
  <si>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</si>
  <si>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</si>
  <si>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</si>
  <si>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</si>
  <si>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</si>
  <si>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</si>
  <si>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</si>
  <si>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</si>
  <si>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</si>
  <si>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</si>
  <si>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</si>
  <si>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</si>
  <si>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</si>
  <si>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</si>
  <si>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</si>
  <si>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</si>
  <si>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</si>
  <si>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</si>
  <si>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</si>
  <si>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</si>
  <si>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</si>
  <si>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</si>
  <si>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</si>
  <si>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</si>
  <si>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</si>
  <si>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</si>
  <si>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</si>
  <si>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</si>
  <si>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</si>
  <si>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</si>
  <si>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</si>
  <si>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</si>
  <si>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</si>
  <si>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</si>
  <si>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</si>
  <si>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</si>
  <si>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</si>
  <si>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</si>
  <si>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</si>
  <si>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</si>
  <si>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</si>
  <si>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</si>
  <si>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</si>
  <si>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</si>
  <si>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</si>
  <si>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</si>
  <si>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</si>
  <si>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</si>
  <si>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</si>
  <si>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</si>
  <si>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</si>
  <si>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</si>
  <si>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</si>
  <si>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</si>
  <si>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</si>
  <si>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</si>
  <si>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</si>
  <si>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</si>
  <si>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</si>
  <si>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</si>
  <si>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</si>
  <si>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</si>
  <si>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</si>
  <si>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</si>
  <si>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</si>
  <si>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</si>
  <si>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</si>
  <si>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</si>
  <si>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</si>
  <si>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</si>
  <si>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</si>
  <si>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</si>
  <si>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</si>
  <si>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</si>
  <si>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</si>
  <si>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</si>
  <si>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</si>
  <si>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</si>
  <si>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</si>
  <si>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</si>
  <si>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</si>
  <si>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</si>
  <si>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</si>
  <si>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</si>
  <si>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</si>
  <si>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</si>
  <si>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</si>
  <si>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</si>
  <si>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</si>
  <si>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</si>
  <si>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</si>
  <si>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</si>
  <si>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</si>
  <si>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</si>
  <si>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</si>
  <si>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</si>
  <si>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</si>
  <si>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</si>
  <si>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</si>
  <si>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</si>
  <si>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</si>
  <si>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</si>
  <si>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</si>
  <si>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</si>
  <si>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</si>
  <si>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</si>
  <si>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</si>
  <si>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</si>
  <si>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</si>
  <si>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</si>
  <si>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</si>
  <si>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</si>
  <si>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</si>
  <si>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</si>
  <si>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</si>
  <si>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</si>
  <si>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</si>
  <si>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</si>
  <si>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</si>
  <si>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</si>
  <si>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</si>
  <si>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</si>
  <si>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</si>
  <si>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</si>
  <si>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</si>
  <si>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</si>
  <si>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</si>
  <si>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</si>
  <si>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</si>
  <si>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</si>
  <si>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</si>
  <si>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</si>
  <si>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</si>
  <si>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</si>
  <si>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</si>
  <si>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</si>
  <si>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</si>
  <si>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</si>
  <si>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</si>
  <si>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</si>
  <si>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</si>
  <si>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</si>
  <si>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</si>
  <si>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</si>
  <si>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</si>
  <si>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</si>
  <si>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</si>
  <si>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</si>
  <si>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</si>
  <si>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</si>
  <si>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</si>
  <si>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</si>
  <si>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</si>
  <si>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</si>
  <si>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</si>
  <si>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</si>
  <si>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</si>
  <si>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</si>
  <si>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</si>
  <si>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</si>
  <si>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</si>
  <si>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</si>
  <si>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</si>
  <si>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</si>
  <si>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</si>
  <si>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</si>
  <si>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</si>
  <si>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</si>
  <si>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</si>
  <si>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</si>
  <si>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</si>
  <si>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</si>
  <si>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</si>
  <si>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</si>
  <si>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</si>
  <si>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</si>
  <si>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</si>
  <si>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</si>
  <si>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</si>
  <si>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</si>
  <si>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</si>
  <si>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</si>
  <si>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</si>
  <si>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</si>
  <si>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</si>
  <si>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</si>
  <si>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</si>
  <si>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</si>
  <si>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</si>
  <si>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</si>
  <si>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</si>
  <si>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</si>
  <si>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</si>
  <si>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</si>
  <si>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</si>
  <si>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</si>
  <si>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</si>
  <si>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</si>
  <si>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</si>
  <si>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</si>
  <si>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</si>
  <si>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</si>
  <si>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</si>
  <si>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</si>
  <si>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</si>
  <si>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</si>
  <si>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</si>
  <si>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</si>
  <si>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</si>
  <si>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</si>
  <si>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</si>
  <si>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</si>
  <si>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</si>
  <si>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</si>
  <si>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</si>
  <si>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</si>
  <si>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</si>
  <si>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</si>
  <si>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</si>
  <si>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</si>
  <si>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</si>
  <si>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</si>
  <si>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</si>
  <si>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</si>
  <si>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</si>
  <si>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</si>
  <si>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</si>
  <si>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</si>
  <si>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</si>
  <si>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</si>
  <si>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</si>
  <si>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</si>
  <si>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</si>
  <si>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</si>
  <si>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</si>
  <si>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</si>
  <si>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</si>
  <si>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</si>
  <si>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</si>
  <si>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</si>
  <si>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</si>
  <si>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</si>
  <si>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</si>
  <si>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</si>
  <si>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</si>
  <si>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</si>
  <si>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</si>
  <si>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</si>
  <si>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</si>
  <si>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</si>
  <si>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</si>
  <si>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</si>
  <si>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</si>
  <si>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</si>
  <si>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</si>
  <si>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</si>
  <si>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</si>
  <si>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</si>
  <si>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</si>
  <si>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</si>
  <si>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</si>
  <si>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</si>
  <si>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</si>
  <si>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</si>
  <si>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</si>
  <si>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</si>
  <si>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</si>
  <si>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</si>
  <si>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</si>
  <si>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</si>
  <si>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</si>
  <si>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</si>
  <si>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</si>
  <si>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</si>
  <si>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</si>
  <si>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</si>
  <si>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</si>
  <si>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</si>
  <si>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</si>
  <si>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</si>
  <si>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</si>
  <si>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</si>
  <si>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</si>
  <si>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</si>
  <si>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</si>
  <si>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</si>
  <si>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</si>
  <si>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</si>
  <si>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</si>
  <si>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</si>
  <si>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</si>
  <si>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</si>
  <si>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</si>
  <si>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</si>
  <si>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</si>
  <si>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</si>
  <si>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</si>
  <si>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</si>
  <si>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</si>
  <si>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</si>
  <si>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</si>
  <si>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</si>
  <si>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</si>
  <si>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</si>
  <si>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</si>
  <si>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</si>
  <si>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</si>
  <si>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</si>
  <si>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</si>
  <si>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</si>
  <si>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</si>
  <si>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</si>
  <si>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</si>
  <si>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</si>
  <si>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</si>
  <si>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</si>
  <si>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</si>
  <si>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</si>
  <si>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</si>
  <si>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</si>
  <si>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</si>
  <si>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</si>
  <si>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</si>
  <si>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</si>
  <si>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</si>
  <si>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</si>
  <si>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</si>
  <si>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</si>
  <si>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</si>
  <si>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</si>
  <si>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</si>
  <si>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</si>
  <si>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</si>
  <si>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</si>
  <si>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</si>
  <si>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</si>
  <si>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</si>
  <si>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</si>
  <si>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</si>
  <si>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</si>
  <si>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</si>
  <si>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</si>
  <si>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</si>
  <si>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</si>
  <si>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</si>
  <si>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</si>
  <si>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</si>
  <si>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</si>
  <si>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</si>
  <si>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</si>
  <si>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</si>
  <si>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</si>
  <si>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</si>
  <si>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</si>
  <si>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</si>
  <si>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</si>
  <si>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</si>
  <si>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</si>
  <si>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</si>
  <si>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</si>
  <si>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</si>
  <si>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</si>
  <si>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</si>
  <si>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</si>
  <si>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</si>
  <si>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</si>
  <si>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</si>
  <si>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</si>
  <si>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</si>
  <si>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</si>
  <si>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</si>
  <si>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</si>
  <si>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</si>
  <si>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</si>
  <si>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</si>
  <si>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</si>
  <si>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</si>
  <si>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</si>
  <si>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</si>
  <si>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</si>
  <si>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</si>
  <si>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</si>
  <si>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</si>
  <si>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</si>
  <si>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</si>
  <si>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</si>
  <si>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</si>
  <si>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</si>
  <si>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</si>
  <si>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</si>
  <si>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</si>
  <si>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</si>
  <si>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</si>
  <si>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</si>
  <si>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</si>
  <si>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</si>
  <si>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</si>
  <si>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</si>
  <si>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</si>
  <si>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</si>
  <si>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</si>
  <si>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</si>
  <si>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</si>
  <si>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</si>
  <si>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</si>
  <si>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</si>
  <si>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</si>
  <si>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</si>
  <si>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</si>
  <si>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</si>
  <si>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</si>
  <si>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</si>
  <si>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</si>
  <si>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</si>
  <si>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</si>
  <si>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</si>
  <si>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</si>
  <si>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</si>
  <si>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</si>
  <si>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</si>
  <si>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</si>
  <si>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</si>
  <si>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</si>
  <si>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</si>
  <si>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</si>
  <si>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</si>
  <si>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</si>
  <si>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</si>
  <si>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</si>
  <si>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</si>
  <si>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</si>
  <si>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</si>
  <si>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</si>
  <si>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</si>
  <si>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</si>
  <si>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</si>
  <si>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</si>
  <si>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</si>
  <si>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</si>
  <si>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</si>
  <si>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</si>
  <si>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</si>
  <si>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</si>
  <si>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</si>
  <si>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</si>
  <si>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</si>
  <si>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</si>
  <si>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</si>
  <si>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</si>
  <si>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</si>
  <si>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</si>
  <si>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</si>
  <si>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</si>
  <si>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</si>
  <si>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</si>
  <si>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</si>
  <si>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</si>
  <si>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</si>
  <si>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</si>
  <si>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</si>
  <si>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</si>
  <si>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</si>
  <si>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</si>
  <si>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</si>
  <si>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</si>
  <si>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</si>
  <si>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</si>
  <si>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</si>
  <si>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</si>
  <si>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</si>
  <si>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</si>
  <si>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</si>
  <si>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</si>
  <si>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</si>
  <si>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</si>
  <si>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</si>
  <si>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</si>
  <si>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</si>
  <si>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</si>
  <si>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</si>
  <si>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</si>
  <si>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</si>
  <si>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</si>
  <si>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</si>
  <si>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</si>
  <si>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</si>
  <si>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</si>
  <si>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</si>
  <si>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</si>
  <si>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</si>
  <si>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</si>
  <si>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</si>
  <si>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</si>
  <si>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</si>
  <si>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</si>
  <si>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</si>
  <si>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</si>
  <si>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</si>
  <si>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</si>
  <si>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</si>
  <si>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</si>
  <si>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</si>
  <si>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</si>
  <si>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</si>
  <si>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</si>
  <si>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</si>
  <si>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</si>
  <si>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</si>
  <si>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</si>
  <si>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</si>
  <si>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</si>
  <si>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</si>
  <si>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</si>
  <si>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</si>
  <si>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</si>
  <si>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</si>
  <si>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</si>
  <si>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</si>
  <si>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</si>
  <si>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</si>
  <si>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</si>
  <si>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</si>
  <si>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</si>
  <si>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</si>
  <si>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</si>
  <si>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</si>
  <si>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</si>
  <si>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</si>
  <si>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</si>
  <si>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</si>
  <si>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</si>
  <si>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</si>
  <si>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</si>
  <si>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</si>
  <si>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</si>
  <si>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</si>
  <si>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</si>
  <si>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</si>
  <si>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</si>
  <si>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</si>
  <si>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</si>
  <si>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</si>
  <si>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</si>
  <si>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</si>
  <si>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</si>
  <si>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</si>
  <si>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</si>
  <si>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</si>
  <si>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</si>
  <si>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</si>
  <si>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</si>
  <si>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</si>
  <si>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</si>
  <si>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</si>
  <si>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</si>
  <si>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</si>
  <si>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</si>
  <si>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</si>
  <si>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</si>
  <si>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</si>
  <si>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</si>
  <si>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</si>
  <si>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</si>
  <si>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</si>
  <si>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</si>
  <si>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</si>
  <si>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</si>
  <si>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</si>
  <si>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</si>
  <si>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</si>
  <si>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</si>
  <si>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</si>
  <si>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</si>
  <si>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</si>
  <si>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</si>
  <si>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</si>
  <si>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</si>
  <si>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</si>
  <si>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</si>
  <si>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</si>
  <si>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</si>
  <si>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</si>
  <si>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</si>
  <si>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</si>
  <si>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</si>
  <si>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</si>
  <si>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</si>
  <si>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</si>
  <si>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</si>
  <si>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</si>
  <si>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</si>
  <si>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</si>
  <si>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</si>
  <si>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</si>
  <si>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</si>
  <si>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</si>
  <si>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</si>
  <si>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</si>
  <si>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</si>
  <si>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</si>
  <si>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</si>
  <si>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</si>
  <si>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</si>
  <si>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</si>
  <si>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</si>
  <si>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</si>
  <si>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</si>
  <si>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</si>
  <si>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</si>
  <si>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</si>
  <si>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</si>
  <si>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</si>
  <si>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</si>
  <si>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</si>
  <si>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</si>
  <si>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</si>
  <si>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</si>
  <si>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</si>
  <si>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</si>
  <si>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</si>
  <si>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</si>
  <si>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</si>
  <si>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</si>
  <si>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</si>
  <si>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</si>
  <si>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</si>
  <si>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</si>
  <si>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</si>
  <si>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</si>
  <si>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</si>
  <si>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</si>
  <si>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</si>
  <si>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</si>
  <si>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</si>
  <si>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</si>
  <si>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</si>
  <si>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</si>
  <si>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</si>
  <si>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</si>
  <si>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</si>
  <si>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</si>
  <si>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</si>
  <si>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</si>
  <si>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</si>
  <si>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</si>
  <si>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</si>
  <si>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</si>
  <si>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</si>
  <si>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</si>
  <si>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</si>
  <si>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</si>
  <si>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</si>
  <si>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</si>
  <si>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</si>
  <si>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</si>
  <si>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</si>
  <si>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</si>
  <si>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</si>
  <si>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</si>
  <si>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</si>
  <si>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</si>
  <si>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</si>
  <si>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</si>
  <si>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</si>
  <si>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</si>
  <si>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</si>
  <si>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</si>
  <si>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</si>
  <si>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</si>
  <si>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</si>
  <si>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</si>
  <si>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</si>
  <si>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</si>
  <si>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</si>
  <si>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</si>
  <si>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</si>
  <si>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</si>
  <si>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</si>
  <si>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</si>
  <si>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</si>
  <si>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</si>
  <si>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</si>
  <si>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</si>
  <si>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</si>
  <si>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</si>
  <si>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</si>
  <si>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</si>
  <si>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</si>
  <si>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</si>
  <si>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</si>
  <si>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</si>
  <si>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</si>
  <si>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</si>
  <si>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</si>
  <si>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</si>
  <si>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</si>
  <si>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</si>
  <si>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</si>
  <si>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</si>
  <si>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</si>
  <si>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</si>
  <si>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</si>
  <si>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</si>
  <si>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</si>
  <si>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</si>
  <si>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</si>
  <si>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</si>
  <si>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</si>
  <si>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</si>
  <si>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</si>
  <si>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</si>
  <si>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</si>
  <si>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</si>
  <si>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</si>
  <si>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</si>
  <si>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</si>
  <si>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</si>
  <si>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</si>
  <si>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</si>
  <si>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</si>
  <si>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</si>
  <si>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</si>
  <si>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</si>
  <si>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</si>
  <si>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</si>
  <si>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</si>
  <si>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</si>
  <si>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</si>
  <si>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</si>
  <si>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</si>
  <si>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</si>
  <si>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</si>
  <si>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</si>
  <si>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</si>
  <si>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</si>
  <si>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</si>
  <si>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</si>
  <si>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</si>
  <si>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</si>
  <si>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</si>
  <si>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</si>
  <si>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</si>
  <si>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</si>
  <si>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</si>
  <si>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</si>
  <si>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</si>
  <si>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</si>
  <si>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</si>
  <si>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</si>
  <si>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</si>
  <si>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</si>
  <si>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</si>
  <si>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</si>
  <si>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</si>
  <si>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</si>
  <si>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</si>
  <si>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</si>
  <si>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</si>
  <si>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</si>
  <si>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</si>
  <si>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</si>
  <si>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</si>
  <si>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</si>
  <si>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</si>
  <si>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</si>
  <si>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</si>
  <si>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</si>
  <si>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</si>
  <si>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</si>
  <si>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</si>
  <si>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</si>
  <si>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</si>
  <si>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</si>
  <si>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</si>
  <si>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</si>
  <si>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</si>
  <si>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</si>
  <si>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</si>
  <si>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</si>
  <si>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</si>
  <si>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</si>
  <si>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</si>
  <si>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</si>
  <si>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</si>
  <si>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</si>
  <si>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</si>
  <si>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</si>
  <si>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</si>
  <si>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</si>
  <si>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</si>
  <si>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</si>
  <si>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</si>
  <si>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</si>
  <si>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</si>
  <si>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</si>
  <si>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</si>
  <si>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</si>
  <si>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</si>
  <si>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</si>
  <si>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</si>
  <si>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</si>
  <si>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</si>
  <si>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</si>
  <si>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</si>
  <si>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</si>
  <si>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</si>
  <si>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</si>
  <si>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</si>
  <si>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</si>
  <si>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</si>
  <si>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</si>
  <si>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</si>
  <si>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</si>
  <si>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</si>
  <si>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</si>
  <si>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</si>
  <si>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</si>
  <si>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</si>
  <si>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</si>
  <si>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</si>
  <si>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</si>
  <si>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</si>
  <si>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</si>
  <si>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</si>
  <si>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</si>
  <si>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</si>
  <si>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</si>
  <si>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</si>
  <si>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</si>
  <si>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</si>
  <si>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</si>
  <si>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</si>
  <si>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</si>
  <si>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</si>
  <si>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</si>
  <si>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</si>
  <si>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</si>
  <si>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</si>
  <si>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</si>
  <si>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</si>
  <si>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</si>
  <si>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</si>
  <si>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</si>
  <si>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</si>
  <si>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</si>
  <si>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</si>
  <si>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</si>
  <si>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</si>
  <si>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</si>
  <si>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</si>
  <si>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</si>
  <si>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</si>
  <si>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</si>
  <si>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</si>
  <si>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</si>
  <si>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</si>
  <si>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</si>
  <si>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</si>
  <si>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</si>
  <si>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</si>
  <si>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</si>
  <si>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</si>
  <si>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</si>
  <si>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</si>
  <si>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</si>
  <si>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</si>
  <si>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</si>
  <si>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</si>
  <si>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</si>
  <si>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</si>
  <si>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</si>
  <si>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</si>
  <si>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</si>
  <si>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</si>
  <si>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</si>
  <si>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</si>
  <si>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</si>
  <si>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</si>
  <si>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</si>
  <si>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</si>
  <si>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</si>
  <si>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</si>
  <si>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</si>
  <si>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</si>
  <si>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</si>
  <si>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</si>
  <si>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</si>
  <si>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</si>
  <si>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</si>
  <si>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</si>
  <si>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</si>
  <si>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</si>
  <si>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</si>
  <si>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</si>
  <si>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</si>
  <si>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</si>
  <si>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</si>
  <si>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</si>
  <si>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</si>
  <si>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</si>
  <si>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</si>
  <si>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</si>
  <si>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</si>
  <si>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</si>
  <si>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</si>
  <si>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</si>
  <si>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</si>
  <si>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</si>
  <si>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</si>
  <si>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</si>
  <si>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</si>
  <si>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</si>
  <si>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</si>
  <si>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</si>
  <si>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</si>
  <si>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</si>
  <si>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</si>
  <si>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</si>
  <si>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</si>
  <si>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</si>
  <si>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</si>
  <si>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</si>
  <si>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</si>
  <si>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</si>
  <si>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</si>
  <si>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</si>
  <si>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</si>
  <si>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</si>
  <si>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</si>
  <si>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</si>
  <si>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</si>
  <si>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</si>
  <si>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</si>
  <si>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</si>
  <si>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</si>
  <si>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</si>
  <si>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</si>
  <si>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</si>
  <si>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</si>
  <si>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</si>
  <si>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</si>
  <si>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</si>
  <si>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</si>
  <si>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</si>
  <si>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</si>
  <si>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</si>
  <si>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</si>
  <si>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</si>
  <si>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</si>
  <si>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</si>
  <si>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</si>
  <si>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</si>
  <si>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</si>
  <si>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</si>
  <si>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</si>
  <si>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</si>
  <si>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</si>
  <si>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</si>
  <si>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</si>
  <si>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</si>
  <si>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</si>
  <si>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</si>
  <si>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</si>
  <si>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</si>
  <si>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</si>
  <si>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</si>
  <si>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</si>
  <si>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</si>
  <si>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</si>
  <si>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</si>
  <si>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</si>
  <si>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</si>
  <si>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</si>
  <si>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</si>
  <si>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</si>
  <si>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</si>
  <si>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</si>
  <si>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</si>
  <si>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</si>
  <si>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</si>
  <si>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</si>
  <si>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</si>
  <si>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</si>
  <si>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</si>
  <si>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</si>
  <si>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</si>
  <si>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</si>
  <si>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</si>
  <si>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</si>
  <si>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</si>
  <si>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</si>
  <si>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</si>
  <si>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</si>
  <si>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</si>
  <si>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</si>
  <si>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</si>
  <si>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</si>
  <si>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</si>
  <si>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</si>
  <si>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</si>
  <si>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</si>
  <si>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</si>
  <si>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</si>
  <si>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</si>
  <si>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</si>
  <si>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</si>
  <si>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</si>
  <si>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</si>
  <si>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</si>
  <si>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</si>
  <si>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</si>
  <si>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</si>
  <si>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</si>
  <si>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</si>
  <si>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</si>
  <si>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</si>
  <si>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</si>
  <si>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</si>
  <si>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</si>
  <si>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</si>
  <si>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</si>
  <si>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</si>
  <si>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</si>
  <si>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</si>
  <si>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</si>
  <si>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</si>
  <si>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</si>
  <si>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</si>
  <si>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</si>
  <si>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</si>
  <si>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</si>
  <si>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</si>
  <si>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</si>
  <si>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</si>
  <si>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</si>
  <si>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</si>
  <si>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</si>
  <si>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</si>
  <si>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</si>
  <si>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</si>
  <si>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</si>
  <si>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</si>
  <si>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</si>
  <si>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</si>
  <si>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</si>
  <si>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</si>
  <si>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</si>
  <si>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</si>
  <si>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</si>
  <si>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</si>
  <si>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</si>
  <si>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</si>
  <si>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</si>
  <si>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</si>
  <si>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</si>
  <si>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</si>
  <si>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</si>
  <si>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</si>
  <si>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</si>
  <si>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</si>
  <si>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</si>
  <si>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</si>
  <si>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</si>
  <si>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</si>
  <si>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</si>
  <si>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</si>
  <si>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</si>
  <si>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</si>
  <si>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</si>
  <si>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</si>
  <si>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</si>
  <si>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</si>
  <si>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</si>
  <si>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</si>
  <si>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</si>
  <si>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</si>
  <si>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</si>
  <si>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</si>
  <si>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</si>
  <si>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</si>
  <si>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</si>
  <si>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</si>
  <si>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</si>
  <si>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</si>
  <si>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</si>
  <si>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</si>
  <si>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</si>
  <si>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</si>
  <si>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</si>
  <si>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</si>
  <si>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</si>
  <si>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</si>
  <si>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</si>
  <si>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</si>
  <si>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</si>
  <si>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</si>
  <si>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</si>
  <si>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</si>
  <si>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</si>
  <si>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</si>
  <si>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</si>
  <si>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</si>
  <si>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</si>
  <si>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</si>
  <si>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</si>
  <si>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</si>
  <si>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</si>
  <si>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</si>
  <si>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</si>
  <si>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</si>
  <si>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</si>
  <si>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</si>
  <si>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</si>
  <si>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</si>
  <si>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</si>
  <si>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</si>
  <si>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</si>
  <si>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</si>
  <si>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</si>
  <si>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</si>
  <si>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</si>
  <si>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</si>
  <si>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</si>
  <si>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</si>
  <si>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</si>
  <si>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</si>
  <si>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</si>
  <si>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</si>
  <si>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</si>
  <si>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</si>
  <si>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</si>
  <si>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</si>
  <si>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</si>
  <si>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</si>
  <si>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</si>
  <si>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</si>
  <si>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</si>
  <si>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</si>
  <si>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</si>
  <si>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</si>
  <si>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</si>
  <si>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</si>
  <si>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</si>
  <si>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</si>
  <si>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</si>
  <si>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</si>
  <si>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</si>
  <si>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</si>
  <si>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</si>
  <si>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</si>
  <si>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</si>
  <si>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</si>
  <si>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</si>
  <si>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</si>
  <si>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</si>
  <si>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</si>
  <si>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</si>
  <si>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</si>
  <si>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</si>
  <si>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</si>
  <si>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</si>
  <si>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</si>
  <si>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</si>
  <si>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</si>
  <si>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</si>
  <si>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</si>
  <si>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</si>
  <si>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</si>
  <si>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</si>
  <si>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</si>
  <si>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</si>
  <si>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</si>
  <si>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</si>
  <si>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</si>
  <si>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</si>
  <si>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</si>
  <si>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</si>
  <si>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</si>
  <si>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</si>
  <si>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</si>
  <si>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</si>
  <si>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</si>
  <si>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</si>
  <si>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</si>
  <si>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</si>
  <si>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</si>
  <si>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</si>
  <si>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</si>
  <si>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</si>
  <si>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</si>
  <si>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</si>
  <si>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</si>
  <si>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</si>
  <si>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</si>
  <si>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</si>
  <si>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</si>
  <si>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</si>
  <si>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</si>
  <si>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</si>
  <si>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</si>
  <si>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</si>
  <si>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</si>
  <si>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</si>
  <si>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</si>
  <si>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</si>
  <si>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</si>
  <si>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</si>
  <si>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</si>
  <si>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</si>
  <si>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</si>
  <si>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</si>
  <si>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</si>
  <si>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</si>
  <si>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</si>
  <si>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</si>
  <si>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</si>
  <si>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</si>
  <si>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</si>
  <si>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</si>
  <si>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</si>
  <si>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</si>
  <si>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</si>
  <si>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</si>
  <si>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</si>
  <si>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</si>
  <si>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</si>
  <si>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</si>
  <si>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</si>
  <si>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</si>
  <si>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</si>
  <si>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</si>
  <si>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</si>
  <si>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</si>
  <si>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</si>
  <si>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</si>
  <si>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</si>
  <si>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</si>
  <si>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</si>
  <si>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</si>
  <si>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</si>
  <si>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</si>
  <si>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</si>
  <si>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</si>
  <si>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</si>
  <si>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</si>
  <si>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</si>
  <si>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</si>
  <si>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</si>
  <si>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</si>
  <si>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</si>
  <si>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</si>
  <si>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</si>
  <si>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</si>
  <si>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</si>
  <si>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</si>
  <si>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</si>
  <si>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</si>
  <si>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</si>
  <si>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</si>
  <si>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</si>
  <si>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</si>
  <si>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</si>
  <si>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</si>
  <si>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</si>
  <si>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</si>
  <si>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</si>
  <si>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</si>
  <si>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</si>
  <si>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</si>
  <si>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</si>
  <si>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</si>
  <si>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</si>
  <si>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</si>
  <si>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</si>
  <si>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</si>
  <si>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</si>
  <si>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</si>
  <si>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</si>
  <si>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</si>
  <si>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</si>
  <si>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</si>
  <si>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</si>
  <si>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</si>
  <si>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</si>
  <si>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</si>
  <si>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</si>
  <si>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</si>
  <si>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</si>
  <si>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</si>
  <si>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</si>
  <si>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</si>
  <si>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</si>
  <si>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</si>
  <si>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</si>
  <si>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</si>
  <si>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</si>
  <si>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</si>
  <si>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</si>
  <si>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</si>
  <si>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</si>
  <si>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</si>
  <si>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</si>
  <si>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</si>
  <si>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</si>
  <si>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</si>
  <si>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</si>
  <si>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</si>
  <si>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</si>
  <si>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</si>
  <si>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</si>
  <si>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</si>
  <si>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</si>
  <si>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</si>
  <si>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</si>
  <si>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</si>
  <si>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</si>
  <si>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</si>
  <si>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</si>
  <si>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</si>
  <si>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</si>
  <si>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</si>
  <si>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</si>
  <si>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</si>
  <si>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</si>
  <si>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</si>
  <si>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</si>
  <si>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</si>
  <si>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</si>
  <si>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</si>
  <si>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</si>
  <si>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</si>
  <si>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</si>
  <si>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</si>
  <si>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</si>
  <si>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</si>
  <si>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</si>
  <si>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</si>
  <si>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</si>
  <si>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</si>
  <si>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</si>
  <si>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</si>
  <si>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</si>
  <si>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</si>
  <si>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</si>
  <si>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</si>
  <si>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</si>
  <si>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</si>
  <si>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</si>
  <si>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</si>
  <si>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</si>
  <si>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</si>
  <si>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</si>
  <si>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</si>
  <si>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</si>
  <si>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</si>
  <si>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</si>
  <si>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</si>
  <si>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</si>
  <si>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</si>
  <si>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</si>
  <si>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</si>
  <si>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</si>
  <si>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</si>
  <si>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</si>
  <si>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</si>
  <si>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</si>
  <si>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</si>
  <si>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</si>
  <si>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</si>
  <si>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</si>
  <si>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</si>
  <si>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</si>
  <si>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</si>
  <si>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</si>
  <si>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</si>
  <si>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</si>
  <si>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</si>
  <si>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</si>
  <si>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</si>
  <si>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</si>
  <si>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</si>
  <si>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</si>
  <si>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</si>
  <si>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</si>
  <si>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</si>
  <si>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</si>
  <si>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</si>
  <si>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</si>
  <si>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</si>
  <si>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</si>
  <si>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</si>
  <si>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</si>
  <si>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</si>
  <si>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</si>
  <si>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</si>
  <si>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</si>
  <si>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</si>
  <si>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</si>
  <si>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</si>
  <si>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</si>
  <si>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</si>
  <si>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</si>
  <si>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</si>
  <si>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</si>
  <si>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</si>
  <si>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</si>
  <si>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</si>
  <si>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</si>
  <si>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</si>
  <si>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</si>
  <si>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</si>
  <si>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</si>
  <si>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</si>
  <si>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</si>
  <si>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</si>
  <si>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</si>
  <si>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</si>
  <si>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</si>
  <si>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</si>
  <si>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</si>
  <si>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</si>
  <si>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</si>
  <si>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</si>
  <si>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</si>
  <si>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</si>
  <si>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</si>
  <si>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</si>
  <si>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</si>
  <si>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</si>
  <si>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</si>
  <si>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</si>
  <si>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</si>
  <si>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</si>
  <si>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</si>
  <si>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</si>
  <si>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</si>
  <si>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</si>
  <si>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</si>
  <si>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</si>
  <si>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</si>
  <si>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</si>
  <si>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</si>
  <si>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</si>
  <si>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</si>
  <si>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</si>
  <si>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</si>
  <si>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</si>
  <si>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</si>
  <si>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</si>
  <si>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</si>
  <si>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</si>
  <si>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</si>
  <si>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</si>
  <si>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</si>
  <si>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</si>
  <si>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</si>
  <si>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</si>
  <si>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</si>
  <si>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</si>
  <si>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</si>
  <si>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</si>
  <si>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</si>
  <si>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</si>
  <si>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</si>
  <si>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</si>
  <si>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</si>
  <si>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</si>
  <si>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</si>
  <si>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</si>
  <si>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</si>
  <si>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</si>
  <si>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</si>
  <si>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</si>
  <si>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</si>
  <si>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</si>
  <si>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</si>
  <si>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</si>
  <si>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</si>
  <si>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</si>
  <si>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</si>
  <si>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</si>
  <si>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</si>
  <si>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</si>
  <si>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</si>
  <si>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</si>
  <si>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</si>
  <si>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</si>
  <si>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</si>
  <si>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</si>
  <si>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</si>
  <si>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</si>
  <si>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</si>
  <si>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</si>
  <si>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</si>
  <si>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</si>
  <si>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</si>
  <si>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</si>
  <si>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</si>
  <si>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</si>
  <si>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</si>
  <si>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</si>
  <si>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</si>
  <si>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</si>
  <si>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</si>
  <si>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</si>
  <si>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</si>
  <si>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</si>
  <si>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</si>
  <si>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</si>
  <si>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</si>
  <si>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</si>
  <si>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</si>
  <si>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</si>
  <si>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</si>
  <si>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</si>
  <si>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</si>
  <si>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</si>
  <si>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</si>
  <si>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</si>
  <si>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</si>
  <si>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</si>
  <si>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</si>
  <si>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</si>
  <si>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</si>
  <si>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</si>
  <si>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</si>
  <si>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</si>
  <si>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</si>
  <si>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</si>
  <si>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</si>
  <si>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</si>
  <si>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</si>
  <si>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</si>
  <si>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</si>
  <si>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</si>
  <si>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</si>
  <si>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</si>
  <si>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</si>
  <si>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</si>
  <si>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</si>
  <si>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</si>
  <si>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</si>
  <si>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</si>
  <si>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</si>
  <si>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</si>
  <si>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</si>
  <si>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</si>
  <si>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</si>
  <si>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</si>
  <si>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</si>
  <si>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</si>
  <si>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</si>
  <si>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</si>
  <si>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</si>
  <si>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</si>
  <si>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</si>
  <si>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</si>
  <si>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</si>
  <si>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</si>
  <si>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</si>
  <si>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</si>
  <si>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</si>
  <si>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</si>
  <si>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</si>
  <si>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</si>
  <si>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</si>
  <si>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</si>
  <si>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</si>
  <si>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</si>
  <si>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</si>
  <si>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</si>
  <si>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</si>
  <si>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</si>
  <si>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</si>
  <si>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</si>
  <si>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</si>
  <si>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</si>
  <si>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</si>
  <si>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</si>
  <si>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</si>
  <si>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</si>
  <si>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</si>
  <si>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</si>
  <si>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</si>
  <si>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</si>
  <si>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</si>
  <si>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</si>
  <si>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</si>
  <si>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</si>
  <si>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</si>
  <si>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</si>
  <si>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</si>
  <si>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</si>
  <si>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</si>
  <si>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</si>
  <si>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</si>
  <si>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</si>
  <si>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</si>
  <si>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</si>
  <si>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</si>
  <si>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</si>
  <si>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</si>
  <si>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</si>
  <si>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</si>
  <si>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</si>
  <si>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</si>
  <si>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</si>
  <si>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</si>
  <si>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</si>
  <si>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</si>
  <si>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</si>
  <si>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</si>
  <si>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</si>
  <si>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</si>
  <si>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</si>
  <si>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</si>
  <si>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</si>
  <si>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</si>
  <si>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</si>
  <si>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</si>
  <si>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</si>
  <si>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</si>
  <si>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</si>
  <si>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</si>
  <si>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</si>
  <si>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</si>
  <si>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</si>
  <si>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</si>
  <si>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</si>
  <si>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</si>
  <si>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</si>
  <si>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</si>
  <si>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</si>
  <si>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</si>
  <si>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</si>
  <si>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</si>
  <si>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</si>
  <si>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</si>
  <si>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</si>
  <si>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</si>
  <si>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</si>
  <si>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</si>
  <si>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</si>
  <si>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</si>
  <si>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</si>
  <si>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</si>
  <si>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</si>
  <si>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</si>
  <si>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</si>
  <si>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</si>
  <si>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</si>
  <si>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</si>
  <si>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</si>
  <si>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</si>
  <si>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</si>
  <si>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</si>
  <si>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</si>
  <si>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</si>
  <si>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</si>
  <si>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</si>
  <si>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</si>
  <si>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</si>
  <si>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</si>
  <si>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</si>
  <si>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</si>
  <si>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</si>
  <si>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</si>
  <si>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</si>
  <si>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</si>
  <si>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</si>
  <si>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</si>
  <si>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</si>
  <si>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</si>
  <si>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</si>
  <si>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</si>
  <si>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</si>
  <si>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</si>
  <si>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</si>
  <si>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</si>
  <si>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</si>
  <si>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</si>
  <si>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</si>
  <si>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</si>
  <si>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</si>
  <si>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</si>
  <si>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</si>
  <si>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</si>
  <si>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</si>
  <si>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</si>
  <si>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</si>
  <si>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</si>
  <si>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</si>
  <si>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</si>
  <si>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</si>
  <si>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</si>
  <si>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</si>
  <si>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</si>
  <si>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</si>
  <si>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</si>
  <si>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</si>
  <si>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</si>
  <si>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</si>
  <si>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</si>
  <si>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</si>
  <si>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</si>
  <si>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</si>
  <si>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</si>
  <si>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</si>
  <si>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</si>
  <si>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</si>
  <si>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</si>
  <si>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</si>
  <si>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</si>
  <si>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</si>
  <si>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</si>
  <si>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</si>
  <si>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</si>
  <si>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</si>
  <si>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</si>
  <si>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</si>
  <si>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</si>
  <si>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</si>
  <si>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</si>
  <si>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</si>
  <si>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</si>
  <si>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</si>
  <si>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</si>
  <si>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</si>
  <si>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</si>
  <si>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</si>
  <si>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</si>
  <si>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</si>
  <si>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</si>
  <si>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</si>
  <si>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</si>
  <si>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</si>
  <si>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</si>
  <si>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</si>
  <si>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</si>
  <si>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</si>
  <si>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</si>
  <si>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</si>
  <si>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</si>
  <si>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</si>
  <si>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</si>
  <si>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</si>
  <si>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</si>
  <si>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</si>
  <si>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</si>
  <si>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</si>
  <si>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</si>
  <si>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</si>
  <si>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</si>
  <si>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</si>
  <si>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</si>
  <si>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</si>
  <si>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</si>
  <si>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</si>
  <si>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</si>
  <si>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</si>
  <si>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</si>
  <si>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</si>
  <si>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</si>
  <si>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</si>
  <si>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</si>
  <si>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</si>
  <si>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</si>
  <si>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</si>
  <si>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</si>
  <si>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</si>
  <si>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</si>
  <si>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</si>
  <si>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</si>
  <si>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</si>
  <si>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</si>
  <si>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</si>
  <si>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</si>
  <si>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</si>
  <si>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</si>
  <si>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</si>
  <si>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</si>
  <si>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</si>
  <si>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</si>
  <si>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</si>
  <si>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</si>
  <si>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</si>
  <si>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</si>
  <si>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</si>
  <si>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</si>
  <si>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</si>
  <si>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</si>
  <si>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</si>
  <si>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</si>
  <si>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</si>
  <si>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</si>
  <si>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</si>
  <si>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</si>
  <si>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</si>
  <si>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</si>
  <si>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</si>
  <si>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</si>
  <si>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</si>
  <si>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</si>
  <si>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</si>
  <si>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</si>
  <si>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</si>
  <si>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</si>
  <si>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</si>
  <si>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</si>
  <si>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</si>
  <si>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</si>
  <si>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</si>
  <si>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</si>
  <si>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</si>
  <si>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</si>
  <si>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</si>
  <si>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</si>
  <si>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</si>
  <si>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</si>
  <si>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</si>
  <si>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</si>
  <si>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</si>
  <si>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</si>
  <si>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</si>
  <si>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</si>
  <si>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</si>
  <si>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</si>
  <si>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</si>
  <si>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</si>
  <si>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</si>
  <si>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</si>
  <si>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</si>
  <si>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</si>
  <si>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</si>
  <si>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</si>
  <si>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</si>
  <si>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</si>
  <si>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</si>
  <si>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</si>
  <si>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</si>
  <si>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</si>
  <si>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</si>
  <si>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</si>
  <si>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</si>
  <si>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</si>
  <si>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</si>
  <si>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</si>
  <si>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</si>
  <si>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</si>
  <si>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</si>
  <si>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</si>
  <si>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</si>
  <si>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</si>
  <si>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</si>
  <si>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</si>
  <si>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</si>
  <si>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</si>
  <si>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</si>
  <si>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</si>
  <si>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</si>
  <si>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</si>
  <si>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</si>
  <si>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</si>
  <si>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</si>
  <si>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</si>
  <si>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</si>
  <si>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</si>
  <si>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</si>
  <si>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</si>
  <si>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</si>
  <si>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</si>
  <si>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</si>
  <si>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</si>
  <si>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</si>
  <si>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</si>
  <si>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</si>
  <si>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</si>
  <si>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</si>
  <si>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</si>
  <si>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</si>
  <si>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</si>
  <si>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</si>
  <si>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</si>
  <si>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</si>
  <si>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</si>
  <si>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</si>
  <si>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</si>
  <si>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</si>
  <si>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</si>
  <si>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</si>
  <si>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</si>
  <si>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</si>
  <si>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</si>
  <si>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</si>
  <si>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</si>
  <si>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</si>
  <si>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</si>
  <si>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</si>
  <si>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</si>
  <si>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</si>
  <si>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</si>
  <si>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</si>
  <si>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</si>
  <si>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</si>
  <si>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</si>
  <si>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</si>
  <si>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</si>
  <si>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</si>
  <si>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</si>
  <si>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</si>
  <si>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</si>
  <si>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</si>
  <si>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</si>
  <si>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</si>
  <si>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</si>
  <si>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</si>
  <si>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</si>
  <si>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</si>
  <si>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</si>
  <si>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</si>
  <si>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</si>
  <si>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</si>
  <si>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</si>
  <si>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</si>
  <si>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</si>
  <si>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</si>
  <si>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</si>
  <si>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</si>
  <si>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</si>
  <si>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</si>
  <si>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</si>
  <si>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</si>
  <si>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</si>
  <si>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</si>
  <si>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</si>
  <si>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</si>
  <si>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</si>
  <si>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</si>
  <si>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</si>
  <si>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</si>
  <si>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</si>
  <si>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</si>
  <si>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</si>
  <si>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</si>
  <si>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</si>
  <si>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</si>
  <si>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</si>
  <si>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</si>
  <si>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</si>
  <si>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</si>
  <si>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</si>
  <si>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</si>
  <si>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</si>
  <si>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</si>
  <si>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</si>
  <si>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</si>
  <si>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</si>
  <si>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</si>
  <si>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</si>
  <si>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</si>
  <si>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</si>
  <si>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</si>
  <si>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</si>
  <si>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</si>
  <si>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</si>
  <si>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</si>
  <si>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</si>
  <si>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</si>
  <si>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</si>
  <si>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</si>
  <si>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</si>
  <si>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</si>
  <si>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</si>
  <si>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</si>
  <si>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</si>
  <si>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</si>
  <si>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</si>
  <si>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</si>
  <si>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</si>
  <si>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</si>
  <si>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</si>
  <si>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</si>
  <si>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</si>
  <si>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</si>
  <si>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</si>
  <si>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</si>
  <si>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</si>
  <si>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</si>
  <si>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</si>
  <si>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</si>
  <si>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</si>
  <si>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</si>
  <si>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</si>
  <si>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</si>
  <si>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</si>
  <si>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</si>
  <si>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</si>
  <si>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</si>
  <si>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</si>
  <si>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</si>
  <si>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</si>
  <si>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</si>
  <si>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</si>
  <si>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</si>
  <si>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</si>
  <si>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</si>
  <si>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</si>
  <si>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</si>
  <si>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</si>
  <si>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</si>
  <si>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</si>
  <si>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</si>
  <si>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</si>
  <si>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</si>
  <si>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</si>
  <si>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</si>
  <si>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</si>
  <si>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</si>
  <si>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</si>
  <si>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</si>
  <si>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</si>
  <si>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</si>
  <si>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</si>
  <si>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</si>
  <si>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</si>
  <si>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</si>
  <si>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</si>
  <si>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</si>
  <si>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</si>
  <si>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</si>
  <si>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</si>
  <si>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</si>
  <si>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</si>
  <si>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</si>
  <si>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</si>
  <si>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</si>
  <si>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</si>
  <si>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</si>
  <si>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</si>
  <si>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</si>
  <si>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</si>
  <si>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</si>
  <si>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</si>
  <si>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</si>
  <si>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</si>
  <si>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</si>
  <si>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</si>
  <si>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</si>
  <si>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</si>
  <si>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</si>
  <si>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</si>
  <si>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</si>
  <si>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</si>
  <si>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</si>
  <si>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</si>
  <si>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</si>
  <si>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</si>
  <si>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</si>
  <si>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</si>
  <si>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</si>
  <si>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</si>
  <si>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</si>
  <si>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</si>
  <si>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</si>
  <si>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</si>
  <si>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</si>
  <si>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</si>
  <si>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</si>
  <si>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</si>
  <si>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</si>
  <si>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</si>
  <si>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</si>
  <si>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</si>
  <si>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</si>
  <si>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</si>
  <si>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</si>
  <si>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</si>
  <si>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</si>
  <si>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</si>
  <si>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</si>
  <si>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</si>
  <si>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</si>
  <si>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</si>
  <si>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</si>
  <si>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</si>
  <si>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</si>
  <si>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</si>
  <si>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</si>
  <si>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</si>
  <si>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</si>
  <si>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</si>
  <si>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</si>
  <si>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</si>
  <si>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</si>
  <si>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</si>
  <si>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</si>
  <si>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</si>
  <si>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</si>
  <si>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</si>
  <si>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</si>
  <si>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</si>
  <si>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</si>
  <si>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</si>
  <si>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</si>
  <si>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</si>
  <si>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</si>
  <si>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</si>
  <si>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</si>
  <si>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</si>
  <si>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</si>
  <si>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</si>
  <si>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</si>
  <si>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</si>
  <si>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</si>
  <si>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</si>
  <si>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</si>
  <si>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</si>
  <si>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</si>
  <si>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</si>
  <si>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</si>
  <si>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</si>
  <si>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</si>
  <si>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</si>
  <si>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</si>
  <si>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</si>
  <si>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</si>
  <si>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</si>
  <si>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</si>
  <si>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</si>
  <si>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</si>
  <si>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</si>
  <si>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</si>
  <si>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</si>
  <si>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</si>
  <si>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</si>
  <si>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</si>
  <si>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</si>
  <si>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</si>
  <si>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</si>
  <si>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</si>
  <si>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</si>
  <si>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</si>
  <si>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</si>
  <si>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</si>
  <si>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</si>
  <si>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</si>
  <si>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</si>
  <si>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</si>
  <si>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</si>
  <si>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</si>
  <si>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</si>
  <si>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</si>
  <si>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</si>
  <si>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</si>
  <si>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</si>
  <si>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</si>
  <si>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</si>
  <si>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</si>
  <si>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</si>
  <si>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</si>
  <si>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</si>
  <si>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</si>
  <si>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</si>
  <si>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</si>
  <si>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</si>
  <si>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</si>
  <si>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</si>
  <si>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</si>
  <si>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</si>
  <si>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</si>
  <si>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</si>
  <si>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</si>
  <si>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</si>
  <si>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</si>
  <si>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</si>
  <si>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</si>
  <si>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</si>
  <si>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</si>
  <si>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</si>
  <si>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</si>
  <si>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</si>
  <si>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</si>
  <si>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</si>
  <si>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</si>
  <si>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</si>
  <si>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</si>
  <si>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</si>
  <si>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</si>
  <si>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</si>
  <si>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</si>
  <si>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</si>
  <si>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</si>
  <si>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</si>
  <si>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</si>
  <si>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</si>
  <si>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</si>
  <si>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</si>
  <si>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</si>
  <si>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</si>
  <si>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</si>
  <si>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</si>
  <si>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</si>
  <si>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</si>
  <si>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</si>
  <si>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</si>
  <si>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</si>
  <si>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</si>
  <si>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</si>
  <si>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</si>
  <si>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</si>
  <si>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</si>
  <si>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</si>
  <si>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</si>
  <si>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</si>
  <si>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</si>
  <si>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</si>
  <si>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</si>
  <si>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</si>
  <si>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</si>
  <si>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</si>
  <si>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</si>
  <si>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</si>
  <si>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</si>
  <si>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</si>
  <si>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</si>
  <si>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</si>
  <si>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</si>
  <si>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</si>
  <si>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</si>
  <si>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</si>
  <si>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</si>
  <si>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</si>
  <si>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</si>
  <si>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</si>
  <si>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</si>
  <si>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</si>
  <si>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</si>
  <si>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</si>
  <si>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</si>
  <si>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</si>
  <si>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</si>
  <si>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</si>
  <si>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</si>
  <si>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</si>
  <si>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</si>
  <si>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</si>
  <si>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</si>
  <si>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</si>
  <si>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</si>
  <si>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</si>
  <si>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</si>
  <si>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</si>
  <si>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</si>
  <si>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</si>
  <si>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</si>
  <si>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</si>
  <si>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</si>
  <si>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</si>
  <si>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</si>
  <si>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</si>
  <si>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</si>
  <si>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</si>
  <si>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</si>
  <si>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</si>
  <si>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</si>
  <si>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</si>
  <si>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</si>
  <si>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</si>
  <si>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</si>
  <si>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</si>
  <si>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</si>
  <si>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</si>
  <si>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</si>
  <si>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</si>
  <si>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</si>
  <si>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</si>
  <si>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</si>
  <si>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</si>
  <si>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</si>
  <si>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</si>
  <si>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</si>
  <si>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</si>
  <si>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</si>
  <si>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</si>
  <si>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</si>
  <si>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</si>
  <si>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</si>
  <si>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</si>
  <si>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</si>
  <si>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</si>
  <si>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</si>
  <si>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</si>
  <si>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</si>
  <si>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</si>
  <si>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</si>
  <si>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</si>
  <si>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</si>
  <si>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</si>
  <si>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</si>
  <si>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</si>
  <si>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</si>
  <si>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</si>
  <si>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</si>
  <si>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</si>
  <si>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</si>
  <si>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</si>
  <si>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</si>
  <si>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</si>
  <si>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</si>
  <si>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</si>
  <si>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</si>
  <si>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</si>
  <si>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</si>
  <si>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</si>
  <si>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</si>
  <si>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</si>
  <si>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</si>
  <si>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</si>
  <si>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</si>
  <si>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</si>
  <si>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</si>
  <si>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</si>
  <si>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</si>
  <si>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</si>
  <si>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</si>
  <si>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</si>
  <si>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</si>
  <si>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</si>
  <si>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</si>
  <si>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</si>
  <si>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</si>
  <si>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</si>
  <si>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</si>
  <si>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</si>
  <si>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</si>
  <si>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</si>
  <si>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</si>
  <si>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</si>
  <si>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</si>
  <si>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</si>
  <si>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</si>
  <si>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</si>
  <si>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</si>
  <si>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</si>
  <si>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</si>
  <si>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</si>
  <si>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</si>
  <si>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</si>
  <si>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</si>
  <si>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</si>
  <si>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</si>
  <si>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</si>
  <si>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</si>
  <si>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</si>
  <si>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</si>
  <si>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</si>
  <si>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</si>
  <si>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</si>
  <si>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</si>
  <si>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</si>
  <si>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</si>
  <si>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</si>
  <si>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</si>
  <si>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</si>
  <si>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</si>
  <si>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</si>
  <si>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</si>
  <si>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</si>
  <si>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</si>
  <si>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</si>
  <si>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</si>
  <si>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</si>
  <si>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</si>
  <si>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</si>
  <si>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</si>
  <si>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</si>
  <si>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</si>
  <si>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</si>
  <si>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</si>
  <si>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</si>
  <si>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</si>
  <si>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</si>
  <si>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</si>
  <si>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</si>
  <si>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</si>
  <si>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</si>
  <si>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</si>
  <si>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</si>
  <si>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</si>
  <si>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</si>
  <si>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</si>
  <si>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</si>
  <si>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</si>
  <si>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</si>
  <si>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</si>
  <si>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</si>
  <si>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</si>
  <si>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</si>
  <si>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</si>
  <si>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</si>
  <si>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</si>
  <si>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</si>
  <si>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</si>
  <si>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</si>
  <si>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</si>
  <si>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</si>
  <si>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</si>
  <si>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</si>
  <si>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</si>
  <si>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</si>
  <si>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</si>
  <si>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</si>
  <si>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</si>
  <si>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</si>
  <si>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</si>
  <si>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</si>
  <si>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</si>
  <si>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</si>
  <si>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</si>
  <si>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</si>
  <si>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</si>
  <si>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</si>
  <si>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</si>
  <si>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</si>
  <si>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</si>
  <si>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</si>
  <si>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</si>
  <si>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</si>
  <si>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</si>
  <si>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</si>
  <si>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</si>
  <si>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</si>
  <si>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</si>
  <si>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</si>
  <si>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</si>
  <si>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</si>
  <si>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</si>
  <si>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</si>
  <si>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</si>
  <si>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</si>
  <si>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</si>
  <si>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</si>
  <si>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</si>
  <si>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</si>
  <si>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</si>
  <si>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</si>
  <si>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</si>
  <si>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</si>
  <si>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</si>
  <si>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</si>
  <si>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</si>
  <si>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</si>
  <si>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</si>
  <si>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</si>
  <si>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</si>
  <si>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</si>
  <si>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</si>
  <si>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</si>
  <si>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</si>
  <si>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</si>
  <si>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</si>
  <si>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</si>
  <si>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</si>
  <si>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</si>
  <si>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</si>
  <si>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</si>
  <si>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</si>
  <si>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</si>
  <si>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</si>
  <si>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</si>
  <si>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</si>
  <si>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</si>
  <si>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</si>
  <si>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</si>
  <si>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</si>
  <si>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</si>
  <si>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</si>
  <si>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</si>
  <si>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</si>
  <si>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</si>
  <si>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</si>
  <si>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</si>
  <si>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</si>
  <si>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</si>
  <si>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</si>
  <si>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</si>
  <si>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</si>
  <si>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</si>
  <si>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</si>
  <si>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</si>
  <si>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</si>
  <si>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</si>
  <si>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</si>
  <si>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</si>
  <si>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</si>
  <si>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</si>
  <si>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</si>
  <si>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</si>
  <si>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</si>
  <si>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</si>
  <si>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</si>
  <si>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</si>
  <si>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</si>
  <si>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</si>
  <si>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</si>
  <si>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</si>
  <si>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</si>
  <si>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</si>
  <si>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</si>
  <si>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</si>
  <si>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</si>
  <si>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</si>
  <si>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</si>
  <si>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</si>
  <si>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</si>
  <si>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</si>
  <si>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</si>
  <si>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</si>
  <si>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</si>
  <si>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</si>
  <si>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</si>
  <si>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</si>
  <si>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</si>
  <si>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</si>
  <si>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</si>
  <si>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</si>
  <si>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</si>
  <si>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</si>
  <si>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</si>
  <si>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</si>
  <si>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</si>
  <si>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</si>
  <si>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</si>
  <si>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</si>
  <si>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</si>
  <si>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</si>
  <si>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</si>
  <si>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</si>
  <si>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</si>
  <si>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</si>
  <si>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</si>
  <si>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</si>
  <si>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</si>
  <si>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</si>
  <si>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</si>
  <si>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</si>
  <si>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</si>
  <si>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</si>
  <si>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</si>
  <si>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</si>
  <si>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</si>
  <si>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</si>
  <si>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</si>
  <si>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</si>
  <si>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</si>
  <si>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</si>
  <si>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</si>
  <si>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</si>
  <si>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</si>
  <si>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</si>
  <si>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</si>
  <si>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</si>
  <si>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</si>
  <si>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</si>
  <si>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</si>
  <si>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</si>
  <si>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</si>
  <si>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</si>
  <si>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</si>
  <si>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</si>
  <si>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</si>
  <si>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</si>
  <si>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</si>
  <si>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</si>
  <si>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</si>
  <si>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</si>
  <si>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</si>
  <si>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</si>
  <si>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</si>
  <si>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</si>
  <si>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</si>
  <si>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</si>
  <si>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</si>
  <si>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</si>
  <si>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</si>
  <si>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</si>
  <si>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</si>
  <si>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</si>
  <si>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</si>
  <si>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</si>
  <si>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</si>
  <si>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</si>
  <si>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</si>
  <si>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</si>
  <si>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</si>
  <si>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</si>
  <si>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</si>
  <si>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</si>
  <si>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</si>
  <si>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</si>
  <si>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</si>
  <si>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</si>
  <si>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</si>
  <si>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</si>
  <si>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</si>
  <si>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</si>
  <si>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</si>
  <si>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</si>
  <si>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</si>
  <si>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</si>
  <si>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</si>
  <si>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</si>
  <si>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</si>
  <si>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</si>
  <si>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</si>
  <si>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</si>
  <si>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</si>
  <si>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</si>
  <si>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</si>
  <si>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</si>
  <si>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</si>
  <si>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</si>
  <si>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</si>
  <si>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</si>
  <si>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</si>
  <si>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</si>
  <si>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</si>
  <si>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</si>
  <si>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</si>
  <si>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</si>
  <si>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</si>
  <si>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</si>
  <si>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</si>
  <si>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</si>
  <si>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</si>
  <si>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</si>
  <si>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</si>
  <si>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</si>
  <si>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</si>
  <si>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</si>
  <si>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</si>
  <si>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</si>
  <si>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</si>
  <si>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</si>
  <si>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</si>
  <si>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</si>
  <si>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</si>
  <si>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</si>
  <si>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</si>
  <si>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</si>
  <si>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</si>
  <si>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</si>
  <si>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</si>
  <si>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</si>
  <si>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</si>
  <si>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</si>
  <si>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</si>
  <si>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</si>
  <si>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</si>
  <si>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</si>
  <si>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</si>
  <si>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</si>
  <si>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</si>
  <si>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</si>
  <si>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</si>
  <si>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</si>
  <si>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</si>
  <si>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</si>
  <si>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</si>
  <si>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</si>
  <si>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</si>
  <si>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</si>
  <si>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</si>
  <si>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</si>
  <si>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</si>
  <si>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</si>
  <si>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</si>
  <si>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</si>
  <si>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</si>
  <si>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</si>
  <si>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</si>
  <si>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</si>
  <si>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</si>
  <si>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</si>
  <si>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</si>
  <si>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</si>
  <si>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</si>
  <si>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</si>
  <si>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</si>
  <si>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</si>
  <si>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</si>
  <si>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</si>
  <si>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</si>
  <si>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</si>
  <si>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</si>
  <si>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</si>
  <si>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</si>
  <si>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</si>
  <si>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</si>
  <si>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</si>
  <si>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</si>
  <si>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</si>
  <si>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</si>
  <si>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</si>
  <si>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</si>
  <si>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</si>
  <si>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</si>
  <si>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</si>
  <si>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</si>
  <si>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</si>
  <si>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</si>
  <si>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</si>
  <si>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</si>
  <si>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</si>
  <si>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</si>
  <si>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</si>
  <si>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</si>
  <si>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</si>
  <si>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</si>
  <si>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</si>
  <si>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</si>
  <si>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</si>
  <si>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</si>
  <si>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</si>
  <si>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</si>
  <si>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</si>
  <si>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</si>
  <si>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</si>
  <si>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</si>
  <si>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</si>
  <si>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</si>
  <si>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</si>
  <si>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</si>
  <si>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</si>
  <si>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</si>
  <si>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</si>
  <si>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</si>
  <si>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</si>
  <si>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</si>
  <si>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</si>
  <si>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</si>
  <si>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</si>
  <si>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</si>
  <si>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</si>
  <si>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</si>
  <si>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</si>
  <si>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</si>
  <si>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</si>
  <si>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</si>
  <si>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</si>
  <si>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</si>
  <si>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</si>
  <si>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</si>
  <si>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</si>
  <si>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</si>
  <si>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</si>
  <si>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</si>
  <si>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</si>
  <si>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</si>
  <si>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</si>
  <si>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</si>
  <si>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</si>
  <si>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</si>
  <si>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</si>
  <si>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</si>
  <si>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</si>
  <si>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</si>
  <si>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</si>
  <si>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</si>
  <si>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</si>
  <si>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</si>
  <si>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</si>
  <si>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</si>
  <si>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</si>
  <si>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</si>
  <si>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</si>
  <si>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</si>
  <si>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</si>
  <si>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</si>
  <si>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</si>
  <si>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</si>
  <si>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</si>
  <si>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</si>
  <si>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</si>
  <si>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</si>
  <si>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</si>
  <si>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</si>
  <si>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</si>
  <si>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</si>
  <si>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</si>
  <si>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</si>
  <si>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</si>
  <si>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</si>
  <si>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</si>
  <si>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</si>
  <si>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</si>
  <si>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</si>
  <si>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</si>
  <si>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</si>
  <si>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</si>
  <si>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</si>
  <si>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</si>
  <si>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</si>
  <si>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</si>
  <si>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</si>
  <si>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</si>
  <si>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</si>
  <si>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</si>
  <si>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</si>
  <si>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</si>
  <si>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</si>
  <si>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</si>
  <si>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</si>
  <si>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</si>
  <si>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</si>
  <si>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</si>
  <si>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</si>
  <si>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</si>
  <si>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</si>
  <si>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</si>
  <si>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</si>
  <si>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</si>
  <si>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</si>
  <si>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</si>
  <si>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</si>
  <si>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</si>
  <si>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</si>
  <si>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</si>
  <si>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</si>
  <si>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</si>
  <si>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</si>
  <si>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</si>
  <si>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</si>
  <si>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</si>
  <si>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</si>
  <si>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</si>
  <si>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</si>
  <si>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</si>
  <si>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</si>
  <si>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</si>
  <si>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</si>
  <si>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</si>
  <si>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</si>
  <si>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</si>
  <si>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</si>
  <si>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</si>
  <si>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</si>
  <si>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</si>
  <si>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</si>
  <si>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</si>
  <si>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</si>
  <si>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</si>
  <si>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</si>
  <si>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</si>
  <si>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</si>
  <si>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</si>
  <si>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</si>
  <si>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</si>
  <si>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</si>
  <si>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</si>
  <si>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</si>
  <si>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</si>
  <si>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</si>
  <si>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</si>
  <si>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</si>
  <si>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</si>
  <si>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</si>
  <si>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</si>
  <si>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</si>
  <si>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</si>
  <si>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</si>
  <si>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</si>
  <si>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</si>
  <si>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</si>
  <si>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</si>
  <si>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</si>
  <si>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</si>
  <si>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</si>
  <si>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</si>
  <si>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</si>
  <si>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</si>
  <si>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</si>
  <si>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</si>
  <si>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</si>
  <si>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</si>
  <si>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</si>
  <si>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</si>
  <si>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</si>
  <si>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</si>
  <si>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</si>
  <si>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</si>
  <si>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</si>
  <si>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</si>
  <si>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</si>
  <si>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</si>
  <si>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</si>
  <si>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</si>
  <si>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</si>
  <si>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</si>
  <si>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</si>
  <si>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</si>
  <si>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</si>
  <si>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</si>
  <si>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</si>
  <si>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</si>
  <si>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</si>
  <si>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</si>
  <si>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</si>
  <si>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</si>
  <si>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</si>
  <si>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</si>
  <si>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</si>
  <si>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</si>
  <si>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</si>
  <si>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</si>
  <si>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</si>
  <si>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</si>
  <si>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</si>
  <si>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</si>
  <si>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</si>
  <si>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</si>
  <si>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</si>
  <si>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</si>
  <si>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</si>
  <si>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</si>
  <si>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</si>
  <si>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</si>
  <si>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</si>
  <si>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</si>
  <si>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</si>
  <si>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</si>
  <si>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</si>
  <si>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</si>
  <si>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</si>
  <si>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</si>
  <si>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</si>
  <si>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</si>
  <si>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</si>
  <si>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</si>
  <si>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</si>
  <si>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</si>
  <si>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</si>
  <si>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</si>
  <si>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</si>
  <si>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</si>
  <si>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</si>
  <si>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</si>
  <si>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</si>
  <si>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</si>
  <si>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</si>
  <si>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</si>
  <si>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</si>
  <si>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</si>
  <si>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</si>
  <si>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</si>
  <si>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</si>
  <si>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</si>
  <si>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</si>
  <si>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</si>
  <si>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</si>
  <si>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</si>
  <si>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</si>
  <si>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</si>
  <si>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</si>
  <si>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</si>
  <si>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</si>
  <si>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</si>
  <si>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</si>
  <si>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</si>
  <si>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</si>
  <si>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</si>
  <si>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</si>
  <si>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</si>
  <si>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</si>
  <si>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</si>
  <si>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</si>
  <si>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</si>
  <si>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</si>
  <si>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</si>
  <si>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</si>
  <si>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</si>
  <si>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</si>
  <si>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</si>
  <si>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</si>
  <si>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</si>
  <si>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</si>
  <si>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</si>
  <si>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</si>
  <si>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</si>
  <si>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</si>
  <si>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</si>
  <si>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</si>
  <si>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</si>
  <si>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</si>
  <si>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</si>
  <si>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</si>
  <si>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</si>
  <si>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</si>
  <si>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</si>
  <si>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</si>
  <si>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</si>
  <si>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</si>
  <si>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</si>
  <si>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</si>
  <si>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</si>
  <si>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</si>
  <si>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</si>
  <si>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</si>
  <si>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</si>
  <si>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</si>
  <si>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</si>
  <si>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</si>
  <si>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</si>
  <si>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</si>
  <si>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</si>
  <si>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</si>
  <si>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</si>
  <si>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</si>
  <si>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</si>
  <si>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</si>
  <si>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</si>
  <si>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</si>
  <si>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</si>
  <si>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</si>
  <si>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</si>
  <si>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</si>
  <si>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</si>
  <si>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</si>
  <si>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</si>
  <si>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</si>
  <si>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</si>
  <si>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</si>
  <si>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</si>
  <si>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</si>
  <si>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</si>
  <si>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</si>
  <si>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</si>
  <si>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</si>
  <si>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</si>
  <si>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</si>
  <si>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</si>
  <si>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</si>
  <si>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</si>
  <si>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</si>
  <si>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</si>
  <si>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</si>
  <si>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</si>
  <si>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</si>
  <si>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</si>
  <si>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</si>
  <si>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</si>
  <si>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</si>
  <si>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</si>
  <si>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</si>
  <si>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</si>
  <si>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</si>
  <si>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</si>
  <si>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</si>
  <si>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</si>
  <si>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</si>
  <si>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</si>
  <si>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</si>
  <si>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</si>
  <si>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</si>
  <si>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</si>
  <si>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</si>
  <si>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</si>
  <si>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</si>
  <si>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</si>
  <si>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</si>
  <si>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</si>
  <si>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</si>
  <si>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</si>
  <si>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</si>
  <si>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</si>
  <si>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</si>
  <si>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</si>
  <si>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</si>
  <si>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</si>
  <si>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</si>
  <si>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</si>
  <si>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</si>
  <si>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</si>
  <si>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</si>
  <si>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</si>
  <si>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</si>
  <si>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</si>
  <si>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</si>
  <si>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</si>
  <si>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</si>
  <si>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</si>
  <si>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</si>
  <si>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</si>
  <si>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</si>
  <si>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</si>
  <si>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</si>
  <si>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</si>
  <si>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</si>
  <si>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</si>
  <si>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</si>
  <si>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</si>
  <si>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</si>
  <si>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</si>
  <si>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</si>
  <si>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</si>
  <si>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</si>
  <si>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</si>
  <si>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</si>
  <si>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</si>
  <si>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</si>
  <si>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</si>
  <si>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</si>
  <si>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</si>
  <si>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</si>
  <si>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</si>
  <si>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</si>
  <si>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</si>
  <si>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</si>
  <si>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</si>
  <si>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</si>
  <si>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</si>
  <si>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</si>
  <si>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</si>
  <si>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</si>
  <si>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</si>
  <si>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</si>
  <si>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</si>
  <si>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</si>
  <si>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</si>
  <si>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</si>
  <si>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</si>
  <si>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</si>
  <si>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</si>
  <si>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</si>
  <si>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</si>
  <si>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</si>
  <si>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</si>
  <si>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</si>
  <si>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</si>
  <si>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</si>
  <si>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</si>
  <si>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</si>
  <si>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</si>
  <si>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</si>
  <si>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</si>
  <si>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</si>
  <si>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</si>
  <si>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</si>
  <si>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</si>
  <si>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</si>
  <si>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</si>
  <si>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</si>
  <si>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</si>
  <si>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</si>
  <si>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</si>
  <si>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</si>
  <si>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</si>
  <si>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</si>
  <si>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</si>
  <si>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</si>
  <si>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</si>
  <si>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</si>
  <si>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</si>
  <si>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</si>
  <si>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</si>
  <si>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</si>
  <si>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</si>
  <si>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</si>
  <si>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</si>
  <si>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</si>
  <si>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</si>
  <si>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</si>
  <si>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</si>
  <si>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</si>
  <si>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</si>
  <si>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</si>
  <si>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</si>
  <si>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</si>
  <si>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</si>
  <si>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</si>
  <si>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</si>
  <si>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</si>
  <si>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</si>
  <si>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</si>
  <si>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</si>
  <si>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</si>
  <si>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</si>
  <si>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</si>
  <si>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</si>
  <si>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</si>
  <si>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</si>
  <si>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</si>
  <si>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</si>
  <si>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</si>
  <si>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</si>
  <si>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</si>
  <si>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</si>
  <si>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</si>
  <si>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</si>
  <si>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</si>
  <si>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</si>
  <si>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</si>
  <si>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</si>
  <si>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</si>
  <si>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</si>
  <si>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</si>
  <si>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</si>
  <si>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</si>
  <si>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</si>
  <si>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</si>
  <si>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</si>
  <si>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</si>
  <si>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</si>
  <si>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</si>
  <si>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</si>
  <si>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</si>
  <si>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</si>
  <si>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</si>
  <si>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</si>
  <si>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</si>
  <si>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</si>
  <si>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</si>
  <si>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</si>
  <si>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</si>
  <si>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</si>
  <si>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</si>
  <si>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</si>
  <si>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</si>
  <si>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</si>
  <si>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</si>
  <si>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</si>
  <si>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</si>
  <si>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</si>
  <si>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</si>
  <si>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</si>
  <si>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</si>
  <si>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</si>
  <si>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</si>
  <si>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</si>
  <si>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</si>
  <si>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</si>
  <si>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</si>
  <si>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</si>
  <si>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</si>
  <si>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</si>
  <si>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</si>
  <si>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</si>
  <si>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</si>
  <si>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</si>
  <si>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</si>
  <si>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</si>
  <si>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</si>
  <si>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</si>
  <si>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</si>
  <si>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</si>
  <si>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</si>
  <si>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</si>
  <si>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</si>
  <si>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</si>
  <si>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</si>
  <si>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</si>
  <si>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</si>
  <si>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</si>
  <si>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</si>
  <si>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</si>
  <si>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</si>
  <si>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</si>
  <si>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</si>
  <si>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</si>
  <si>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</si>
  <si>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</si>
  <si>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</si>
  <si>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</si>
  <si>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</si>
  <si>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</si>
  <si>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</si>
  <si>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</si>
  <si>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</si>
  <si>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</si>
  <si>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</si>
  <si>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</si>
  <si>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</si>
  <si>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</si>
  <si>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</si>
  <si>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</si>
  <si>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</si>
  <si>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</si>
  <si>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</si>
  <si>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</si>
  <si>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</si>
  <si>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</si>
  <si>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</si>
  <si>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</si>
  <si>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</si>
  <si>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</si>
  <si>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</si>
  <si>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</si>
  <si>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</si>
  <si>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</si>
  <si>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</si>
  <si>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</si>
  <si>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</si>
  <si>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</si>
  <si>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</si>
  <si>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</si>
  <si>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</si>
  <si>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</si>
  <si>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</si>
  <si>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</si>
  <si>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</si>
  <si>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</si>
  <si>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</si>
  <si>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</si>
  <si>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</si>
  <si>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</si>
  <si>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</si>
  <si>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</si>
  <si>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</si>
  <si>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</si>
  <si>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</si>
  <si>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</si>
  <si>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</si>
  <si>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</si>
  <si>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</si>
  <si>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</si>
  <si>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</si>
  <si>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</si>
  <si>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</si>
  <si>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</si>
  <si>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</si>
  <si>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</si>
  <si>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</si>
  <si>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</si>
  <si>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</si>
  <si>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</si>
  <si>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</si>
  <si>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</si>
  <si>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</si>
  <si>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</si>
  <si>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</si>
  <si>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</si>
  <si>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</si>
  <si>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</si>
  <si>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</si>
  <si>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</si>
  <si>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</si>
  <si>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</si>
  <si>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</si>
  <si>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</si>
  <si>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</si>
  <si>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</si>
  <si>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</si>
  <si>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</si>
  <si>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</si>
  <si>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</si>
  <si>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</si>
  <si>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</si>
  <si>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</si>
  <si>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</si>
  <si>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</si>
  <si>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</si>
  <si>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</si>
  <si>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</si>
  <si>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</si>
  <si>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</si>
  <si>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</si>
  <si>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</si>
  <si>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</si>
  <si>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</si>
  <si>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</si>
  <si>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</si>
  <si>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</si>
  <si>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</si>
  <si>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</si>
  <si>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</si>
  <si>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</si>
  <si>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</si>
  <si>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</si>
  <si>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</si>
  <si>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</si>
  <si>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</si>
  <si>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</si>
  <si>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</si>
  <si>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</si>
  <si>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</si>
  <si>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</si>
  <si>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</si>
  <si>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</si>
  <si>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</si>
  <si>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</si>
  <si>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</si>
  <si>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</si>
  <si>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</si>
  <si>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</si>
  <si>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</si>
  <si>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</si>
  <si>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</si>
  <si>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</si>
  <si>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</si>
  <si>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</si>
  <si>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</si>
  <si>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</si>
  <si>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</si>
  <si>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</si>
  <si>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</si>
  <si>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</si>
  <si>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</si>
  <si>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</si>
  <si>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</si>
  <si>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</si>
  <si>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</si>
  <si>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</si>
  <si>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</si>
  <si>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</si>
  <si>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</si>
  <si>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</si>
  <si>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</si>
  <si>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</si>
  <si>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</si>
  <si>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</si>
  <si>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</si>
  <si>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</si>
  <si>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</si>
  <si>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</si>
  <si>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</si>
  <si>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</si>
  <si>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</si>
  <si>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</si>
  <si>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</si>
  <si>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</si>
  <si>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</si>
  <si>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</si>
  <si>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</si>
  <si>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</si>
  <si>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</si>
  <si>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</si>
  <si>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</si>
  <si>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</si>
  <si>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</si>
  <si>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</si>
  <si>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</si>
  <si>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</si>
  <si>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</si>
  <si>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</si>
  <si>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</si>
  <si>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</si>
  <si>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</si>
  <si>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</si>
  <si>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</si>
  <si>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</si>
  <si>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</si>
  <si>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</si>
  <si>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</si>
  <si>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</si>
  <si>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</si>
  <si>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</si>
  <si>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</si>
  <si>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</si>
  <si>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</si>
  <si>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</si>
  <si>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</si>
  <si>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</si>
  <si>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</si>
  <si>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</si>
  <si>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</si>
  <si>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</si>
  <si>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</si>
  <si>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</si>
  <si>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</si>
  <si>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</si>
  <si>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</si>
  <si>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</si>
  <si>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</si>
  <si>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</si>
  <si>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</si>
  <si>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</si>
  <si>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</si>
  <si>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</si>
  <si>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</si>
  <si>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</si>
  <si>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</si>
  <si>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</si>
  <si>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</si>
  <si>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</si>
  <si>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</si>
  <si>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</si>
  <si>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</si>
  <si>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</si>
  <si>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</si>
  <si>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</si>
  <si>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</si>
  <si>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</si>
  <si>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</si>
  <si>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</si>
  <si>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</si>
  <si>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</si>
  <si>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</si>
  <si>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</si>
  <si>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</si>
  <si>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</si>
  <si>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</si>
  <si>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</si>
  <si>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</si>
  <si>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</si>
  <si>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</si>
  <si>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</si>
  <si>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</si>
  <si>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</si>
  <si>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</si>
  <si>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</si>
  <si>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</si>
  <si>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</si>
  <si>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</si>
  <si>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</si>
  <si>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</si>
  <si>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</si>
  <si>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</si>
  <si>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</si>
  <si>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</si>
  <si>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</si>
  <si>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</si>
  <si>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</si>
  <si>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</si>
  <si>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</si>
  <si>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</si>
  <si>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</si>
  <si>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</si>
  <si>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</si>
  <si>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</si>
  <si>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</si>
  <si>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</si>
  <si>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</si>
  <si>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</si>
  <si>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</si>
  <si>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</si>
  <si>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</si>
  <si>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</si>
  <si>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</si>
  <si>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</si>
  <si>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</si>
  <si>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</si>
  <si>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</si>
  <si>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</si>
  <si>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</si>
  <si>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</si>
  <si>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</si>
  <si>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</si>
  <si>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</si>
  <si>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</si>
  <si>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</si>
  <si>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</si>
  <si>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</si>
  <si>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</si>
  <si>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</si>
  <si>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</si>
  <si>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</si>
  <si>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</si>
  <si>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</si>
  <si>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</si>
  <si>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</si>
  <si>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</si>
  <si>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</si>
  <si>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</si>
  <si>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</si>
  <si>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</si>
  <si>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</si>
  <si>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</si>
  <si>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</si>
  <si>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</si>
  <si>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</si>
  <si>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</si>
  <si>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</si>
  <si>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</si>
  <si>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</si>
  <si>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</si>
  <si>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</si>
  <si>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</si>
  <si>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</si>
  <si>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</si>
  <si>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</si>
  <si>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</si>
  <si>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</si>
  <si>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</si>
  <si>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</si>
  <si>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</si>
  <si>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</si>
  <si>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</si>
  <si>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</si>
  <si>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</si>
  <si>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</si>
  <si>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</si>
  <si>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</si>
  <si>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</si>
  <si>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</si>
  <si>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</si>
  <si>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</si>
  <si>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</si>
  <si>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</si>
  <si>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</si>
  <si>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</si>
  <si>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</si>
  <si>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</si>
  <si>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</si>
  <si>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</si>
  <si>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</si>
  <si>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</si>
  <si>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</si>
  <si>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</si>
  <si>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</si>
  <si>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</si>
  <si>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</si>
  <si>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</si>
  <si>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</si>
  <si>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</si>
  <si>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</si>
  <si>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</si>
  <si>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</si>
  <si>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</si>
  <si>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</si>
  <si>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</si>
  <si>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</si>
  <si>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</si>
  <si>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</si>
  <si>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</si>
  <si>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</si>
  <si>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</si>
  <si>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</si>
  <si>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</si>
  <si>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</si>
  <si>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</si>
  <si>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</si>
  <si>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</si>
  <si>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</si>
  <si>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</si>
  <si>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</si>
  <si>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</si>
  <si>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</si>
  <si>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</si>
  <si>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</si>
  <si>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</si>
  <si>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</si>
  <si>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</si>
  <si>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</si>
  <si>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</si>
  <si>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</si>
  <si>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</si>
  <si>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</si>
  <si>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</si>
  <si>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</si>
  <si>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</si>
  <si>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</si>
  <si>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</si>
  <si>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</si>
  <si>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</si>
  <si>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</si>
  <si>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</si>
  <si>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</si>
  <si>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</si>
  <si>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</si>
  <si>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</si>
  <si>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</si>
  <si>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</si>
  <si>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</si>
  <si>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</si>
  <si>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</si>
  <si>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</si>
  <si>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</si>
  <si>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</si>
  <si>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</si>
  <si>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</si>
  <si>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</si>
  <si>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</si>
  <si>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</si>
  <si>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</si>
  <si>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</si>
  <si>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</si>
  <si>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</si>
  <si>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</si>
  <si>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</si>
  <si>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</si>
  <si>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</si>
  <si>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</si>
  <si>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</si>
  <si>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</si>
  <si>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</si>
  <si>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</si>
  <si>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</si>
  <si>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</si>
  <si>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</si>
  <si>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</si>
  <si>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</si>
  <si>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</si>
  <si>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</si>
  <si>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</si>
  <si>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</si>
  <si>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</si>
  <si>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</si>
  <si>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</si>
  <si>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</si>
  <si>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</si>
  <si>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</si>
  <si>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</si>
  <si>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</si>
  <si>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</si>
  <si>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</si>
  <si>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</si>
  <si>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</si>
  <si>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</si>
  <si>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</si>
  <si>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</si>
  <si>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</si>
  <si>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</si>
  <si>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</si>
  <si>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</si>
  <si>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</si>
  <si>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</si>
  <si>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</si>
  <si>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</si>
  <si>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</si>
  <si>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</si>
  <si>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</si>
  <si>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</si>
  <si>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</si>
  <si>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</si>
  <si>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</si>
  <si>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</si>
  <si>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</si>
  <si>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</si>
  <si>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</si>
  <si>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</si>
  <si>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</si>
  <si>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</si>
  <si>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</si>
  <si>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</si>
  <si>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</si>
  <si>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</si>
  <si>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</si>
  <si>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</si>
  <si>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</si>
  <si>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</si>
  <si>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</si>
  <si>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</si>
  <si>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</si>
  <si>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</si>
  <si>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</si>
  <si>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</si>
  <si>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</si>
  <si>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</si>
  <si>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</si>
  <si>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</si>
  <si>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</si>
  <si>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</si>
  <si>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</si>
  <si>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</si>
  <si>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</si>
  <si>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</si>
  <si>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</si>
  <si>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</si>
  <si>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</si>
  <si>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</si>
  <si>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</si>
  <si>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</si>
  <si>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</si>
  <si>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</si>
  <si>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</si>
  <si>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</si>
  <si>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</si>
  <si>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</si>
  <si>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</si>
  <si>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</si>
  <si>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</si>
  <si>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</si>
  <si>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</si>
  <si>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</si>
  <si>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</si>
  <si>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</si>
  <si>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</si>
  <si>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</si>
  <si>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</si>
  <si>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</si>
  <si>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</si>
  <si>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</si>
  <si>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</si>
  <si>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</si>
  <si>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</si>
  <si>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</si>
  <si>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</si>
  <si>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</si>
  <si>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</si>
  <si>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</si>
  <si>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</si>
  <si>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</si>
  <si>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</si>
  <si>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</si>
  <si>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</si>
  <si>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</si>
  <si>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</si>
  <si>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</si>
  <si>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</si>
  <si>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</si>
  <si>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</si>
  <si>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</si>
  <si>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</si>
  <si>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</si>
  <si>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</si>
  <si>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</si>
  <si>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</si>
  <si>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</si>
  <si>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</si>
  <si>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</si>
  <si>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</si>
  <si>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</si>
  <si>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</si>
  <si>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</si>
  <si>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</si>
  <si>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</si>
  <si>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</si>
  <si>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</si>
  <si>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</si>
  <si>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</si>
  <si>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</si>
  <si>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</si>
  <si>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</si>
  <si>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</si>
  <si>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</si>
  <si>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</si>
  <si>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</si>
  <si>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</si>
  <si>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</si>
  <si>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</si>
  <si>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</si>
  <si>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</si>
  <si>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</si>
  <si>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</si>
  <si>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</si>
  <si>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</si>
  <si>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</si>
  <si>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</si>
  <si>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</si>
  <si>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</si>
  <si>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</si>
  <si>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</si>
  <si>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</si>
  <si>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</si>
  <si>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</si>
  <si>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</si>
  <si>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</si>
  <si>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</si>
  <si>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</si>
  <si>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</si>
  <si>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</si>
  <si>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</si>
  <si>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</si>
  <si>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</si>
  <si>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</si>
  <si>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</si>
  <si>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</si>
  <si>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</si>
  <si>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</si>
  <si>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</si>
  <si>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</si>
  <si>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</si>
  <si>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</si>
  <si>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</si>
  <si>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</si>
  <si>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</si>
  <si>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</si>
  <si>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</si>
  <si>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</si>
  <si>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</si>
  <si>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</si>
  <si>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</si>
  <si>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</si>
  <si>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</si>
  <si>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</si>
  <si>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</si>
  <si>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</si>
  <si>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</si>
  <si>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</si>
  <si>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</si>
  <si>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</si>
  <si>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</si>
  <si>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</si>
  <si>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</si>
  <si>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</si>
  <si>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</si>
  <si>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</si>
  <si>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</si>
  <si>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</si>
  <si>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</si>
  <si>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</si>
  <si>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</si>
  <si>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</si>
  <si>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</si>
  <si>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</si>
  <si>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</si>
  <si>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</si>
  <si>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</si>
  <si>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</si>
  <si>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</si>
  <si>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</si>
  <si>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</si>
  <si>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</si>
  <si>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</si>
  <si>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</si>
  <si>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</si>
  <si>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</si>
  <si>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</si>
  <si>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</si>
  <si>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</si>
  <si>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</si>
  <si>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</si>
  <si>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</si>
  <si>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</si>
  <si>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</si>
  <si>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</si>
  <si>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</si>
  <si>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</si>
  <si>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</si>
  <si>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</si>
  <si>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</si>
  <si>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</si>
  <si>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</si>
  <si>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</si>
  <si>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</si>
  <si>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</si>
  <si>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</si>
  <si>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</si>
  <si>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</si>
  <si>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</si>
  <si>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</si>
  <si>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</si>
  <si>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</si>
  <si>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</si>
  <si>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</si>
  <si>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</si>
  <si>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</si>
  <si>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</si>
  <si>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</si>
  <si>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</si>
  <si>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</si>
  <si>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</si>
  <si>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</si>
  <si>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</si>
  <si>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</si>
  <si>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</si>
  <si>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</si>
  <si>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</si>
  <si>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</si>
  <si>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</si>
  <si>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</si>
  <si>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</si>
  <si>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</si>
  <si>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</si>
  <si>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</si>
  <si>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</si>
  <si>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</si>
  <si>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</si>
  <si>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</si>
  <si>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</si>
  <si>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</si>
  <si>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</si>
  <si>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</si>
  <si>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</si>
  <si>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</si>
  <si>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</si>
  <si>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</si>
  <si>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</si>
  <si>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</si>
  <si>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</si>
  <si>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</si>
  <si>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</si>
  <si>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</si>
  <si>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</si>
  <si>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</si>
  <si>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</si>
  <si>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</si>
  <si>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</si>
  <si>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</si>
  <si>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</si>
  <si>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</si>
  <si>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</si>
  <si>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</si>
  <si>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</si>
  <si>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</si>
  <si>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</si>
  <si>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</si>
  <si>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</si>
  <si>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</si>
  <si>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</si>
  <si>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</si>
  <si>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</si>
  <si>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</si>
  <si>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</si>
  <si>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</si>
  <si>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</si>
  <si>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</si>
  <si>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</si>
  <si>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</si>
  <si>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</si>
  <si>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</si>
  <si>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</si>
  <si>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</si>
  <si>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</si>
  <si>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</si>
  <si>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</si>
  <si>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</si>
  <si>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</si>
  <si>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</si>
  <si>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</si>
  <si>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</si>
  <si>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</si>
  <si>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</si>
  <si>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</si>
  <si>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</si>
  <si>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</si>
  <si>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</si>
  <si>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</si>
  <si>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</si>
  <si>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</si>
  <si>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</si>
  <si>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</si>
  <si>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</si>
  <si>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</si>
  <si>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</si>
  <si>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</si>
  <si>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</si>
  <si>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</si>
  <si>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</si>
  <si>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</si>
  <si>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</si>
  <si>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</si>
  <si>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</si>
  <si>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</si>
  <si>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</si>
  <si>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</si>
  <si>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</si>
  <si>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</si>
  <si>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</si>
  <si>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</si>
  <si>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</si>
  <si>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</si>
  <si>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</si>
  <si>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</si>
  <si>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</si>
  <si>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</si>
  <si>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</si>
  <si>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</si>
  <si>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</si>
  <si>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</si>
  <si>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</si>
  <si>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</si>
  <si>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</si>
  <si>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</si>
  <si>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</si>
  <si>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</si>
  <si>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</si>
  <si>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</si>
  <si>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</si>
  <si>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</si>
  <si>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</si>
  <si>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</si>
  <si>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</si>
  <si>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</si>
  <si>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</si>
  <si>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</si>
  <si>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</si>
  <si>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</si>
  <si>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</si>
  <si>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</si>
  <si>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</si>
  <si>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</si>
  <si>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</si>
  <si>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</si>
  <si>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</si>
  <si>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</si>
  <si>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</si>
  <si>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</si>
  <si>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</si>
  <si>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</si>
  <si>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</si>
  <si>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</si>
  <si>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</si>
  <si>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</si>
  <si>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</si>
  <si>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</si>
  <si>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</si>
  <si>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</si>
  <si>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</si>
  <si>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</si>
  <si>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</si>
  <si>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</si>
  <si>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</si>
  <si>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</si>
  <si>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</si>
  <si>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</si>
  <si>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</si>
  <si>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</si>
  <si>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</si>
  <si>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</si>
  <si>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</si>
  <si>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</si>
  <si>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</si>
  <si>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</si>
  <si>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</si>
  <si>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</si>
  <si>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</si>
  <si>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</si>
  <si>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</si>
  <si>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</si>
  <si>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</si>
  <si>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</si>
  <si>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</si>
  <si>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</si>
  <si>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</si>
  <si>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</si>
  <si>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</si>
  <si>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</si>
  <si>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</si>
  <si>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</si>
  <si>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</si>
  <si>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</si>
  <si>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</si>
  <si>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</si>
  <si>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</si>
  <si>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</si>
  <si>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</si>
  <si>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</si>
  <si>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</si>
  <si>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</si>
  <si>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</si>
  <si>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</si>
  <si>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</si>
  <si>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</si>
  <si>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</si>
  <si>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</si>
  <si>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</si>
  <si>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</si>
  <si>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</si>
  <si>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</si>
  <si>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</si>
  <si>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</si>
  <si>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</si>
  <si>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</si>
  <si>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</si>
  <si>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</si>
  <si>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</si>
  <si>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</si>
  <si>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</si>
  <si>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</si>
  <si>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</si>
  <si>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</si>
  <si>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</si>
  <si>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</si>
  <si>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</si>
  <si>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</si>
  <si>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</si>
  <si>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</si>
  <si>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</si>
  <si>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</si>
  <si>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</si>
  <si>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</si>
  <si>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</si>
  <si>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</si>
  <si>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</si>
  <si>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</si>
  <si>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</si>
  <si>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</si>
  <si>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</si>
  <si>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</si>
  <si>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</si>
  <si>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</si>
  <si>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</si>
  <si>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</si>
  <si>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</si>
  <si>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</si>
  <si>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</si>
  <si>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</si>
  <si>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</si>
  <si>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</si>
  <si>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</si>
  <si>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</si>
  <si>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</si>
  <si>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</si>
  <si>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</si>
  <si>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</si>
  <si>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</si>
  <si>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</si>
  <si>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</si>
  <si>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</si>
  <si>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</si>
  <si>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</si>
  <si>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</si>
  <si>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</si>
  <si>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</si>
  <si>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</si>
  <si>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</si>
  <si>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</si>
  <si>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</si>
  <si>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</si>
  <si>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</si>
  <si>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</si>
  <si>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</si>
  <si>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</si>
  <si>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</si>
  <si>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</si>
  <si>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</si>
  <si>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</si>
  <si>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</si>
  <si>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</si>
  <si>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</si>
  <si>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</si>
  <si>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</si>
  <si>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</si>
  <si>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</si>
  <si>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</si>
  <si>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</si>
  <si>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</si>
  <si>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</si>
  <si>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</si>
  <si>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</si>
  <si>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</si>
  <si>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</si>
  <si>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</si>
  <si>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</si>
  <si>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</si>
  <si>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</si>
  <si>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</si>
  <si>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</si>
  <si>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</si>
  <si>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</si>
  <si>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</si>
  <si>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</si>
  <si>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</si>
  <si>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</si>
  <si>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</si>
  <si>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</si>
  <si>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</si>
  <si>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</si>
  <si>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</si>
  <si>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</si>
  <si>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</si>
  <si>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</si>
  <si>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</si>
  <si>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</si>
  <si>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</si>
  <si>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</si>
  <si>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</si>
  <si>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</si>
  <si>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</si>
  <si>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</si>
  <si>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</si>
  <si>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</si>
  <si>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</si>
  <si>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</si>
  <si>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</si>
  <si>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</si>
  <si>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</si>
  <si>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</si>
  <si>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</si>
  <si>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</si>
  <si>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</si>
  <si>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</si>
  <si>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</si>
  <si>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</si>
  <si>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</si>
  <si>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</si>
  <si>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</si>
  <si>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</si>
  <si>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</si>
  <si>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</si>
  <si>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</si>
  <si>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</si>
  <si>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</si>
  <si>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</si>
  <si>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</si>
  <si>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</si>
  <si>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</si>
  <si>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</si>
  <si>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</si>
  <si>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</si>
  <si>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</si>
  <si>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</si>
  <si>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</si>
  <si>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</si>
  <si>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</si>
  <si>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</si>
  <si>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</si>
  <si>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</si>
  <si>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</si>
  <si>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</si>
  <si>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</si>
  <si>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</si>
  <si>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</si>
  <si>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</si>
  <si>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</si>
  <si>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</si>
  <si>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</si>
  <si>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</si>
  <si>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</si>
  <si>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</si>
  <si>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</si>
  <si>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</si>
  <si>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</si>
  <si>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</si>
  <si>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</si>
  <si>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</si>
  <si>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</si>
  <si>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</si>
  <si>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</si>
  <si>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</si>
  <si>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</si>
  <si>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</si>
  <si>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</si>
  <si>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</si>
  <si>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</si>
  <si>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</si>
  <si>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</si>
  <si>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</si>
  <si>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</si>
  <si>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</si>
  <si>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</si>
  <si>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</si>
  <si>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</si>
  <si>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</si>
  <si>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</si>
  <si>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</si>
  <si>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</si>
  <si>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</si>
  <si>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</si>
  <si>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</si>
  <si>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</si>
  <si>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</si>
  <si>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</si>
  <si>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</si>
  <si>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</si>
  <si>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</si>
  <si>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</si>
  <si>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</si>
  <si>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</si>
  <si>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</si>
  <si>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</si>
  <si>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</si>
  <si>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</si>
  <si>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</si>
  <si>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</si>
  <si>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</si>
  <si>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</si>
  <si>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</si>
  <si>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</si>
  <si>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</si>
  <si>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</si>
  <si>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</si>
  <si>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</si>
  <si>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</si>
  <si>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</si>
  <si>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</si>
  <si>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</si>
  <si>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</si>
  <si>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</si>
  <si>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</si>
  <si>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</si>
  <si>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</si>
  <si>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</si>
  <si>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</si>
  <si>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</si>
  <si>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</si>
  <si>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</si>
  <si>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</si>
  <si>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</si>
  <si>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</si>
  <si>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</si>
  <si>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</si>
  <si>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</si>
  <si>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</si>
  <si>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</si>
  <si>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</si>
  <si>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</si>
  <si>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</si>
  <si>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</si>
  <si>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</si>
  <si>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</si>
  <si>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</si>
  <si>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</si>
  <si>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</si>
  <si>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</si>
  <si>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</si>
  <si>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</si>
  <si>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</si>
  <si>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</si>
  <si>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</si>
  <si>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</si>
  <si>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</si>
  <si>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</si>
  <si>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</si>
  <si>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</si>
  <si>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</si>
  <si>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</si>
  <si>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</si>
  <si>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</si>
  <si>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</si>
  <si>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</si>
  <si>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</si>
  <si>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</si>
  <si>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</si>
  <si>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</si>
  <si>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</si>
  <si>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</si>
  <si>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</si>
  <si>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</si>
  <si>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</si>
  <si>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</si>
  <si>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</si>
  <si>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</si>
  <si>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</si>
  <si>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</si>
  <si>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</si>
  <si>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</si>
  <si>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</si>
  <si>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</si>
  <si>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</si>
  <si>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</si>
  <si>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</si>
  <si>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</si>
  <si>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</si>
  <si>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</si>
  <si>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</si>
  <si>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</si>
  <si>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</si>
  <si>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</si>
  <si>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</si>
  <si>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</si>
  <si>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</si>
  <si>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</si>
  <si>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</si>
  <si>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</si>
  <si>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</si>
  <si>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</si>
  <si>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</si>
  <si>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</si>
  <si>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</si>
  <si>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</si>
  <si>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</si>
  <si>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</si>
  <si>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</si>
  <si>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</si>
  <si>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</si>
  <si>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</si>
  <si>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</si>
  <si>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</si>
  <si>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</si>
  <si>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</si>
  <si>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</si>
  <si>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</si>
  <si>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</si>
  <si>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</si>
  <si>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</si>
  <si>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</si>
  <si>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</si>
  <si>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</si>
  <si>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</si>
  <si>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</si>
  <si>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</si>
  <si>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</si>
  <si>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</si>
  <si>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</si>
  <si>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</si>
  <si>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</si>
  <si>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</si>
  <si>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</si>
  <si>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</si>
  <si>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</si>
  <si>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</si>
  <si>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</si>
  <si>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</si>
  <si>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</si>
  <si>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</si>
  <si>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</si>
  <si>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</si>
  <si>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</si>
  <si>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</si>
  <si>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</si>
  <si>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</si>
  <si>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</si>
  <si>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</si>
  <si>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</si>
  <si>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</si>
  <si>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</si>
  <si>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</si>
  <si>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</si>
  <si>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</si>
  <si>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</si>
  <si>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</si>
  <si>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</si>
  <si>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</si>
  <si>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</si>
  <si>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</si>
  <si>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</si>
  <si>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</si>
  <si>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</si>
  <si>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</si>
  <si>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</si>
  <si>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</si>
  <si>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</si>
  <si>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</si>
  <si>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</si>
  <si>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</si>
  <si>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</si>
  <si>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</si>
  <si>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</si>
  <si>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</si>
  <si>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</si>
  <si>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</si>
  <si>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</si>
  <si>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</si>
  <si>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</si>
  <si>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</si>
  <si>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</si>
  <si>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</si>
  <si>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</si>
  <si>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</si>
  <si>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</si>
  <si>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</si>
  <si>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</si>
  <si>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</si>
  <si>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</si>
  <si>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</si>
  <si>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</si>
  <si>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</si>
  <si>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</si>
  <si>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</si>
  <si>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</si>
  <si>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</si>
  <si>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</si>
  <si>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</si>
  <si>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</si>
  <si>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</si>
  <si>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</si>
  <si>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</si>
  <si>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</si>
  <si>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</si>
  <si>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</si>
  <si>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</si>
  <si>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</si>
  <si>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</si>
  <si>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</si>
  <si>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</si>
  <si>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</si>
  <si>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</si>
  <si>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</si>
  <si>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</si>
  <si>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</si>
  <si>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</si>
  <si>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</si>
  <si>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</si>
  <si>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</si>
  <si>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</si>
  <si>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</si>
  <si>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</si>
  <si>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</si>
  <si>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</si>
  <si>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</si>
  <si>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</si>
  <si>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</si>
  <si>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</si>
  <si>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</si>
  <si>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</si>
  <si>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</si>
  <si>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</si>
  <si>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</si>
  <si>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</si>
  <si>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</si>
  <si>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</si>
  <si>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</si>
  <si>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</si>
  <si>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</si>
  <si>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</si>
  <si>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</si>
  <si>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</si>
  <si>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</si>
  <si>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</si>
  <si>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</si>
  <si>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</si>
  <si>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</si>
  <si>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</si>
  <si>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</si>
  <si>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</si>
  <si>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</si>
  <si>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</si>
  <si>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</si>
  <si>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</si>
  <si>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</si>
  <si>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</si>
  <si>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</si>
  <si>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</si>
  <si>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</si>
  <si>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</si>
  <si>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</si>
  <si>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</si>
  <si>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</si>
  <si>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</si>
  <si>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</si>
  <si>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</si>
  <si>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</si>
  <si>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</si>
  <si>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</si>
  <si>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</si>
  <si>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</si>
  <si>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</si>
  <si>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</si>
  <si>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</si>
  <si>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</si>
  <si>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</si>
  <si>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</si>
  <si>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</si>
  <si>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</si>
  <si>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</si>
  <si>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</si>
  <si>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</si>
  <si>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</si>
  <si>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</si>
  <si>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</si>
  <si>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</si>
  <si>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</si>
  <si>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</si>
  <si>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</si>
  <si>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</si>
  <si>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</si>
  <si>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</si>
  <si>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</si>
  <si>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</si>
  <si>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</si>
  <si>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</si>
  <si>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</si>
  <si>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</si>
  <si>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</si>
  <si>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</si>
  <si>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</si>
  <si>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</si>
  <si>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</si>
  <si>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</si>
  <si>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</si>
  <si>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</si>
  <si>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</si>
  <si>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</si>
  <si>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</si>
  <si>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</si>
  <si>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</si>
  <si>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</si>
  <si>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</si>
  <si>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</si>
  <si>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</si>
  <si>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</si>
  <si>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</si>
  <si>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</si>
  <si>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</si>
  <si>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</si>
  <si>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</si>
  <si>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</si>
  <si>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</si>
  <si>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</si>
  <si>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</si>
  <si>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</si>
  <si>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</si>
  <si>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</si>
  <si>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</si>
  <si>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</si>
  <si>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</si>
  <si>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</si>
  <si>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</si>
  <si>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</si>
  <si>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</si>
  <si>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</si>
  <si>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</si>
  <si>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</si>
  <si>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</si>
  <si>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</si>
  <si>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</si>
  <si>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</si>
  <si>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</si>
  <si>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</si>
  <si>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</si>
  <si>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</si>
  <si>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</si>
  <si>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</si>
  <si>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</si>
  <si>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</si>
  <si>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</si>
  <si>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</si>
  <si>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</si>
  <si>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</si>
  <si>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</si>
  <si>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</si>
  <si>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</si>
  <si>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</si>
  <si>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</si>
  <si>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</si>
  <si>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</si>
  <si>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</si>
  <si>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</si>
  <si>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</si>
  <si>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</si>
  <si>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</si>
  <si>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</si>
  <si>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</si>
  <si>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</si>
  <si>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</si>
  <si>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</si>
  <si>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</si>
  <si>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</si>
  <si>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</si>
  <si>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</si>
  <si>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</si>
  <si>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</si>
  <si>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</si>
  <si>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</si>
  <si>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</si>
  <si>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</si>
  <si>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</si>
  <si>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</si>
  <si>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</si>
  <si>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</si>
  <si>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</si>
  <si>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</si>
  <si>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</si>
  <si>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</si>
  <si>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</si>
  <si>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</si>
  <si>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</si>
  <si>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</si>
  <si>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</si>
  <si>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</si>
  <si>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</si>
  <si>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</si>
  <si>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</si>
  <si>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</si>
  <si>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</si>
  <si>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</si>
  <si>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</si>
  <si>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</si>
  <si>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</si>
  <si>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</si>
  <si>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</si>
  <si>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</si>
  <si>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</si>
  <si>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</si>
  <si>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</si>
  <si>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</si>
  <si>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</si>
  <si>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</si>
  <si>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</si>
  <si>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</si>
  <si>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</si>
  <si>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</si>
  <si>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</si>
  <si>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</si>
  <si>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</si>
  <si>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</si>
  <si>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</si>
  <si>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</si>
  <si>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</si>
  <si>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</si>
  <si>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</si>
  <si>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</si>
  <si>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</si>
  <si>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</si>
  <si>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</si>
  <si>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</si>
  <si>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</si>
  <si>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</si>
  <si>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</si>
  <si>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</si>
  <si>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</si>
  <si>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</si>
  <si>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</si>
  <si>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</si>
  <si>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</si>
  <si>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</si>
  <si>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</si>
  <si>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</si>
  <si>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</si>
  <si>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</si>
  <si>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</si>
  <si>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</si>
  <si>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</si>
  <si>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</si>
  <si>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</si>
  <si>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</si>
  <si>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</si>
  <si>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</si>
  <si>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</si>
  <si>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</si>
  <si>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</si>
  <si>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</si>
  <si>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</si>
  <si>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</si>
  <si>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</si>
  <si>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</si>
  <si>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</si>
  <si>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</si>
  <si>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</si>
  <si>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</si>
  <si>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</si>
  <si>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</si>
  <si>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</si>
  <si>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</si>
  <si>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</si>
  <si>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</si>
  <si>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</si>
  <si>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</si>
  <si>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</si>
  <si>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</si>
  <si>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</si>
  <si>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</si>
  <si>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</si>
  <si>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</si>
  <si>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</si>
  <si>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</si>
  <si>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</si>
  <si>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</si>
  <si>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</si>
  <si>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</si>
  <si>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</si>
  <si>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</si>
  <si>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</si>
  <si>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</si>
  <si>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</si>
  <si>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</si>
  <si>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</si>
  <si>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</si>
  <si>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</si>
  <si>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</si>
  <si>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</si>
  <si>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</si>
  <si>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</si>
  <si>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</si>
  <si>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</si>
  <si>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</si>
  <si>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</si>
  <si>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</si>
  <si>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</si>
  <si>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</si>
  <si>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</si>
  <si>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</si>
  <si>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</si>
  <si>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</si>
  <si>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</si>
  <si>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</si>
  <si>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</si>
  <si>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</si>
  <si>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</si>
  <si>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</si>
  <si>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</si>
  <si>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</si>
  <si>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</si>
  <si>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</si>
  <si>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</si>
  <si>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</si>
  <si>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</si>
  <si>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</si>
  <si>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</si>
  <si>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</si>
  <si>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</si>
  <si>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</si>
  <si>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</si>
  <si>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</si>
  <si>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</si>
  <si>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</si>
  <si>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</si>
  <si>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</si>
  <si>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</si>
  <si>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</si>
  <si>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</si>
  <si>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</si>
  <si>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</si>
  <si>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</si>
  <si>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</si>
  <si>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</si>
  <si>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</si>
  <si>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</si>
  <si>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</si>
  <si>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</si>
  <si>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</si>
  <si>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</si>
  <si>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</si>
  <si>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</si>
  <si>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</si>
  <si>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</si>
  <si>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</si>
  <si>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</si>
  <si>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</si>
  <si>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</si>
  <si>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</si>
  <si>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</si>
  <si>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</si>
  <si>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</si>
  <si>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</si>
  <si>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</si>
  <si>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</si>
  <si>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</si>
  <si>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</si>
  <si>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</si>
  <si>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</si>
  <si>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</si>
  <si>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</si>
  <si>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</si>
  <si>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</si>
  <si>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</si>
  <si>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</si>
  <si>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</si>
  <si>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</si>
  <si>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</si>
  <si>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</si>
  <si>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</si>
  <si>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</si>
  <si>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</si>
  <si>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</si>
  <si>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</si>
  <si>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</si>
  <si>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</si>
  <si>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</si>
  <si>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</si>
  <si>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</si>
  <si>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</si>
  <si>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</si>
  <si>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</si>
  <si>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</si>
  <si>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</si>
  <si>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</si>
  <si>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</si>
  <si>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</si>
  <si>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</si>
  <si>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</si>
  <si>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</si>
  <si>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</si>
  <si>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</si>
  <si>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</si>
  <si>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</si>
  <si>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</si>
  <si>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</si>
  <si>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</si>
  <si>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</si>
  <si>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</si>
  <si>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</si>
  <si>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</si>
  <si>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</si>
  <si>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</si>
  <si>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</si>
  <si>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</si>
  <si>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</si>
  <si>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</si>
  <si>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</si>
  <si>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</si>
  <si>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</si>
  <si>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</si>
  <si>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</si>
  <si>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</si>
  <si>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</si>
  <si>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</si>
  <si>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</si>
  <si>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</si>
  <si>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</si>
  <si>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</si>
  <si>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</si>
  <si>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</si>
  <si>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</si>
  <si>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</si>
  <si>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</si>
  <si>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</si>
  <si>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</si>
  <si>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</si>
  <si>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</si>
  <si>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</si>
  <si>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</si>
  <si>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</si>
  <si>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</si>
  <si>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</si>
  <si>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</si>
  <si>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</si>
  <si>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</si>
  <si>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</si>
  <si>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</si>
  <si>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</si>
  <si>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</si>
  <si>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</si>
  <si>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</si>
  <si>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</si>
  <si>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</si>
  <si>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</si>
  <si>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</si>
  <si>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</si>
  <si>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</si>
  <si>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</si>
  <si>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</si>
  <si>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</si>
  <si>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</si>
  <si>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</si>
  <si>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</si>
  <si>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</si>
  <si>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</si>
  <si>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</si>
  <si>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</si>
  <si>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</si>
  <si>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</si>
  <si>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</si>
  <si>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</si>
  <si>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</si>
  <si>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</si>
  <si>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</si>
  <si>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</si>
  <si>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</si>
  <si>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</si>
  <si>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</si>
  <si>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</si>
  <si>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</si>
  <si>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</si>
  <si>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</si>
  <si>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</si>
  <si>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</si>
  <si>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</si>
  <si>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</si>
  <si>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</si>
  <si>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</si>
  <si>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</si>
  <si>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</si>
  <si>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</si>
  <si>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</si>
  <si>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</si>
  <si>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</si>
  <si>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</si>
  <si>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</si>
  <si>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</si>
  <si>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</si>
  <si>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</si>
  <si>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</si>
  <si>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</si>
  <si>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</si>
  <si>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</si>
  <si>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</si>
  <si>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</si>
  <si>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</si>
  <si>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</si>
  <si>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</si>
  <si>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</si>
  <si>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</si>
  <si>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</si>
  <si>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</si>
  <si>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</si>
  <si>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</si>
  <si>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</si>
  <si>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</si>
  <si>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</si>
  <si>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</si>
  <si>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</si>
  <si>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</si>
  <si>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</si>
  <si>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</si>
  <si>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</si>
  <si>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</si>
  <si>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</si>
  <si>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</si>
  <si>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</si>
  <si>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</si>
  <si>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</si>
  <si>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</si>
  <si>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</si>
  <si>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</si>
  <si>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</si>
  <si>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</si>
  <si>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</si>
  <si>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</si>
  <si>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</si>
  <si>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</si>
  <si>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</si>
  <si>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</si>
  <si>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</si>
  <si>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</si>
  <si>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</si>
  <si>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</si>
  <si>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</si>
  <si>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</si>
  <si>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</si>
  <si>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</si>
  <si>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</si>
  <si>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</si>
  <si>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</si>
  <si>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</si>
  <si>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</si>
  <si>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</si>
  <si>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</si>
  <si>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</si>
  <si>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</si>
  <si>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</si>
  <si>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</si>
  <si>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</si>
  <si>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</si>
  <si>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</si>
  <si>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</si>
  <si>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</si>
  <si>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</si>
  <si>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</si>
  <si>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</si>
  <si>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</si>
  <si>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</si>
  <si>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</si>
  <si>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</si>
  <si>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</si>
  <si>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</si>
  <si>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</si>
  <si>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</si>
  <si>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</si>
  <si>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</si>
  <si>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</si>
  <si>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</si>
  <si>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</si>
  <si>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</si>
  <si>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</si>
  <si>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</si>
  <si>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</si>
  <si>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</si>
  <si>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</si>
  <si>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</si>
  <si>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</si>
  <si>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</si>
  <si>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</si>
  <si>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</si>
  <si>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</si>
  <si>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</si>
  <si>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</si>
  <si>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</si>
  <si>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</si>
  <si>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</si>
  <si>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</si>
  <si>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</si>
  <si>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</si>
  <si>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</si>
  <si>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</si>
  <si>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</si>
  <si>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</si>
  <si>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</si>
  <si>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</si>
  <si>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</si>
  <si>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</si>
  <si>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</si>
  <si>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</si>
  <si>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</si>
  <si>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</si>
  <si>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</si>
  <si>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</si>
  <si>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</si>
  <si>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</si>
  <si>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</si>
  <si>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</si>
  <si>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</si>
  <si>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</si>
  <si>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</si>
  <si>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</si>
  <si>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</si>
  <si>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</si>
  <si>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</si>
  <si>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</si>
  <si>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</si>
  <si>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</si>
  <si>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</si>
  <si>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</si>
  <si>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</si>
  <si>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</si>
  <si>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</si>
  <si>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</si>
  <si>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</si>
  <si>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</si>
  <si>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</si>
  <si>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</si>
  <si>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</si>
  <si>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</si>
  <si>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</si>
  <si>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</si>
  <si>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</si>
  <si>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</si>
  <si>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</si>
  <si>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</si>
  <si>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</si>
  <si>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</si>
  <si>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</si>
  <si>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</si>
  <si>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</si>
  <si>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</si>
  <si>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</si>
  <si>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</si>
  <si>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</si>
  <si>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</si>
  <si>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</si>
  <si>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</si>
  <si>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</si>
  <si>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</si>
  <si>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</si>
  <si>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</si>
  <si>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</si>
  <si>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</si>
  <si>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</si>
  <si>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</si>
  <si>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</si>
  <si>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</si>
  <si>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</si>
  <si>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</si>
  <si>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</si>
  <si>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</si>
  <si>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</si>
  <si>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</si>
  <si>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</si>
  <si>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</si>
  <si>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</si>
  <si>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</si>
  <si>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</si>
  <si>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</si>
  <si>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</si>
  <si>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</si>
  <si>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</si>
  <si>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</si>
  <si>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</si>
  <si>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</si>
  <si>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</si>
  <si>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</si>
  <si>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</si>
  <si>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</si>
  <si>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</si>
  <si>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</si>
  <si>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</si>
  <si>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</si>
  <si>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</si>
  <si>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</si>
  <si>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</si>
  <si>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</si>
  <si>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</si>
  <si>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</si>
  <si>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</si>
  <si>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</si>
  <si>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</si>
  <si>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</si>
  <si>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</si>
  <si>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</si>
  <si>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</si>
  <si>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</si>
  <si>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</si>
  <si>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</si>
  <si>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</si>
  <si>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</si>
  <si>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</si>
  <si>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</si>
  <si>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</si>
  <si>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</si>
  <si>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</si>
  <si>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</si>
  <si>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</si>
  <si>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</si>
  <si>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</si>
  <si>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</si>
  <si>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</si>
  <si>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</si>
  <si>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</si>
  <si>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</si>
  <si>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</si>
  <si>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</si>
  <si>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</si>
  <si>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</si>
  <si>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</si>
  <si>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</si>
  <si>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</si>
  <si>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</si>
  <si>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</si>
  <si>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</si>
  <si>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</si>
  <si>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</si>
  <si>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</si>
  <si>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</si>
  <si>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</si>
  <si>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</si>
  <si>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</si>
  <si>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</si>
  <si>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</si>
  <si>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</si>
  <si>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</si>
  <si>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</si>
  <si>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</si>
  <si>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</si>
  <si>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</si>
  <si>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</si>
  <si>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</si>
  <si>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</si>
  <si>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</si>
  <si>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</si>
  <si>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</si>
  <si>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</si>
  <si>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</si>
  <si>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</si>
  <si>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</si>
  <si>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</si>
  <si>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</si>
  <si>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</si>
  <si>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</si>
  <si>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</si>
  <si>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</si>
  <si>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</si>
  <si>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</si>
  <si>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</si>
  <si>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</si>
  <si>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</si>
  <si>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</si>
  <si>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</si>
  <si>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</si>
  <si>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</si>
  <si>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</si>
  <si>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</si>
  <si>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</si>
  <si>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</si>
  <si>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</si>
  <si>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</si>
  <si>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</si>
  <si>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</si>
  <si>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</si>
  <si>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</si>
  <si>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</si>
  <si>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</si>
  <si>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</si>
  <si>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</si>
  <si>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</si>
  <si>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</si>
  <si>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</si>
  <si>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</si>
  <si>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</si>
  <si>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</si>
  <si>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</si>
  <si>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</si>
  <si>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</si>
  <si>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</si>
  <si>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</si>
  <si>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</si>
  <si>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</si>
  <si>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</si>
  <si>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</si>
  <si>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</si>
  <si>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</si>
  <si>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</si>
  <si>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</si>
  <si>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</si>
  <si>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</si>
  <si>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</si>
  <si>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</si>
  <si>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</si>
  <si>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</si>
  <si>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</si>
  <si>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</si>
  <si>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</si>
  <si>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</si>
  <si>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</si>
  <si>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</si>
  <si>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</si>
  <si>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</si>
  <si>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</si>
  <si>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</si>
  <si>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</si>
  <si>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</si>
  <si>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</si>
  <si>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</si>
  <si>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</si>
  <si>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</si>
  <si>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</si>
  <si>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</si>
  <si>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</si>
  <si>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</si>
  <si>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</si>
  <si>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</si>
  <si>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</si>
  <si>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</si>
  <si>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</si>
  <si>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</si>
  <si>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</si>
  <si>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</si>
  <si>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</si>
  <si>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</si>
  <si>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</si>
  <si>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</si>
  <si>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</si>
  <si>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</si>
  <si>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</si>
  <si>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</si>
  <si>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</si>
  <si>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</si>
  <si>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</si>
  <si>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</si>
  <si>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</si>
  <si>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</si>
  <si>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</si>
  <si>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</si>
  <si>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</si>
  <si>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</si>
  <si>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</si>
  <si>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</si>
  <si>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</si>
  <si>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</si>
  <si>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</si>
  <si>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</si>
  <si>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</si>
  <si>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</si>
  <si>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</si>
  <si>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</si>
  <si>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</si>
  <si>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</si>
  <si>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</si>
  <si>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</si>
  <si>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</si>
  <si>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</si>
  <si>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</si>
  <si>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</si>
  <si>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</si>
  <si>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</si>
  <si>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</si>
  <si>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</si>
  <si>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</si>
  <si>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</si>
  <si>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</si>
  <si>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</si>
  <si>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</si>
  <si>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</si>
  <si>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</si>
  <si>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</si>
  <si>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</si>
  <si>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</si>
  <si>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</si>
  <si>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</si>
  <si>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</si>
  <si>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</si>
  <si>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</si>
  <si>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</si>
  <si>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</si>
  <si>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</si>
  <si>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</si>
  <si>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</si>
  <si>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</si>
  <si>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</si>
  <si>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</si>
  <si>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</si>
  <si>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</si>
  <si>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</si>
  <si>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</si>
  <si>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</si>
  <si>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</si>
  <si>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</si>
  <si>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</si>
  <si>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</si>
  <si>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</si>
  <si>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</si>
  <si>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</si>
  <si>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</si>
  <si>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</si>
  <si>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</si>
  <si>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</si>
  <si>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</si>
  <si>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</si>
  <si>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</si>
  <si>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</si>
  <si>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</si>
  <si>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</si>
  <si>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</si>
  <si>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</si>
  <si>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</si>
  <si>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</si>
  <si>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</si>
  <si>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</si>
  <si>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</si>
  <si>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</si>
  <si>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</si>
  <si>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</si>
  <si>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</si>
  <si>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</si>
  <si>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</si>
  <si>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</si>
  <si>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</si>
  <si>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</si>
  <si>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</si>
  <si>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</si>
  <si>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</si>
  <si>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</si>
  <si>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</si>
  <si>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</si>
  <si>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</si>
  <si>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</si>
  <si>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</si>
  <si>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</si>
  <si>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</si>
  <si>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</si>
  <si>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</si>
  <si>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</si>
  <si>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</si>
  <si>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</si>
  <si>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</si>
  <si>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</si>
  <si>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</si>
  <si>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</si>
  <si>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</si>
  <si>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</si>
  <si>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</si>
  <si>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</si>
  <si>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</si>
  <si>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</si>
  <si>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</si>
  <si>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</si>
  <si>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</si>
  <si>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</si>
  <si>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</si>
  <si>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</si>
  <si>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</si>
  <si>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</si>
  <si>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</si>
  <si>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</si>
  <si>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</si>
  <si>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</si>
  <si>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</si>
  <si>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</si>
  <si>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</si>
  <si>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</si>
  <si>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</si>
  <si>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</si>
  <si>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</si>
  <si>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</si>
  <si>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</si>
  <si>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</si>
  <si>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</si>
  <si>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</si>
  <si>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</si>
  <si>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</si>
  <si>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</si>
  <si>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</si>
  <si>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</si>
  <si>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</si>
  <si>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</si>
  <si>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</si>
  <si>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</si>
  <si>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</si>
  <si>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</si>
  <si>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</si>
  <si>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</si>
  <si>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</si>
  <si>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</si>
  <si>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</si>
  <si>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</si>
  <si>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</si>
  <si>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</si>
  <si>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</si>
  <si>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</si>
  <si>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</si>
  <si>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</si>
  <si>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</si>
  <si>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</si>
  <si>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</si>
  <si>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</si>
  <si>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</si>
  <si>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</si>
  <si>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</si>
  <si>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</si>
  <si>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</si>
  <si>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</si>
  <si>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</si>
  <si>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</si>
  <si>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</si>
  <si>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</si>
  <si>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</si>
  <si>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</si>
  <si>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</si>
  <si>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</si>
  <si>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</si>
  <si>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</si>
  <si>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</si>
  <si>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</si>
  <si>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</si>
  <si>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</si>
  <si>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</si>
  <si>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</si>
  <si>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</si>
  <si>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</si>
  <si>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</si>
  <si>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</si>
  <si>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</si>
  <si>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</si>
  <si>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</si>
  <si>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</si>
  <si>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</si>
  <si>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</si>
  <si>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</si>
  <si>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</si>
  <si>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</si>
  <si>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</si>
  <si>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</si>
  <si>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</si>
  <si>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</si>
  <si>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</si>
  <si>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</si>
  <si>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</si>
  <si>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Percent Funded</t>
  </si>
  <si>
    <t>Spotlight</t>
  </si>
  <si>
    <t>Backers_Count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</si>
  <si>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</si>
  <si>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</si>
  <si>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</si>
  <si>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</si>
  <si>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</si>
  <si>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</si>
  <si>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</si>
  <si>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</si>
  <si>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</si>
  <si>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</si>
  <si>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</si>
  <si>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</si>
  <si>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</si>
  <si>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</si>
  <si>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</si>
  <si>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</si>
  <si>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</si>
  <si>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</si>
  <si>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</si>
  <si>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</si>
  <si>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</si>
  <si>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</si>
  <si>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</si>
  <si>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</si>
  <si>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</si>
  <si>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</si>
  <si>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</si>
  <si>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</si>
  <si>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</si>
  <si>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</si>
  <si>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</si>
  <si>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</si>
  <si>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</si>
  <si>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</si>
  <si>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</si>
  <si>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</si>
  <si>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</si>
  <si>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</si>
  <si>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</si>
  <si>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</si>
  <si>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</si>
  <si>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</si>
  <si>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</si>
  <si>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</si>
  <si>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</si>
  <si>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</si>
  <si>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</si>
  <si>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</si>
  <si>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</si>
  <si>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</si>
  <si>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</si>
  <si>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</si>
  <si>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</si>
  <si>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</si>
  <si>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</si>
  <si>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</si>
  <si>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</si>
  <si>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</si>
  <si>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</si>
  <si>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</si>
  <si>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</si>
  <si>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</si>
  <si>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</si>
  <si>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</si>
  <si>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</si>
  <si>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</si>
  <si>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</si>
  <si>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</si>
  <si>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</si>
  <si>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</si>
  <si>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</si>
  <si>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</si>
  <si>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Apr</t>
  </si>
  <si>
    <t>Oct</t>
  </si>
  <si>
    <t>Years</t>
  </si>
  <si>
    <t>Total Count of state</t>
  </si>
  <si>
    <t>Total Count of state %</t>
  </si>
  <si>
    <t>Count of state %</t>
  </si>
  <si>
    <t>Pledged</t>
  </si>
  <si>
    <t>Difference</t>
  </si>
  <si>
    <t>Overall</t>
  </si>
  <si>
    <t>Successful</t>
  </si>
  <si>
    <t>Failed</t>
  </si>
  <si>
    <t>Live</t>
  </si>
  <si>
    <t>% Pledged of Overall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</si>
</sst>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0" fontId="1" fillId="2" borderId="0" xfId="0" applyFont="1" applyFill="1" applyAlignment="1">
      <alignment horizontal="center" wrapText="1"/>
    </xf>
    <xf numFmtId="9" fontId="4" fillId="2" borderId="0" xfId="1" applyNumberFormat="1" applyFont="1" applyFill="1" applyAlignment="1">
      <alignment horizontal="center" wrapText="1"/>
    </xf>
    <xf numFmtId="9" fontId="3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wrapText="1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10" fontId="0" fillId="0" borderId="0" xfId="0" applyNumberFormat="1"/>
    <xf numFmtId="0" fontId="0" fillId="2" borderId="0" xfId="0" applyFill="1"/>
    <xf numFmtId="0" fontId="0" fillId="2" borderId="0" xfId="0" applyNumberFormat="1" applyFill="1"/>
    <xf numFmtId="0" fontId="0" fillId="0" borderId="1" xfId="0" applyBorder="1"/>
    <xf numFmtId="10" fontId="0" fillId="0" borderId="1" xfId="0" applyNumberFormat="1" applyBorder="1"/>
    <xf numFmtId="0" fontId="0" fillId="0" borderId="3" xfId="0" applyBorder="1"/>
    <xf numFmtId="0" fontId="0" fillId="2" borderId="3" xfId="0" applyFill="1" applyBorder="1"/>
    <xf numFmtId="0" fontId="0" fillId="2" borderId="3" xfId="0" applyNumberFormat="1" applyFill="1" applyBorder="1"/>
    <xf numFmtId="0" fontId="0" fillId="0" borderId="2" xfId="0" pivotButton="1" applyBorder="1"/>
    <xf numFmtId="0" fontId="0" fillId="0" borderId="2" xfId="0" applyBorder="1"/>
    <xf numFmtId="2" fontId="0" fillId="0" borderId="0" xfId="0" applyNumberFormat="1"/>
    <xf numFmtId="2" fontId="0" fillId="2" borderId="0" xfId="0" applyNumberFormat="1" applyFill="1"/>
    <xf numFmtId="10" fontId="0" fillId="2" borderId="0" xfId="0" applyNumberFormat="1" applyFill="1"/>
    <xf numFmtId="0" fontId="1" fillId="3" borderId="0" xfId="0" applyFont="1" applyFill="1" applyAlignment="1">
      <alignment horizontal="center"/>
    </xf>
    <xf numFmtId="44" fontId="0" fillId="0" borderId="0" xfId="2" applyFont="1"/>
    <xf numFmtId="4" fontId="1" fillId="2" borderId="0" xfId="0" applyNumberFormat="1" applyFont="1" applyFill="1" applyAlignment="1">
      <alignment horizontal="center" wrapText="1"/>
    </xf>
    <xf numFmtId="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59">
    <dxf>
      <alignment wrapText="1"/>
    </dxf>
    <dxf>
      <alignment wrapText="1"/>
    </dxf>
    <dxf>
      <alignment wrapText="1"/>
    </dxf>
    <dxf>
      <numFmt numFmtId="164" formatCode="&quot;$&quot;#,##0.00"/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DEBBE3"/>
        </patternFill>
      </fill>
    </dxf>
    <dxf>
      <fill>
        <patternFill>
          <bgColor rgb="FFFFFF99"/>
        </patternFill>
      </fill>
    </dxf>
    <dxf>
      <fill>
        <patternFill>
          <bgColor theme="8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DEBBE3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/>
        <right/>
        <vertical/>
      </border>
    </dxf>
    <dxf>
      <border>
        <left/>
        <right/>
        <vertical/>
      </border>
    </dxf>
    <dxf>
      <border>
        <left/>
        <right/>
        <vertical/>
      </border>
    </dxf>
    <dxf>
      <border>
        <left/>
        <right/>
        <vertical/>
      </border>
    </dxf>
    <dxf>
      <border>
        <left/>
        <right/>
        <vertical/>
      </border>
    </dxf>
    <dxf>
      <fill>
        <patternFill patternType="solid">
          <bgColor theme="2"/>
        </patternFill>
      </fill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left style="thin">
          <color indexed="64"/>
        </lef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border>
        <right style="thin">
          <color indexed="64"/>
        </right>
      </border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A4080C"/>
      <color rgb="FFDEBBE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 Solution.xlsx]Count by Category!CountbyCategory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Category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9E-4C0A-A3E6-D0C64BBCF5A6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9E-4C0A-A3E6-D0C64BBCF5A6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9E-4C0A-A3E6-D0C64BBCF5A6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9E-4C0A-A3E6-D0C64BBCF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758536"/>
        <c:axId val="520758864"/>
      </c:barChart>
      <c:catAx>
        <c:axId val="52075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864"/>
        <c:crosses val="autoZero"/>
        <c:auto val="1"/>
        <c:lblAlgn val="ctr"/>
        <c:lblOffset val="100"/>
        <c:noMultiLvlLbl val="0"/>
      </c:catAx>
      <c:valAx>
        <c:axId val="5207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 Solution.xlsx]Count by Sub-Category!CountbyCategory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Sub-Category 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C-4FE2-9EC8-611F866B7F0A}"/>
            </c:ext>
          </c:extLst>
        </c:ser>
        <c:ser>
          <c:idx val="1"/>
          <c:order val="1"/>
          <c:tx>
            <c:strRef>
              <c:f>'Count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BC-4FE2-9EC8-611F866B7F0A}"/>
            </c:ext>
          </c:extLst>
        </c:ser>
        <c:ser>
          <c:idx val="2"/>
          <c:order val="2"/>
          <c:tx>
            <c:strRef>
              <c:f>'Count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BC-4FE2-9EC8-611F866B7F0A}"/>
            </c:ext>
          </c:extLst>
        </c:ser>
        <c:ser>
          <c:idx val="3"/>
          <c:order val="3"/>
          <c:tx>
            <c:strRef>
              <c:f>'Count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BC-4FE2-9EC8-611F866B7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0758536"/>
        <c:axId val="520758864"/>
      </c:barChart>
      <c:catAx>
        <c:axId val="52075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864"/>
        <c:crosses val="autoZero"/>
        <c:auto val="1"/>
        <c:lblAlgn val="ctr"/>
        <c:lblOffset val="100"/>
        <c:noMultiLvlLbl val="0"/>
      </c:catAx>
      <c:valAx>
        <c:axId val="5207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 Solution.xlsx]Date Created Filtered!PivotTable3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</a:t>
            </a:r>
            <a:r>
              <a:rPr lang="en-US" sz="1800" b="0" i="0" baseline="0">
                <a:effectLst/>
              </a:rPr>
              <a:t>Number of Campaigns Created by Month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Filtered'!$B$4:$B$5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Filtered'!$A$6:$A$18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Filtered'!$B$6:$B$18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F15-B48C-F8B7921E69CE}"/>
            </c:ext>
          </c:extLst>
        </c:ser>
        <c:ser>
          <c:idx val="1"/>
          <c:order val="1"/>
          <c:tx>
            <c:strRef>
              <c:f>'Date Created Filtered'!$C$4:$C$5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Filtered'!$A$6:$A$18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Filtered'!$C$6:$C$18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F15-B48C-F8B7921E69CE}"/>
            </c:ext>
          </c:extLst>
        </c:ser>
        <c:ser>
          <c:idx val="2"/>
          <c:order val="2"/>
          <c:tx>
            <c:strRef>
              <c:f>'Date Created Filtered'!$D$4:$D$5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Filtered'!$A$6:$A$18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Filtered'!$D$6:$D$18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83-4F15-B48C-F8B7921E6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462912"/>
        <c:axId val="664759040"/>
      </c:lineChart>
      <c:catAx>
        <c:axId val="66146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59040"/>
        <c:crosses val="autoZero"/>
        <c:auto val="1"/>
        <c:lblAlgn val="ctr"/>
        <c:lblOffset val="100"/>
        <c:noMultiLvlLbl val="0"/>
      </c:catAx>
      <c:valAx>
        <c:axId val="66475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6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 Solution.xlsx]Date Created with Live Proj!CountbyCategory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Campaigns Created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with Live Proj'!$B$4:$B$5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C16-4ABA-8D2B-7F60709CD225}"/>
            </c:ext>
          </c:extLst>
        </c:ser>
        <c:ser>
          <c:idx val="1"/>
          <c:order val="1"/>
          <c:tx>
            <c:strRef>
              <c:f>'Date Created with Live Proj'!$C$4:$C$5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C16-4ABA-8D2B-7F60709CD225}"/>
            </c:ext>
          </c:extLst>
        </c:ser>
        <c:ser>
          <c:idx val="2"/>
          <c:order val="2"/>
          <c:tx>
            <c:strRef>
              <c:f>'Date Created with Live Proj'!$D$4:$D$5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C16-4ABA-8D2B-7F60709CD225}"/>
            </c:ext>
          </c:extLst>
        </c:ser>
        <c:ser>
          <c:idx val="3"/>
          <c:order val="3"/>
          <c:tx>
            <c:strRef>
              <c:f>'Date Created with Live Proj'!$E$4:$E$5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C16-4ABA-8D2B-7F60709CD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758536"/>
        <c:axId val="520758864"/>
      </c:lineChart>
      <c:catAx>
        <c:axId val="52075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864"/>
        <c:crosses val="autoZero"/>
        <c:auto val="1"/>
        <c:lblAlgn val="ctr"/>
        <c:lblOffset val="100"/>
        <c:noMultiLvlLbl val="0"/>
      </c:catAx>
      <c:valAx>
        <c:axId val="5207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Excel Homework Solution.xlsx]Date Created with Live Proj!CountbyCategory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Created by Month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9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047628392245366E-2"/>
          <c:y val="0.1703807028102379"/>
          <c:w val="0.78320150049736936"/>
          <c:h val="0.73057015677094417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with Live Proj'!$B$4:$B$5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0F-4BB4-9DEF-6BE238AD7C14}"/>
            </c:ext>
          </c:extLst>
        </c:ser>
        <c:ser>
          <c:idx val="1"/>
          <c:order val="1"/>
          <c:tx>
            <c:strRef>
              <c:f>'Date Created with Live Proj'!$C$4:$C$5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D0F-4BB4-9DEF-6BE238AD7C14}"/>
            </c:ext>
          </c:extLst>
        </c:ser>
        <c:ser>
          <c:idx val="2"/>
          <c:order val="2"/>
          <c:tx>
            <c:strRef>
              <c:f>'Date Created with Live Proj'!$D$4:$D$5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D0F-4BB4-9DEF-6BE238AD7C14}"/>
            </c:ext>
          </c:extLst>
        </c:ser>
        <c:ser>
          <c:idx val="3"/>
          <c:order val="3"/>
          <c:tx>
            <c:strRef>
              <c:f>'Date Created with Live Proj'!$E$4:$E$5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'Date Created with Live Proj'!$A$6:$A$18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with Live Proj'!$E$6:$E$18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D0F-4BB4-9DEF-6BE238AD7C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758536"/>
        <c:axId val="520758864"/>
      </c:lineChart>
      <c:catAx>
        <c:axId val="52075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864"/>
        <c:crosses val="autoZero"/>
        <c:auto val="1"/>
        <c:lblAlgn val="ctr"/>
        <c:lblOffset val="100"/>
        <c:noMultiLvlLbl val="0"/>
      </c:catAx>
      <c:valAx>
        <c:axId val="5207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75853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30480</xdr:rowOff>
    </xdr:from>
    <xdr:to>
      <xdr:col>19</xdr:col>
      <xdr:colOff>68580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17AA6-7832-4289-9B79-3BC6F22C46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0</xdr:row>
      <xdr:rowOff>30480</xdr:rowOff>
    </xdr:from>
    <xdr:to>
      <xdr:col>16</xdr:col>
      <xdr:colOff>601980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B9FB15-B3CF-4EC6-B2F0-BF78B239AC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0</xdr:row>
      <xdr:rowOff>0</xdr:rowOff>
    </xdr:from>
    <xdr:to>
      <xdr:col>14</xdr:col>
      <xdr:colOff>426720</xdr:colOff>
      <xdr:row>21</xdr:row>
      <xdr:rowOff>175260</xdr:rowOff>
    </xdr:to>
    <xdr:graphicFrame macro="">
      <xdr:nvGraphicFramePr>
        <xdr:cNvPr id="2" name="Projects Created Per Month">
          <a:extLst>
            <a:ext uri="{FF2B5EF4-FFF2-40B4-BE49-F238E27FC236}">
              <a16:creationId xmlns:a16="http://schemas.microsoft.com/office/drawing/2014/main" id="{4FA75841-4944-4A88-946E-CC8992462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0</xdr:rowOff>
    </xdr:from>
    <xdr:to>
      <xdr:col>17</xdr:col>
      <xdr:colOff>68580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CA43D4-EC5D-4392-BB74-792A7DECB6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137160</xdr:colOff>
      <xdr:row>58</xdr:row>
      <xdr:rowOff>91440</xdr:rowOff>
    </xdr:from>
    <xdr:to>
      <xdr:col>18</xdr:col>
      <xdr:colOff>30480</xdr:colOff>
      <xdr:row>84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FDBEA9-E822-40F6-8FF7-0D67F13FA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C Mosley" refreshedDate="43443.454685185185" createdVersion="6" refreshedVersion="6" minRefreshableVersion="3" recordCount="4114" xr:uid="{7BA0F5BF-2401-4FFC-A505-EA57F08A7F7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tring="0" containsBlank="1" containsNumber="1" minValue="0" maxValue="3038.3319999999999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C Mosley" refreshedDate="43443.470085300927" createdVersion="6" refreshedVersion="6" minRefreshableVersion="3" recordCount="4114" xr:uid="{166AECF1-C24C-462C-B37E-1698FC4C44D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tring="0" containsBlank="1" containsNumber="1" minValue="0" maxValue="3038.3319999999999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B4773A-55ED-43A9-82BB-3A780E3415BA}" name="CountbyCategory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formats count="3"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B6708-85BC-451B-8D31-B6F4A0CA4622}" name="CountbyCategory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6" baseItem="0"/>
  </dataFields>
  <formats count="3">
    <format dxfId="53">
      <pivotArea type="origin" dataOnly="0" labelOnly="1" outline="0" fieldPosition="0"/>
    </format>
    <format dxfId="54">
      <pivotArea field="5" type="button" dataOnly="0" labelOnly="1" outline="0" axis="axisCol" fieldPosition="0"/>
    </format>
    <format dxfId="55">
      <pivotArea type="topRight" dataOnly="0" labelOnly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0896AF-4D64-4608-87EB-5578587AA80C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2139DA-0221-429A-A4A5-0B2479101535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K13" firstHeaderRow="1" firstDataRow="3" firstDataCol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6" showAll="0"/>
    <pivotField numFmtId="166" showAll="0"/>
    <pivotField showAll="0" defaultSubtotal="0"/>
    <pivotField showAll="0" defaultSubtotal="0"/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tate" fld="5" subtotal="count" baseField="0" baseItem="0"/>
    <dataField name="Count of state %" fld="5" subtotal="count" showDataAs="percentOfTotal" baseField="16" baseItem="0" numFmtId="10"/>
  </dataFields>
  <formats count="38">
    <format dxfId="27">
      <pivotArea dataOnly="0"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2"/>
          </reference>
        </references>
      </pivotArea>
    </format>
    <format dxfId="29">
      <pivotArea dataOnly="0" labelOnly="1" fieldPosition="0">
        <references count="1">
          <reference field="5" count="1">
            <x v="2"/>
          </reference>
        </references>
      </pivotArea>
    </format>
    <format dxfId="30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31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2"/>
          </reference>
        </references>
      </pivotArea>
    </format>
    <format dxfId="32">
      <pivotArea dataOnly="0" labelOnly="1" fieldPosition="0">
        <references count="1">
          <reference field="5" count="1">
            <x v="2"/>
          </reference>
        </references>
      </pivotArea>
    </format>
    <format dxfId="33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2"/>
          </reference>
        </references>
      </pivotArea>
    </format>
    <format dxfId="34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3"/>
          </reference>
        </references>
      </pivotArea>
    </format>
    <format dxfId="35">
      <pivotArea type="topRight" dataOnly="0" labelOnly="1" outline="0" offset="C1:D1" fieldPosition="0"/>
    </format>
    <format dxfId="36">
      <pivotArea dataOnly="0" labelOnly="1" fieldPosition="0">
        <references count="1">
          <reference field="5" count="1">
            <x v="3"/>
          </reference>
        </references>
      </pivotArea>
    </format>
    <format dxfId="3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38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3"/>
          </reference>
        </references>
      </pivotArea>
    </format>
    <format dxfId="39">
      <pivotArea type="topRight" dataOnly="0" labelOnly="1" outline="0" offset="C1:D1" fieldPosition="0"/>
    </format>
    <format dxfId="40">
      <pivotArea dataOnly="0" labelOnly="1" fieldPosition="0">
        <references count="1">
          <reference field="5" count="1">
            <x v="3"/>
          </reference>
        </references>
      </pivotArea>
    </format>
    <format dxfId="41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3"/>
          </reference>
        </references>
      </pivotArea>
    </format>
    <format dxfId="42">
      <pivotArea field="5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43">
      <pivotArea field="5" grandCol="1" outline="0" collapsedLevelsAreSubtotals="1" axis="axisCol" fieldPosition="0">
        <references count="1">
          <reference field="4294967294" count="2" selected="0">
            <x v="0"/>
            <x v="1"/>
          </reference>
        </references>
      </pivotArea>
    </format>
    <format dxfId="44">
      <pivotArea type="topRight" dataOnly="0" labelOnly="1" outline="0" offset="G1:H1" fieldPosition="0"/>
    </format>
    <format dxfId="45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6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47">
      <pivotArea type="topRight" dataOnly="0" labelOnly="1" outline="0" offset="G1:H1" fieldPosition="0"/>
    </format>
    <format dxfId="48">
      <pivotArea field="5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49">
      <pivotArea field="5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2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0"/>
          </reference>
        </references>
      </pivotArea>
    </format>
    <format dxfId="25">
      <pivotArea field="5" type="button" dataOnly="0" labelOnly="1" outline="0" axis="axisCol" fieldPosition="0"/>
    </format>
    <format dxfId="24">
      <pivotArea field="-2" type="button" dataOnly="0" labelOnly="1" outline="0" axis="axisCol" fieldPosition="1"/>
    </format>
    <format dxfId="23">
      <pivotArea dataOnly="0" labelOnly="1" fieldPosition="0">
        <references count="1">
          <reference field="5" count="1">
            <x v="0"/>
          </reference>
        </references>
      </pivotArea>
    </format>
    <format dxfId="2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21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0"/>
          </reference>
        </references>
      </pivotArea>
    </format>
    <format dxfId="20">
      <pivotArea field="5" type="button" dataOnly="0" labelOnly="1" outline="0" axis="axisCol" fieldPosition="0"/>
    </format>
    <format dxfId="19">
      <pivotArea field="-2" type="button" dataOnly="0" labelOnly="1" outline="0" axis="axisCol" fieldPosition="1"/>
    </format>
    <format dxfId="18">
      <pivotArea dataOnly="0" labelOnly="1" fieldPosition="0">
        <references count="1">
          <reference field="5" count="1">
            <x v="0"/>
          </reference>
        </references>
      </pivotArea>
    </format>
    <format dxfId="17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  <format dxfId="16">
      <pivotArea outline="0" collapsedLevelsAreSubtotals="1" fieldPosition="0">
        <references count="2">
          <reference field="4294967294" count="2" selected="0">
            <x v="0"/>
            <x v="1"/>
          </reference>
          <reference field="5" count="1" selected="0">
            <x v="0"/>
          </reference>
        </references>
      </pivotArea>
    </format>
    <format dxfId="15">
      <pivotArea field="5" type="button" dataOnly="0" labelOnly="1" outline="0" axis="axisCol" fieldPosition="0"/>
    </format>
    <format dxfId="14">
      <pivotArea field="-2" type="button" dataOnly="0" labelOnly="1" outline="0" axis="axisCol" fieldPosition="1"/>
    </format>
    <format dxfId="13">
      <pivotArea dataOnly="0" labelOnly="1" fieldPosition="0">
        <references count="1">
          <reference field="5" count="1">
            <x v="0"/>
          </reference>
        </references>
      </pivotArea>
    </format>
    <format dxfId="12">
      <pivotArea dataOnly="0" labelOnly="1" outline="0" fieldPosition="0">
        <references count="2">
          <reference field="4294967294" count="2">
            <x v="0"/>
            <x v="1"/>
          </reference>
          <reference field="5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41F93C-639D-4439-B372-D7B7BF9323A6}" name="CountbyCategory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3">
    <format dxfId="50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2">
      <pivotArea type="topRight" dataOnly="0" labelOnly="1" outline="0" fieldPosition="0"/>
    </format>
  </formats>
  <chartFormats count="12">
    <chartFormat chart="2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3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3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21"/>
  <sheetViews>
    <sheetView tabSelected="1" zoomScale="55" zoomScaleNormal="55" workbookViewId="0">
      <pane ySplit="1" topLeftCell="A2" activePane="bottomLeft" state="frozen"/>
      <selection activeCell="C1" sqref="C1"/>
      <selection pane="bottomLeft" activeCell="B6" sqref="B6"/>
    </sheetView>
  </sheetViews>
  <sheetFormatPr defaultRowHeight="14.4" x14ac:dyDescent="0.3"/>
  <cols>
    <col min="1" max="1" width="14" customWidth="1"/>
    <col min="2" max="2" width="38.44140625" style="1" customWidth="1"/>
    <col min="3" max="3" width="40.33203125" style="1" customWidth="1"/>
    <col min="4" max="4" width="24.21875" style="30" customWidth="1"/>
    <col min="5" max="5" width="24.5546875" style="30" customWidth="1"/>
    <col min="6" max="6" width="21.33203125" customWidth="1"/>
    <col min="7" max="7" width="17.88671875" customWidth="1"/>
    <col min="8" max="8" width="18.44140625" customWidth="1"/>
    <col min="9" max="9" width="19.33203125" customWidth="1"/>
    <col min="10" max="10" width="25" customWidth="1"/>
    <col min="11" max="11" width="26.33203125" customWidth="1"/>
    <col min="12" max="12" width="30.21875" customWidth="1"/>
    <col min="13" max="13" width="23.5546875" customWidth="1"/>
    <col min="14" max="14" width="41.109375" customWidth="1"/>
    <col min="15" max="15" width="26.21875" style="6" customWidth="1"/>
    <col min="16" max="16" width="22.77734375" customWidth="1"/>
    <col min="17" max="18" width="14.33203125" customWidth="1"/>
    <col min="19" max="19" width="23.21875" style="11" customWidth="1"/>
    <col min="20" max="20" width="19.88671875" customWidth="1"/>
  </cols>
  <sheetData>
    <row r="1" spans="1:20" s="1" customFormat="1" ht="50.4" customHeight="1" x14ac:dyDescent="0.3">
      <c r="A1" s="4" t="s">
        <v>0</v>
      </c>
      <c r="B1" s="4" t="s">
        <v>1</v>
      </c>
      <c r="C1" s="4" t="s">
        <v>4110</v>
      </c>
      <c r="D1" s="29" t="s">
        <v>8216</v>
      </c>
      <c r="E1" s="29" t="s">
        <v>8217</v>
      </c>
      <c r="F1" s="4" t="s">
        <v>8218</v>
      </c>
      <c r="G1" s="4" t="s">
        <v>8223</v>
      </c>
      <c r="H1" s="4" t="s">
        <v>8245</v>
      </c>
      <c r="I1" s="4" t="s">
        <v>8259</v>
      </c>
      <c r="J1" s="4" t="s">
        <v>8260</v>
      </c>
      <c r="K1" s="4" t="s">
        <v>8261</v>
      </c>
      <c r="L1" s="4" t="s">
        <v>8307</v>
      </c>
      <c r="M1" s="4" t="s">
        <v>8306</v>
      </c>
      <c r="N1" s="4" t="s">
        <v>8262</v>
      </c>
      <c r="O1" s="5" t="s">
        <v>8305</v>
      </c>
      <c r="P1" s="4" t="s">
        <v>8308</v>
      </c>
      <c r="Q1" s="4" t="s">
        <v>8309</v>
      </c>
      <c r="R1" s="4" t="s">
        <v>8310</v>
      </c>
      <c r="S1" s="4" t="s">
        <v>8368</v>
      </c>
      <c r="T1" s="4" t="s">
        <v>8369</v>
      </c>
    </row>
    <row r="2" spans="1:20" ht="43.2" x14ac:dyDescent="0.3">
      <c r="A2">
        <v>0</v>
      </c>
      <c r="B2" s="1" t="s">
        <v>2</v>
      </c>
      <c r="C2" s="1" t="s">
        <v>4111</v>
      </c>
      <c r="D2" s="30">
        <v>8500</v>
      </c>
      <c r="E2" s="3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6">
        <f>E2/D2</f>
        <v>1.3685882352941177</v>
      </c>
      <c r="P2" s="3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((($J2/60)/60)/24+DATE(1970,1,1)+(-5/24))</f>
        <v>42176.798738425925</v>
      </c>
      <c r="T2" s="11">
        <f>((($I2/60)/60)/24+DATE(1970,1,1)+(-5/24))</f>
        <v>42207.916666666664</v>
      </c>
    </row>
    <row r="3" spans="1:20" ht="28.8" x14ac:dyDescent="0.3">
      <c r="A3">
        <v>1</v>
      </c>
      <c r="B3" s="1" t="s">
        <v>3</v>
      </c>
      <c r="C3" s="1" t="s">
        <v>4112</v>
      </c>
      <c r="D3" s="30">
        <v>10275</v>
      </c>
      <c r="E3" s="3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6">
        <f t="shared" ref="O3:O66" si="0">E3/D3</f>
        <v>1.4260827250608272</v>
      </c>
      <c r="P3" s="3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((($J3/60)/60)/24+DATE(1970,1,1)+(-5/24))</f>
        <v>42766.392164351848</v>
      </c>
      <c r="T3" s="11">
        <f t="shared" ref="T3:T66" si="5">((($I3/60)/60)/24+DATE(1970,1,1)+(-5/24))</f>
        <v>42796.392164351848</v>
      </c>
    </row>
    <row r="4" spans="1:20" ht="43.2" x14ac:dyDescent="0.3">
      <c r="A4">
        <v>2</v>
      </c>
      <c r="B4" s="1" t="s">
        <v>4</v>
      </c>
      <c r="C4" s="1" t="s">
        <v>4113</v>
      </c>
      <c r="D4" s="30">
        <v>500</v>
      </c>
      <c r="E4" s="3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6">
        <f t="shared" si="0"/>
        <v>1.05</v>
      </c>
      <c r="P4" s="3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28.8" x14ac:dyDescent="0.3">
      <c r="A5">
        <v>3</v>
      </c>
      <c r="B5" s="1" t="s">
        <v>5</v>
      </c>
      <c r="C5" s="1" t="s">
        <v>4114</v>
      </c>
      <c r="D5" s="30">
        <v>10000</v>
      </c>
      <c r="E5" s="3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6">
        <f t="shared" si="0"/>
        <v>1.0389999999999999</v>
      </c>
      <c r="P5" s="3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57.6" x14ac:dyDescent="0.3">
      <c r="A6">
        <v>4</v>
      </c>
      <c r="B6" s="1" t="s">
        <v>6</v>
      </c>
      <c r="C6" s="1" t="s">
        <v>4115</v>
      </c>
      <c r="D6" s="30">
        <v>44000</v>
      </c>
      <c r="E6" s="3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6">
        <f t="shared" si="0"/>
        <v>1.2299154545454545</v>
      </c>
      <c r="P6" s="3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3.2" x14ac:dyDescent="0.3">
      <c r="A7">
        <v>5</v>
      </c>
      <c r="B7" s="1" t="s">
        <v>7</v>
      </c>
      <c r="C7" s="1" t="s">
        <v>4116</v>
      </c>
      <c r="D7" s="30">
        <v>3999</v>
      </c>
      <c r="E7" s="3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6">
        <f t="shared" si="0"/>
        <v>1.0977744436109027</v>
      </c>
      <c r="P7" s="3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3.2" x14ac:dyDescent="0.3">
      <c r="A8">
        <v>6</v>
      </c>
      <c r="B8" s="1" t="s">
        <v>8</v>
      </c>
      <c r="C8" s="1" t="s">
        <v>4117</v>
      </c>
      <c r="D8" s="30">
        <v>8000</v>
      </c>
      <c r="E8" s="3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6">
        <f t="shared" si="0"/>
        <v>1.064875</v>
      </c>
      <c r="P8" s="3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57.6" x14ac:dyDescent="0.3">
      <c r="A9">
        <v>7</v>
      </c>
      <c r="B9" s="1" t="s">
        <v>9</v>
      </c>
      <c r="C9" s="1" t="s">
        <v>4118</v>
      </c>
      <c r="D9" s="30">
        <v>9000</v>
      </c>
      <c r="E9" s="3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6">
        <f t="shared" si="0"/>
        <v>1.0122222222222221</v>
      </c>
      <c r="P9" s="3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 ht="28.8" x14ac:dyDescent="0.3">
      <c r="A10">
        <v>8</v>
      </c>
      <c r="B10" s="1" t="s">
        <v>10</v>
      </c>
      <c r="C10" s="1" t="s">
        <v>4119</v>
      </c>
      <c r="D10" s="30">
        <v>3500</v>
      </c>
      <c r="E10" s="3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6">
        <f t="shared" si="0"/>
        <v>1.0004342857142856</v>
      </c>
      <c r="P10" s="3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3.2" x14ac:dyDescent="0.3">
      <c r="A11">
        <v>9</v>
      </c>
      <c r="B11" s="1" t="s">
        <v>11</v>
      </c>
      <c r="C11" s="1" t="s">
        <v>4120</v>
      </c>
      <c r="D11" s="30">
        <v>500</v>
      </c>
      <c r="E11" s="3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6">
        <f t="shared" si="0"/>
        <v>1.2599800000000001</v>
      </c>
      <c r="P11" s="3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3.2" x14ac:dyDescent="0.3">
      <c r="A12">
        <v>10</v>
      </c>
      <c r="B12" s="1" t="s">
        <v>12</v>
      </c>
      <c r="C12" s="1" t="s">
        <v>4121</v>
      </c>
      <c r="D12" s="30">
        <v>3000</v>
      </c>
      <c r="E12" s="3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6">
        <f t="shared" si="0"/>
        <v>1.0049999999999999</v>
      </c>
      <c r="P12" s="3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57.6" x14ac:dyDescent="0.3">
      <c r="A13">
        <v>11</v>
      </c>
      <c r="B13" s="1" t="s">
        <v>13</v>
      </c>
      <c r="C13" s="1" t="s">
        <v>4122</v>
      </c>
      <c r="D13" s="30">
        <v>5000</v>
      </c>
      <c r="E13" s="3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6">
        <f t="shared" si="0"/>
        <v>1.2050000000000001</v>
      </c>
      <c r="P13" s="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57.6" x14ac:dyDescent="0.3">
      <c r="A14">
        <v>12</v>
      </c>
      <c r="B14" s="1" t="s">
        <v>14</v>
      </c>
      <c r="C14" s="1" t="s">
        <v>4123</v>
      </c>
      <c r="D14" s="30">
        <v>30000</v>
      </c>
      <c r="E14" s="3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6">
        <f t="shared" si="0"/>
        <v>1.6529333333333334</v>
      </c>
      <c r="P14" s="3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43.2" x14ac:dyDescent="0.3">
      <c r="A15">
        <v>13</v>
      </c>
      <c r="B15" s="1" t="s">
        <v>15</v>
      </c>
      <c r="C15" s="1" t="s">
        <v>4124</v>
      </c>
      <c r="D15" s="30">
        <v>3500</v>
      </c>
      <c r="E15" s="3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6">
        <f t="shared" si="0"/>
        <v>1.5997142857142856</v>
      </c>
      <c r="P15" s="3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28.8" x14ac:dyDescent="0.3">
      <c r="A16">
        <v>14</v>
      </c>
      <c r="B16" s="1" t="s">
        <v>16</v>
      </c>
      <c r="C16" s="1" t="s">
        <v>4125</v>
      </c>
      <c r="D16" s="30">
        <v>6000</v>
      </c>
      <c r="E16" s="3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6">
        <f t="shared" si="0"/>
        <v>1.0093333333333334</v>
      </c>
      <c r="P16" s="3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1" t="s">
        <v>17</v>
      </c>
      <c r="C17" s="1" t="s">
        <v>4126</v>
      </c>
      <c r="D17" s="30">
        <v>2000</v>
      </c>
      <c r="E17" s="3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6">
        <f t="shared" si="0"/>
        <v>1.0660000000000001</v>
      </c>
      <c r="P17" s="3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3.2" x14ac:dyDescent="0.3">
      <c r="A18">
        <v>16</v>
      </c>
      <c r="B18" s="1" t="s">
        <v>18</v>
      </c>
      <c r="C18" s="1" t="s">
        <v>4127</v>
      </c>
      <c r="D18" s="30">
        <v>12000</v>
      </c>
      <c r="E18" s="3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6">
        <f t="shared" si="0"/>
        <v>1.0024166666666667</v>
      </c>
      <c r="P18" s="3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3.2" x14ac:dyDescent="0.3">
      <c r="A19">
        <v>17</v>
      </c>
      <c r="B19" s="1" t="s">
        <v>19</v>
      </c>
      <c r="C19" s="1" t="s">
        <v>4128</v>
      </c>
      <c r="D19" s="30">
        <v>1500</v>
      </c>
      <c r="E19" s="3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6">
        <f t="shared" si="0"/>
        <v>1.0066666666666666</v>
      </c>
      <c r="P19" s="3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3.2" x14ac:dyDescent="0.3">
      <c r="A20">
        <v>18</v>
      </c>
      <c r="B20" s="1" t="s">
        <v>20</v>
      </c>
      <c r="C20" s="1" t="s">
        <v>4129</v>
      </c>
      <c r="D20" s="30">
        <v>30000</v>
      </c>
      <c r="E20" s="3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6">
        <f t="shared" si="0"/>
        <v>1.0632110000000001</v>
      </c>
      <c r="P20" s="3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3">
      <c r="A21">
        <v>19</v>
      </c>
      <c r="B21" s="1" t="s">
        <v>21</v>
      </c>
      <c r="C21" s="1" t="s">
        <v>4130</v>
      </c>
      <c r="D21" s="30">
        <v>850</v>
      </c>
      <c r="E21" s="3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6">
        <f t="shared" si="0"/>
        <v>1.4529411764705882</v>
      </c>
      <c r="P21" s="3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1" t="s">
        <v>22</v>
      </c>
      <c r="C22" s="1" t="s">
        <v>4131</v>
      </c>
      <c r="D22" s="30">
        <v>2000</v>
      </c>
      <c r="E22" s="3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6">
        <f t="shared" si="0"/>
        <v>1.002</v>
      </c>
      <c r="P22" s="3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3.2" x14ac:dyDescent="0.3">
      <c r="A23">
        <v>21</v>
      </c>
      <c r="B23" s="1" t="s">
        <v>23</v>
      </c>
      <c r="C23" s="1" t="s">
        <v>4132</v>
      </c>
      <c r="D23" s="30">
        <v>18500</v>
      </c>
      <c r="E23" s="3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6">
        <f t="shared" si="0"/>
        <v>1.0913513513513513</v>
      </c>
      <c r="P23" s="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1" t="s">
        <v>24</v>
      </c>
      <c r="C24" s="1" t="s">
        <v>4133</v>
      </c>
      <c r="D24" s="30">
        <v>350</v>
      </c>
      <c r="E24" s="3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6">
        <f t="shared" si="0"/>
        <v>1.1714285714285715</v>
      </c>
      <c r="P24" s="3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3.2" x14ac:dyDescent="0.3">
      <c r="A25">
        <v>23</v>
      </c>
      <c r="B25" s="1" t="s">
        <v>25</v>
      </c>
      <c r="C25" s="1" t="s">
        <v>4134</v>
      </c>
      <c r="D25" s="30">
        <v>2000</v>
      </c>
      <c r="E25" s="3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6">
        <f t="shared" si="0"/>
        <v>1.1850000000000001</v>
      </c>
      <c r="P25" s="3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1" t="s">
        <v>26</v>
      </c>
      <c r="C26" s="1" t="s">
        <v>4135</v>
      </c>
      <c r="D26" s="30">
        <v>35000</v>
      </c>
      <c r="E26" s="3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6">
        <f t="shared" si="0"/>
        <v>1.0880768571428572</v>
      </c>
      <c r="P26" s="3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3.2" x14ac:dyDescent="0.3">
      <c r="A27">
        <v>25</v>
      </c>
      <c r="B27" s="1" t="s">
        <v>27</v>
      </c>
      <c r="C27" s="1" t="s">
        <v>4136</v>
      </c>
      <c r="D27" s="30">
        <v>600</v>
      </c>
      <c r="E27" s="3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6">
        <f t="shared" si="0"/>
        <v>1.3333333333333333</v>
      </c>
      <c r="P27" s="3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1" t="s">
        <v>28</v>
      </c>
      <c r="C28" s="1" t="s">
        <v>4137</v>
      </c>
      <c r="D28" s="30">
        <v>1250</v>
      </c>
      <c r="E28" s="3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6">
        <f t="shared" si="0"/>
        <v>1.552</v>
      </c>
      <c r="P28" s="3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3.2" x14ac:dyDescent="0.3">
      <c r="A29">
        <v>27</v>
      </c>
      <c r="B29" s="1" t="s">
        <v>29</v>
      </c>
      <c r="C29" s="1" t="s">
        <v>4138</v>
      </c>
      <c r="D29" s="30">
        <v>20000</v>
      </c>
      <c r="E29" s="3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6">
        <f t="shared" si="0"/>
        <v>1.1172500000000001</v>
      </c>
      <c r="P29" s="3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28.8" x14ac:dyDescent="0.3">
      <c r="A30">
        <v>28</v>
      </c>
      <c r="B30" s="1" t="s">
        <v>30</v>
      </c>
      <c r="C30" s="1" t="s">
        <v>4139</v>
      </c>
      <c r="D30" s="30">
        <v>12000</v>
      </c>
      <c r="E30" s="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6">
        <f t="shared" si="0"/>
        <v>1.0035000000000001</v>
      </c>
      <c r="P30" s="3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3.2" x14ac:dyDescent="0.3">
      <c r="A31">
        <v>29</v>
      </c>
      <c r="B31" s="1" t="s">
        <v>31</v>
      </c>
      <c r="C31" s="1" t="s">
        <v>4140</v>
      </c>
      <c r="D31" s="30">
        <v>3000</v>
      </c>
      <c r="E31" s="3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6">
        <f t="shared" si="0"/>
        <v>1.2333333333333334</v>
      </c>
      <c r="P31" s="3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3.2" x14ac:dyDescent="0.3">
      <c r="A32">
        <v>30</v>
      </c>
      <c r="B32" s="1" t="s">
        <v>32</v>
      </c>
      <c r="C32" s="1" t="s">
        <v>4141</v>
      </c>
      <c r="D32" s="30">
        <v>4000</v>
      </c>
      <c r="E32" s="3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6">
        <f t="shared" si="0"/>
        <v>1.0129975</v>
      </c>
      <c r="P32" s="3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1" t="s">
        <v>33</v>
      </c>
      <c r="C33" s="1" t="s">
        <v>4142</v>
      </c>
      <c r="D33" s="30">
        <v>13</v>
      </c>
      <c r="E33" s="3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6">
        <f t="shared" si="0"/>
        <v>1</v>
      </c>
      <c r="P33" s="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57.6" x14ac:dyDescent="0.3">
      <c r="A34">
        <v>32</v>
      </c>
      <c r="B34" s="1" t="s">
        <v>34</v>
      </c>
      <c r="C34" s="1" t="s">
        <v>4143</v>
      </c>
      <c r="D34" s="30">
        <v>28450</v>
      </c>
      <c r="E34" s="3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6">
        <f t="shared" si="0"/>
        <v>1.0024604569420035</v>
      </c>
      <c r="P34" s="3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3.2" x14ac:dyDescent="0.3">
      <c r="A35">
        <v>33</v>
      </c>
      <c r="B35" s="1" t="s">
        <v>35</v>
      </c>
      <c r="C35" s="1" t="s">
        <v>4144</v>
      </c>
      <c r="D35" s="30">
        <v>5250</v>
      </c>
      <c r="E35" s="3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6">
        <f t="shared" si="0"/>
        <v>1.0209523809523811</v>
      </c>
      <c r="P35" s="3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3.2" x14ac:dyDescent="0.3">
      <c r="A36">
        <v>34</v>
      </c>
      <c r="B36" s="1" t="s">
        <v>36</v>
      </c>
      <c r="C36" s="1" t="s">
        <v>4145</v>
      </c>
      <c r="D36" s="30">
        <v>2600</v>
      </c>
      <c r="E36" s="3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6">
        <f t="shared" si="0"/>
        <v>1.3046153846153845</v>
      </c>
      <c r="P36" s="3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1" t="s">
        <v>37</v>
      </c>
      <c r="C37" s="1" t="s">
        <v>4146</v>
      </c>
      <c r="D37" s="30">
        <v>1000</v>
      </c>
      <c r="E37" s="3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6">
        <f t="shared" si="0"/>
        <v>1.665</v>
      </c>
      <c r="P37" s="3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28.8" x14ac:dyDescent="0.3">
      <c r="A38">
        <v>36</v>
      </c>
      <c r="B38" s="1" t="s">
        <v>38</v>
      </c>
      <c r="C38" s="1" t="s">
        <v>4147</v>
      </c>
      <c r="D38" s="30">
        <v>6000</v>
      </c>
      <c r="E38" s="3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6">
        <f t="shared" si="0"/>
        <v>1.4215</v>
      </c>
      <c r="P38" s="3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3.2" x14ac:dyDescent="0.3">
      <c r="A39">
        <v>37</v>
      </c>
      <c r="B39" s="1" t="s">
        <v>39</v>
      </c>
      <c r="C39" s="1" t="s">
        <v>4148</v>
      </c>
      <c r="D39" s="30">
        <v>22000</v>
      </c>
      <c r="E39" s="3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6">
        <f t="shared" si="0"/>
        <v>1.8344090909090909</v>
      </c>
      <c r="P39" s="3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1" t="s">
        <v>40</v>
      </c>
      <c r="C40" s="1" t="s">
        <v>4149</v>
      </c>
      <c r="D40" s="30">
        <v>2500</v>
      </c>
      <c r="E40" s="3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6">
        <f t="shared" si="0"/>
        <v>1.1004</v>
      </c>
      <c r="P40" s="3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57.6" x14ac:dyDescent="0.3">
      <c r="A41">
        <v>39</v>
      </c>
      <c r="B41" s="1" t="s">
        <v>41</v>
      </c>
      <c r="C41" s="1" t="s">
        <v>4150</v>
      </c>
      <c r="D41" s="30">
        <v>25000</v>
      </c>
      <c r="E41" s="3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6">
        <f t="shared" si="0"/>
        <v>1.3098000000000001</v>
      </c>
      <c r="P41" s="3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3.2" x14ac:dyDescent="0.3">
      <c r="A42">
        <v>40</v>
      </c>
      <c r="B42" s="1" t="s">
        <v>42</v>
      </c>
      <c r="C42" s="1" t="s">
        <v>4151</v>
      </c>
      <c r="D42" s="30">
        <v>2000</v>
      </c>
      <c r="E42" s="3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6">
        <f t="shared" si="0"/>
        <v>1.0135000000000001</v>
      </c>
      <c r="P42" s="3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3.2" x14ac:dyDescent="0.3">
      <c r="A43">
        <v>41</v>
      </c>
      <c r="B43" s="1" t="s">
        <v>43</v>
      </c>
      <c r="C43" s="1" t="s">
        <v>4152</v>
      </c>
      <c r="D43" s="30">
        <v>2000</v>
      </c>
      <c r="E43" s="3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6">
        <f t="shared" si="0"/>
        <v>1</v>
      </c>
      <c r="P43" s="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1" t="s">
        <v>44</v>
      </c>
      <c r="C44" s="1" t="s">
        <v>4153</v>
      </c>
      <c r="D44" s="30">
        <v>14000</v>
      </c>
      <c r="E44" s="3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6">
        <f t="shared" si="0"/>
        <v>1.4185714285714286</v>
      </c>
      <c r="P44" s="3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3.2" x14ac:dyDescent="0.3">
      <c r="A45">
        <v>43</v>
      </c>
      <c r="B45" s="1" t="s">
        <v>45</v>
      </c>
      <c r="C45" s="1" t="s">
        <v>4154</v>
      </c>
      <c r="D45" s="30">
        <v>10000</v>
      </c>
      <c r="E45" s="3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6">
        <f t="shared" si="0"/>
        <v>3.0865999999999998</v>
      </c>
      <c r="P45" s="3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1" t="s">
        <v>46</v>
      </c>
      <c r="C46" s="1" t="s">
        <v>4155</v>
      </c>
      <c r="D46" s="30">
        <v>2000</v>
      </c>
      <c r="E46" s="3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6">
        <f t="shared" si="0"/>
        <v>1</v>
      </c>
      <c r="P46" s="3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3">
      <c r="A47">
        <v>45</v>
      </c>
      <c r="B47" s="1" t="s">
        <v>47</v>
      </c>
      <c r="C47" s="1" t="s">
        <v>4156</v>
      </c>
      <c r="D47" s="30">
        <v>5000</v>
      </c>
      <c r="E47" s="3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6">
        <f t="shared" si="0"/>
        <v>1.2</v>
      </c>
      <c r="P47" s="3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1" t="s">
        <v>48</v>
      </c>
      <c r="C48" s="1" t="s">
        <v>4157</v>
      </c>
      <c r="D48" s="30">
        <v>8400</v>
      </c>
      <c r="E48" s="3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6">
        <f t="shared" si="0"/>
        <v>1.0416666666666667</v>
      </c>
      <c r="P48" s="3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57.6" x14ac:dyDescent="0.3">
      <c r="A49">
        <v>47</v>
      </c>
      <c r="B49" s="1" t="s">
        <v>49</v>
      </c>
      <c r="C49" s="1" t="s">
        <v>4158</v>
      </c>
      <c r="D49" s="30">
        <v>5000</v>
      </c>
      <c r="E49" s="3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6">
        <f t="shared" si="0"/>
        <v>1.0761100000000001</v>
      </c>
      <c r="P49" s="3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3.2" x14ac:dyDescent="0.3">
      <c r="A50">
        <v>48</v>
      </c>
      <c r="B50" s="1" t="s">
        <v>50</v>
      </c>
      <c r="C50" s="1" t="s">
        <v>4159</v>
      </c>
      <c r="D50" s="30">
        <v>2000</v>
      </c>
      <c r="E50" s="3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6">
        <f t="shared" si="0"/>
        <v>1.0794999999999999</v>
      </c>
      <c r="P50" s="3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 x14ac:dyDescent="0.3">
      <c r="A51">
        <v>49</v>
      </c>
      <c r="B51" s="1" t="s">
        <v>51</v>
      </c>
      <c r="C51" s="1" t="s">
        <v>4160</v>
      </c>
      <c r="D51" s="30">
        <v>12000</v>
      </c>
      <c r="E51" s="3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6">
        <f t="shared" si="0"/>
        <v>1</v>
      </c>
      <c r="P51" s="3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3.2" x14ac:dyDescent="0.3">
      <c r="A52">
        <v>50</v>
      </c>
      <c r="B52" s="1" t="s">
        <v>52</v>
      </c>
      <c r="C52" s="1" t="s">
        <v>4161</v>
      </c>
      <c r="D52" s="30">
        <v>600</v>
      </c>
      <c r="E52" s="3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6">
        <f t="shared" si="0"/>
        <v>1</v>
      </c>
      <c r="P52" s="3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3.2" x14ac:dyDescent="0.3">
      <c r="A53">
        <v>51</v>
      </c>
      <c r="B53" s="1" t="s">
        <v>53</v>
      </c>
      <c r="C53" s="1" t="s">
        <v>4162</v>
      </c>
      <c r="D53" s="30">
        <v>11000</v>
      </c>
      <c r="E53" s="3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6">
        <f t="shared" si="0"/>
        <v>1.2801818181818181</v>
      </c>
      <c r="P53" s="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3">
      <c r="A54">
        <v>52</v>
      </c>
      <c r="B54" s="1" t="s">
        <v>54</v>
      </c>
      <c r="C54" s="1" t="s">
        <v>4163</v>
      </c>
      <c r="D54" s="30">
        <v>10000</v>
      </c>
      <c r="E54" s="3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6">
        <f t="shared" si="0"/>
        <v>1.1620999999999999</v>
      </c>
      <c r="P54" s="3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1" t="s">
        <v>55</v>
      </c>
      <c r="C55" s="1" t="s">
        <v>4164</v>
      </c>
      <c r="D55" s="30">
        <v>3000</v>
      </c>
      <c r="E55" s="3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6">
        <f t="shared" si="0"/>
        <v>1.0963333333333334</v>
      </c>
      <c r="P55" s="3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57.6" x14ac:dyDescent="0.3">
      <c r="A56">
        <v>54</v>
      </c>
      <c r="B56" s="1" t="s">
        <v>56</v>
      </c>
      <c r="C56" s="1" t="s">
        <v>4165</v>
      </c>
      <c r="D56" s="30">
        <v>10000</v>
      </c>
      <c r="E56" s="3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6">
        <f t="shared" si="0"/>
        <v>1.01</v>
      </c>
      <c r="P56" s="3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1" t="s">
        <v>57</v>
      </c>
      <c r="C57" s="1" t="s">
        <v>4166</v>
      </c>
      <c r="D57" s="30">
        <v>8600</v>
      </c>
      <c r="E57" s="3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6">
        <f t="shared" si="0"/>
        <v>1.2895348837209302</v>
      </c>
      <c r="P57" s="3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28.8" x14ac:dyDescent="0.3">
      <c r="A58">
        <v>56</v>
      </c>
      <c r="B58" s="1" t="s">
        <v>58</v>
      </c>
      <c r="C58" s="1" t="s">
        <v>4167</v>
      </c>
      <c r="D58" s="30">
        <v>8000</v>
      </c>
      <c r="E58" s="3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6">
        <f t="shared" si="0"/>
        <v>1.0726249999999999</v>
      </c>
      <c r="P58" s="3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3.2" x14ac:dyDescent="0.3">
      <c r="A59">
        <v>57</v>
      </c>
      <c r="B59" s="1" t="s">
        <v>59</v>
      </c>
      <c r="C59" s="1" t="s">
        <v>4168</v>
      </c>
      <c r="D59" s="30">
        <v>15000</v>
      </c>
      <c r="E59" s="3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6">
        <f t="shared" si="0"/>
        <v>1.0189999999999999</v>
      </c>
      <c r="P59" s="3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1" t="s">
        <v>60</v>
      </c>
      <c r="C60" s="1" t="s">
        <v>4169</v>
      </c>
      <c r="D60" s="30">
        <v>10000</v>
      </c>
      <c r="E60" s="3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6">
        <f t="shared" si="0"/>
        <v>1.0290999999999999</v>
      </c>
      <c r="P60" s="3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3.2" x14ac:dyDescent="0.3">
      <c r="A61">
        <v>59</v>
      </c>
      <c r="B61" s="1" t="s">
        <v>61</v>
      </c>
      <c r="C61" s="1" t="s">
        <v>4170</v>
      </c>
      <c r="D61" s="30">
        <v>20000</v>
      </c>
      <c r="E61" s="3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6">
        <f t="shared" si="0"/>
        <v>1.0012570000000001</v>
      </c>
      <c r="P61" s="3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3.2" x14ac:dyDescent="0.3">
      <c r="A62">
        <v>60</v>
      </c>
      <c r="B62" s="1" t="s">
        <v>62</v>
      </c>
      <c r="C62" s="1" t="s">
        <v>4171</v>
      </c>
      <c r="D62" s="30">
        <v>4500</v>
      </c>
      <c r="E62" s="3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6">
        <f t="shared" si="0"/>
        <v>1.0329622222222221</v>
      </c>
      <c r="P62" s="3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3.2" x14ac:dyDescent="0.3">
      <c r="A63">
        <v>61</v>
      </c>
      <c r="B63" s="1" t="s">
        <v>63</v>
      </c>
      <c r="C63" s="1" t="s">
        <v>4172</v>
      </c>
      <c r="D63" s="30">
        <v>5000</v>
      </c>
      <c r="E63" s="3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6">
        <f t="shared" si="0"/>
        <v>1.4830000000000001</v>
      </c>
      <c r="P63" s="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3">
      <c r="A64">
        <v>62</v>
      </c>
      <c r="B64" s="1" t="s">
        <v>64</v>
      </c>
      <c r="C64" s="1" t="s">
        <v>4173</v>
      </c>
      <c r="D64" s="30">
        <v>3000</v>
      </c>
      <c r="E64" s="3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6">
        <f t="shared" si="0"/>
        <v>1.5473333333333332</v>
      </c>
      <c r="P64" s="3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1" t="s">
        <v>65</v>
      </c>
      <c r="C65" s="1" t="s">
        <v>4174</v>
      </c>
      <c r="D65" s="30">
        <v>2000</v>
      </c>
      <c r="E65" s="3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6">
        <f t="shared" si="0"/>
        <v>1.1351849999999999</v>
      </c>
      <c r="P65" s="3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3.2" x14ac:dyDescent="0.3">
      <c r="A66">
        <v>64</v>
      </c>
      <c r="B66" s="1" t="s">
        <v>66</v>
      </c>
      <c r="C66" s="1" t="s">
        <v>4175</v>
      </c>
      <c r="D66" s="30">
        <v>1200</v>
      </c>
      <c r="E66" s="3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6">
        <f t="shared" si="0"/>
        <v>1.7333333333333334</v>
      </c>
      <c r="P66" s="3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1" t="s">
        <v>67</v>
      </c>
      <c r="C67" s="1" t="s">
        <v>4176</v>
      </c>
      <c r="D67" s="30">
        <v>7000</v>
      </c>
      <c r="E67" s="3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6">
        <f t="shared" ref="O67:O130" si="6">E67/D67</f>
        <v>1.0752857142857142</v>
      </c>
      <c r="P67" s="3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((($J67/60)/60)/24+DATE(1970,1,1)+(-5/24))</f>
        <v>41835.612893518519</v>
      </c>
      <c r="T67" s="11">
        <f t="shared" ref="T67:T130" si="11">((($I67/60)/60)/24+DATE(1970,1,1)+(-5/24))</f>
        <v>41862.040972222218</v>
      </c>
    </row>
    <row r="68" spans="1:20" ht="28.8" x14ac:dyDescent="0.3">
      <c r="A68">
        <v>66</v>
      </c>
      <c r="B68" s="1" t="s">
        <v>68</v>
      </c>
      <c r="C68" s="1" t="s">
        <v>4177</v>
      </c>
      <c r="D68" s="30">
        <v>2000</v>
      </c>
      <c r="E68" s="3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6">
        <f t="shared" si="6"/>
        <v>1.1859999999999999</v>
      </c>
      <c r="P68" s="3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3.2" x14ac:dyDescent="0.3">
      <c r="A69">
        <v>67</v>
      </c>
      <c r="B69" s="1" t="s">
        <v>69</v>
      </c>
      <c r="C69" s="1" t="s">
        <v>4178</v>
      </c>
      <c r="D69" s="30">
        <v>2000</v>
      </c>
      <c r="E69" s="3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6">
        <f t="shared" si="6"/>
        <v>1.1625000000000001</v>
      </c>
      <c r="P69" s="3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1" t="s">
        <v>70</v>
      </c>
      <c r="C70" s="1" t="s">
        <v>4179</v>
      </c>
      <c r="D70" s="30">
        <v>600</v>
      </c>
      <c r="E70" s="3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6">
        <f t="shared" si="6"/>
        <v>1.2716666666666667</v>
      </c>
      <c r="P70" s="3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1" t="s">
        <v>71</v>
      </c>
      <c r="C71" s="1" t="s">
        <v>4180</v>
      </c>
      <c r="D71" s="30">
        <v>10000</v>
      </c>
      <c r="E71" s="3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6">
        <f t="shared" si="6"/>
        <v>1.109423</v>
      </c>
      <c r="P71" s="3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1" t="s">
        <v>72</v>
      </c>
      <c r="C72" s="1" t="s">
        <v>4181</v>
      </c>
      <c r="D72" s="30">
        <v>500</v>
      </c>
      <c r="E72" s="3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6">
        <f t="shared" si="6"/>
        <v>1.272</v>
      </c>
      <c r="P72" s="3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1" t="s">
        <v>73</v>
      </c>
      <c r="C73" s="1" t="s">
        <v>4182</v>
      </c>
      <c r="D73" s="30">
        <v>1800</v>
      </c>
      <c r="E73" s="3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6">
        <f t="shared" si="6"/>
        <v>1.2394444444444443</v>
      </c>
      <c r="P73" s="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3.2" x14ac:dyDescent="0.3">
      <c r="A74">
        <v>72</v>
      </c>
      <c r="B74" s="1" t="s">
        <v>74</v>
      </c>
      <c r="C74" s="1" t="s">
        <v>4183</v>
      </c>
      <c r="D74" s="30">
        <v>2200</v>
      </c>
      <c r="E74" s="3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6">
        <f t="shared" si="6"/>
        <v>1.084090909090909</v>
      </c>
      <c r="P74" s="3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3.2" x14ac:dyDescent="0.3">
      <c r="A75">
        <v>73</v>
      </c>
      <c r="B75" s="1" t="s">
        <v>75</v>
      </c>
      <c r="C75" s="1" t="s">
        <v>4184</v>
      </c>
      <c r="D75" s="30">
        <v>900</v>
      </c>
      <c r="E75" s="3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6">
        <f t="shared" si="6"/>
        <v>1</v>
      </c>
      <c r="P75" s="3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1" t="s">
        <v>76</v>
      </c>
      <c r="C76" s="1" t="s">
        <v>4185</v>
      </c>
      <c r="D76" s="30">
        <v>500</v>
      </c>
      <c r="E76" s="3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6">
        <f t="shared" si="6"/>
        <v>1.1293199999999999</v>
      </c>
      <c r="P76" s="3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1" t="s">
        <v>77</v>
      </c>
      <c r="C77" s="1" t="s">
        <v>4186</v>
      </c>
      <c r="D77" s="30">
        <v>3500</v>
      </c>
      <c r="E77" s="3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6">
        <f t="shared" si="6"/>
        <v>1.1542857142857144</v>
      </c>
      <c r="P77" s="3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1" t="s">
        <v>78</v>
      </c>
      <c r="C78" s="1" t="s">
        <v>4187</v>
      </c>
      <c r="D78" s="30">
        <v>300</v>
      </c>
      <c r="E78" s="3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6">
        <f t="shared" si="6"/>
        <v>1.5333333333333334</v>
      </c>
      <c r="P78" s="3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3.2" x14ac:dyDescent="0.3">
      <c r="A79">
        <v>77</v>
      </c>
      <c r="B79" s="1" t="s">
        <v>79</v>
      </c>
      <c r="C79" s="1" t="s">
        <v>4188</v>
      </c>
      <c r="D79" s="30">
        <v>400</v>
      </c>
      <c r="E79" s="3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6">
        <f t="shared" si="6"/>
        <v>3.9249999999999998</v>
      </c>
      <c r="P79" s="3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86.4" x14ac:dyDescent="0.3">
      <c r="A80">
        <v>78</v>
      </c>
      <c r="B80" s="1" t="s">
        <v>80</v>
      </c>
      <c r="C80" s="1" t="s">
        <v>4189</v>
      </c>
      <c r="D80" s="30">
        <v>50</v>
      </c>
      <c r="E80" s="3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6">
        <f t="shared" si="6"/>
        <v>27.02</v>
      </c>
      <c r="P80" s="3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3.2" x14ac:dyDescent="0.3">
      <c r="A81">
        <v>79</v>
      </c>
      <c r="B81" s="1" t="s">
        <v>81</v>
      </c>
      <c r="C81" s="1" t="s">
        <v>4190</v>
      </c>
      <c r="D81" s="30">
        <v>1300</v>
      </c>
      <c r="E81" s="3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6">
        <f t="shared" si="6"/>
        <v>1.27</v>
      </c>
      <c r="P81" s="3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3.2" x14ac:dyDescent="0.3">
      <c r="A82">
        <v>80</v>
      </c>
      <c r="B82" s="1" t="s">
        <v>82</v>
      </c>
      <c r="C82" s="1" t="s">
        <v>4191</v>
      </c>
      <c r="D82" s="30">
        <v>12000</v>
      </c>
      <c r="E82" s="3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6">
        <f t="shared" si="6"/>
        <v>1.0725</v>
      </c>
      <c r="P82" s="3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1" t="s">
        <v>83</v>
      </c>
      <c r="C83" s="1" t="s">
        <v>4192</v>
      </c>
      <c r="D83" s="30">
        <v>750</v>
      </c>
      <c r="E83" s="3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6">
        <f t="shared" si="6"/>
        <v>1.98</v>
      </c>
      <c r="P83" s="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3.2" x14ac:dyDescent="0.3">
      <c r="A84">
        <v>82</v>
      </c>
      <c r="B84" s="1" t="s">
        <v>84</v>
      </c>
      <c r="C84" s="1" t="s">
        <v>4193</v>
      </c>
      <c r="D84" s="30">
        <v>4000</v>
      </c>
      <c r="E84" s="3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6">
        <f t="shared" si="6"/>
        <v>1.0001249999999999</v>
      </c>
      <c r="P84" s="3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1" t="s">
        <v>85</v>
      </c>
      <c r="C85" s="1" t="s">
        <v>4194</v>
      </c>
      <c r="D85" s="30">
        <v>200</v>
      </c>
      <c r="E85" s="3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6">
        <f t="shared" si="6"/>
        <v>1.0249999999999999</v>
      </c>
      <c r="P85" s="3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3.2" x14ac:dyDescent="0.3">
      <c r="A86">
        <v>84</v>
      </c>
      <c r="B86" s="1" t="s">
        <v>86</v>
      </c>
      <c r="C86" s="1" t="s">
        <v>4195</v>
      </c>
      <c r="D86" s="30">
        <v>500</v>
      </c>
      <c r="E86" s="3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6">
        <f t="shared" si="6"/>
        <v>1</v>
      </c>
      <c r="P86" s="3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1" t="s">
        <v>87</v>
      </c>
      <c r="C87" s="1" t="s">
        <v>4196</v>
      </c>
      <c r="D87" s="30">
        <v>1200</v>
      </c>
      <c r="E87" s="3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6">
        <f t="shared" si="6"/>
        <v>1.2549999999999999</v>
      </c>
      <c r="P87" s="3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1" t="s">
        <v>88</v>
      </c>
      <c r="C88" s="1" t="s">
        <v>4197</v>
      </c>
      <c r="D88" s="30">
        <v>6000</v>
      </c>
      <c r="E88" s="3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6">
        <f t="shared" si="6"/>
        <v>1.0646666666666667</v>
      </c>
      <c r="P88" s="3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3.2" x14ac:dyDescent="0.3">
      <c r="A89">
        <v>87</v>
      </c>
      <c r="B89" s="1" t="s">
        <v>89</v>
      </c>
      <c r="C89" s="1" t="s">
        <v>4198</v>
      </c>
      <c r="D89" s="30">
        <v>2500</v>
      </c>
      <c r="E89" s="3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6">
        <f t="shared" si="6"/>
        <v>1.046</v>
      </c>
      <c r="P89" s="3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3.2" x14ac:dyDescent="0.3">
      <c r="A90">
        <v>88</v>
      </c>
      <c r="B90" s="1" t="s">
        <v>90</v>
      </c>
      <c r="C90" s="1" t="s">
        <v>4199</v>
      </c>
      <c r="D90" s="30">
        <v>3500</v>
      </c>
      <c r="E90" s="3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6">
        <f t="shared" si="6"/>
        <v>1.0285714285714285</v>
      </c>
      <c r="P90" s="3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1" t="s">
        <v>91</v>
      </c>
      <c r="C91" s="1" t="s">
        <v>4200</v>
      </c>
      <c r="D91" s="30">
        <v>6000</v>
      </c>
      <c r="E91" s="3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6">
        <f t="shared" si="6"/>
        <v>1.1506666666666667</v>
      </c>
      <c r="P91" s="3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3">
      <c r="A92">
        <v>90</v>
      </c>
      <c r="B92" s="1" t="s">
        <v>92</v>
      </c>
      <c r="C92" s="1" t="s">
        <v>4201</v>
      </c>
      <c r="D92" s="30">
        <v>500</v>
      </c>
      <c r="E92" s="3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6">
        <f t="shared" si="6"/>
        <v>1.004</v>
      </c>
      <c r="P92" s="3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1" t="s">
        <v>93</v>
      </c>
      <c r="C93" s="1" t="s">
        <v>4202</v>
      </c>
      <c r="D93" s="30">
        <v>3000</v>
      </c>
      <c r="E93" s="3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6">
        <f t="shared" si="6"/>
        <v>1.2</v>
      </c>
      <c r="P93" s="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1" t="s">
        <v>94</v>
      </c>
      <c r="C94" s="1" t="s">
        <v>4203</v>
      </c>
      <c r="D94" s="30">
        <v>5000</v>
      </c>
      <c r="E94" s="3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6">
        <f t="shared" si="6"/>
        <v>1.052</v>
      </c>
      <c r="P94" s="3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57.6" x14ac:dyDescent="0.3">
      <c r="A95">
        <v>93</v>
      </c>
      <c r="B95" s="1" t="s">
        <v>95</v>
      </c>
      <c r="C95" s="1" t="s">
        <v>4204</v>
      </c>
      <c r="D95" s="30">
        <v>1000</v>
      </c>
      <c r="E95" s="3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6">
        <f t="shared" si="6"/>
        <v>1.1060000000000001</v>
      </c>
      <c r="P95" s="3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1" t="s">
        <v>96</v>
      </c>
      <c r="C96" s="1" t="s">
        <v>4205</v>
      </c>
      <c r="D96" s="30">
        <v>250</v>
      </c>
      <c r="E96" s="3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6">
        <f t="shared" si="6"/>
        <v>1.04</v>
      </c>
      <c r="P96" s="3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1" t="s">
        <v>97</v>
      </c>
      <c r="C97" s="1" t="s">
        <v>4206</v>
      </c>
      <c r="D97" s="30">
        <v>350</v>
      </c>
      <c r="E97" s="3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6">
        <f t="shared" si="6"/>
        <v>1.3142857142857143</v>
      </c>
      <c r="P97" s="3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1" t="s">
        <v>98</v>
      </c>
      <c r="C98" s="1" t="s">
        <v>4207</v>
      </c>
      <c r="D98" s="30">
        <v>1500</v>
      </c>
      <c r="E98" s="3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6">
        <f t="shared" si="6"/>
        <v>1.1466666666666667</v>
      </c>
      <c r="P98" s="3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1" t="s">
        <v>99</v>
      </c>
      <c r="C99" s="1" t="s">
        <v>4208</v>
      </c>
      <c r="D99" s="30">
        <v>400</v>
      </c>
      <c r="E99" s="3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6">
        <f t="shared" si="6"/>
        <v>1.0625</v>
      </c>
      <c r="P99" s="3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1" t="s">
        <v>100</v>
      </c>
      <c r="C100" s="1" t="s">
        <v>4209</v>
      </c>
      <c r="D100" s="30">
        <v>3200</v>
      </c>
      <c r="E100" s="3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6">
        <f t="shared" si="6"/>
        <v>1.0625</v>
      </c>
      <c r="P100" s="3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28.8" x14ac:dyDescent="0.3">
      <c r="A101">
        <v>99</v>
      </c>
      <c r="B101" s="1" t="s">
        <v>101</v>
      </c>
      <c r="C101" s="1" t="s">
        <v>4210</v>
      </c>
      <c r="D101" s="30">
        <v>1500</v>
      </c>
      <c r="E101" s="3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6">
        <f t="shared" si="6"/>
        <v>1.0601933333333333</v>
      </c>
      <c r="P101" s="3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1" t="s">
        <v>102</v>
      </c>
      <c r="C102" s="1" t="s">
        <v>4211</v>
      </c>
      <c r="D102" s="30">
        <v>5000</v>
      </c>
      <c r="E102" s="3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6">
        <f t="shared" si="6"/>
        <v>1</v>
      </c>
      <c r="P102" s="3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1" t="s">
        <v>103</v>
      </c>
      <c r="C103" s="1" t="s">
        <v>4212</v>
      </c>
      <c r="D103" s="30">
        <v>3500</v>
      </c>
      <c r="E103" s="3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6">
        <f t="shared" si="6"/>
        <v>1</v>
      </c>
      <c r="P103" s="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1" t="s">
        <v>104</v>
      </c>
      <c r="C104" s="1" t="s">
        <v>4213</v>
      </c>
      <c r="D104" s="30">
        <v>6000</v>
      </c>
      <c r="E104" s="3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6">
        <f t="shared" si="6"/>
        <v>1.2775000000000001</v>
      </c>
      <c r="P104" s="3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1" t="s">
        <v>105</v>
      </c>
      <c r="C105" s="1" t="s">
        <v>4214</v>
      </c>
      <c r="D105" s="30">
        <v>1300</v>
      </c>
      <c r="E105" s="3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6">
        <f t="shared" si="6"/>
        <v>1.0515384615384615</v>
      </c>
      <c r="P105" s="3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1" t="s">
        <v>106</v>
      </c>
      <c r="C106" s="1" t="s">
        <v>4215</v>
      </c>
      <c r="D106" s="30">
        <v>500</v>
      </c>
      <c r="E106" s="3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6">
        <f t="shared" si="6"/>
        <v>1.2</v>
      </c>
      <c r="P106" s="3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3.2" x14ac:dyDescent="0.3">
      <c r="A107">
        <v>105</v>
      </c>
      <c r="B107" s="1" t="s">
        <v>107</v>
      </c>
      <c r="C107" s="1" t="s">
        <v>4216</v>
      </c>
      <c r="D107" s="30">
        <v>2200</v>
      </c>
      <c r="E107" s="3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6">
        <f t="shared" si="6"/>
        <v>1.074090909090909</v>
      </c>
      <c r="P107" s="3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 x14ac:dyDescent="0.3">
      <c r="A108">
        <v>106</v>
      </c>
      <c r="B108" s="1" t="s">
        <v>108</v>
      </c>
      <c r="C108" s="1" t="s">
        <v>4217</v>
      </c>
      <c r="D108" s="30">
        <v>5000</v>
      </c>
      <c r="E108" s="3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6">
        <f t="shared" si="6"/>
        <v>1.0049999999999999</v>
      </c>
      <c r="P108" s="3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3">
      <c r="A109">
        <v>107</v>
      </c>
      <c r="B109" s="1" t="s">
        <v>109</v>
      </c>
      <c r="C109" s="1" t="s">
        <v>4218</v>
      </c>
      <c r="D109" s="30">
        <v>7500</v>
      </c>
      <c r="E109" s="3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6">
        <f t="shared" si="6"/>
        <v>1.0246666666666666</v>
      </c>
      <c r="P109" s="3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1" t="s">
        <v>110</v>
      </c>
      <c r="C110" s="1" t="s">
        <v>4219</v>
      </c>
      <c r="D110" s="30">
        <v>1500</v>
      </c>
      <c r="E110" s="3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6">
        <f t="shared" si="6"/>
        <v>2.4666666666666668</v>
      </c>
      <c r="P110" s="3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1" t="s">
        <v>111</v>
      </c>
      <c r="C111" s="1" t="s">
        <v>4220</v>
      </c>
      <c r="D111" s="30">
        <v>1000</v>
      </c>
      <c r="E111" s="3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6">
        <f t="shared" si="6"/>
        <v>2.1949999999999998</v>
      </c>
      <c r="P111" s="3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1" t="s">
        <v>112</v>
      </c>
      <c r="C112" s="1" t="s">
        <v>4221</v>
      </c>
      <c r="D112" s="30">
        <v>1300</v>
      </c>
      <c r="E112" s="3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6">
        <f t="shared" si="6"/>
        <v>1.3076923076923077</v>
      </c>
      <c r="P112" s="3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3.2" x14ac:dyDescent="0.3">
      <c r="A113">
        <v>111</v>
      </c>
      <c r="B113" s="1" t="s">
        <v>113</v>
      </c>
      <c r="C113" s="1" t="s">
        <v>4222</v>
      </c>
      <c r="D113" s="30">
        <v>3500</v>
      </c>
      <c r="E113" s="3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6">
        <f t="shared" si="6"/>
        <v>1.5457142857142858</v>
      </c>
      <c r="P113" s="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3.2" x14ac:dyDescent="0.3">
      <c r="A114">
        <v>112</v>
      </c>
      <c r="B114" s="1" t="s">
        <v>114</v>
      </c>
      <c r="C114" s="1" t="s">
        <v>4223</v>
      </c>
      <c r="D114" s="30">
        <v>5000</v>
      </c>
      <c r="E114" s="3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6">
        <f t="shared" si="6"/>
        <v>1.04</v>
      </c>
      <c r="P114" s="3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28.8" x14ac:dyDescent="0.3">
      <c r="A115">
        <v>113</v>
      </c>
      <c r="B115" s="1" t="s">
        <v>115</v>
      </c>
      <c r="C115" s="1" t="s">
        <v>4224</v>
      </c>
      <c r="D115" s="30">
        <v>5000</v>
      </c>
      <c r="E115" s="3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6">
        <f t="shared" si="6"/>
        <v>1.41</v>
      </c>
      <c r="P115" s="3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3.2" x14ac:dyDescent="0.3">
      <c r="A116">
        <v>114</v>
      </c>
      <c r="B116" s="1" t="s">
        <v>116</v>
      </c>
      <c r="C116" s="1" t="s">
        <v>4225</v>
      </c>
      <c r="D116" s="30">
        <v>3000</v>
      </c>
      <c r="E116" s="3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6">
        <f t="shared" si="6"/>
        <v>1.0333333333333334</v>
      </c>
      <c r="P116" s="3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1" t="s">
        <v>117</v>
      </c>
      <c r="C117" s="1" t="s">
        <v>4226</v>
      </c>
      <c r="D117" s="30">
        <v>450</v>
      </c>
      <c r="E117" s="3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6">
        <f t="shared" si="6"/>
        <v>1.4044444444444444</v>
      </c>
      <c r="P117" s="3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3.2" x14ac:dyDescent="0.3">
      <c r="A118">
        <v>116</v>
      </c>
      <c r="B118" s="1" t="s">
        <v>118</v>
      </c>
      <c r="C118" s="1" t="s">
        <v>4227</v>
      </c>
      <c r="D118" s="30">
        <v>3500</v>
      </c>
      <c r="E118" s="3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6">
        <f t="shared" si="6"/>
        <v>1.1365714285714286</v>
      </c>
      <c r="P118" s="3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57.6" x14ac:dyDescent="0.3">
      <c r="A119">
        <v>117</v>
      </c>
      <c r="B119" s="1" t="s">
        <v>119</v>
      </c>
      <c r="C119" s="1" t="s">
        <v>4228</v>
      </c>
      <c r="D119" s="30">
        <v>4500</v>
      </c>
      <c r="E119" s="3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6">
        <f t="shared" si="6"/>
        <v>1.0049377777777779</v>
      </c>
      <c r="P119" s="3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28.8" x14ac:dyDescent="0.3">
      <c r="A120">
        <v>118</v>
      </c>
      <c r="B120" s="1" t="s">
        <v>120</v>
      </c>
      <c r="C120" s="1" t="s">
        <v>4229</v>
      </c>
      <c r="D120" s="30">
        <v>5000</v>
      </c>
      <c r="E120" s="3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6">
        <f t="shared" si="6"/>
        <v>1.1303159999999999</v>
      </c>
      <c r="P120" s="3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3.2" x14ac:dyDescent="0.3">
      <c r="A121">
        <v>119</v>
      </c>
      <c r="B121" s="1" t="s">
        <v>121</v>
      </c>
      <c r="C121" s="1" t="s">
        <v>4230</v>
      </c>
      <c r="D121" s="30">
        <v>3250</v>
      </c>
      <c r="E121" s="3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6">
        <f t="shared" si="6"/>
        <v>1.0455692307692308</v>
      </c>
      <c r="P121" s="3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57.6" x14ac:dyDescent="0.3">
      <c r="A122">
        <v>120</v>
      </c>
      <c r="B122" s="1" t="s">
        <v>122</v>
      </c>
      <c r="C122" s="1" t="s">
        <v>4231</v>
      </c>
      <c r="D122" s="30">
        <v>70000</v>
      </c>
      <c r="E122" s="3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6">
        <f t="shared" si="6"/>
        <v>1.4285714285714287E-4</v>
      </c>
      <c r="P122" s="3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1" t="s">
        <v>123</v>
      </c>
      <c r="C123" s="1" t="s">
        <v>4232</v>
      </c>
      <c r="D123" s="30">
        <v>3000</v>
      </c>
      <c r="E123" s="3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6">
        <f t="shared" si="6"/>
        <v>3.3333333333333332E-4</v>
      </c>
      <c r="P123" s="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28.8" x14ac:dyDescent="0.3">
      <c r="A124">
        <v>122</v>
      </c>
      <c r="B124" s="1" t="s">
        <v>124</v>
      </c>
      <c r="C124" s="1" t="s">
        <v>4233</v>
      </c>
      <c r="D124" s="30">
        <v>100000000</v>
      </c>
      <c r="E124" s="3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6">
        <f t="shared" si="6"/>
        <v>0</v>
      </c>
      <c r="P124" s="3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3.2" x14ac:dyDescent="0.3">
      <c r="A125">
        <v>123</v>
      </c>
      <c r="B125" s="1" t="s">
        <v>125</v>
      </c>
      <c r="C125" s="1" t="s">
        <v>4234</v>
      </c>
      <c r="D125" s="30">
        <v>55000</v>
      </c>
      <c r="E125" s="3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6">
        <f t="shared" si="6"/>
        <v>2.7454545454545453E-3</v>
      </c>
      <c r="P125" s="3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3.2" x14ac:dyDescent="0.3">
      <c r="A126">
        <v>124</v>
      </c>
      <c r="B126" s="1" t="s">
        <v>126</v>
      </c>
      <c r="C126" s="1" t="s">
        <v>4235</v>
      </c>
      <c r="D126" s="30">
        <v>4000</v>
      </c>
      <c r="E126" s="3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6">
        <f t="shared" si="6"/>
        <v>0</v>
      </c>
      <c r="P126" s="3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1" t="s">
        <v>127</v>
      </c>
      <c r="C127" s="1" t="s">
        <v>4236</v>
      </c>
      <c r="D127" s="30">
        <v>500</v>
      </c>
      <c r="E127" s="3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6">
        <f t="shared" si="6"/>
        <v>0.14000000000000001</v>
      </c>
      <c r="P127" s="3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3.2" x14ac:dyDescent="0.3">
      <c r="A128">
        <v>126</v>
      </c>
      <c r="B128" s="1" t="s">
        <v>128</v>
      </c>
      <c r="C128" s="1" t="s">
        <v>4237</v>
      </c>
      <c r="D128" s="30">
        <v>25000</v>
      </c>
      <c r="E128" s="3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6">
        <f t="shared" si="6"/>
        <v>5.5480000000000002E-2</v>
      </c>
      <c r="P128" s="3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3.2" x14ac:dyDescent="0.3">
      <c r="A129">
        <v>127</v>
      </c>
      <c r="B129" s="1" t="s">
        <v>129</v>
      </c>
      <c r="C129" s="1" t="s">
        <v>4238</v>
      </c>
      <c r="D129" s="30">
        <v>8000</v>
      </c>
      <c r="E129" s="3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6">
        <f t="shared" si="6"/>
        <v>2.375E-2</v>
      </c>
      <c r="P129" s="3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1" t="s">
        <v>130</v>
      </c>
      <c r="C130" s="1" t="s">
        <v>4239</v>
      </c>
      <c r="D130" s="30">
        <v>100000</v>
      </c>
      <c r="E130" s="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6">
        <f t="shared" si="6"/>
        <v>1.8669999999999999E-2</v>
      </c>
      <c r="P130" s="3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 s="30">
        <v>20000</v>
      </c>
      <c r="E131" s="3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6">
        <f t="shared" ref="O131:O194" si="12">E131/D131</f>
        <v>0</v>
      </c>
      <c r="P131" s="3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((($J131/60)/60)/24+DATE(1970,1,1)+(-5/24))</f>
        <v>41882.728969907403</v>
      </c>
      <c r="T131" s="11">
        <f t="shared" ref="T131:T194" si="17">((($I131/60)/60)/24+DATE(1970,1,1)+(-5/24))</f>
        <v>41942.728969907403</v>
      </c>
    </row>
    <row r="132" spans="1:20" ht="43.2" x14ac:dyDescent="0.3">
      <c r="A132">
        <v>130</v>
      </c>
      <c r="B132" s="1" t="s">
        <v>132</v>
      </c>
      <c r="C132" s="1" t="s">
        <v>4241</v>
      </c>
      <c r="D132" s="30">
        <v>600</v>
      </c>
      <c r="E132" s="3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6">
        <f t="shared" si="12"/>
        <v>0</v>
      </c>
      <c r="P132" s="3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 x14ac:dyDescent="0.3">
      <c r="A133">
        <v>131</v>
      </c>
      <c r="B133" s="1" t="s">
        <v>133</v>
      </c>
      <c r="C133" s="1" t="s">
        <v>4242</v>
      </c>
      <c r="D133" s="30">
        <v>1200</v>
      </c>
      <c r="E133" s="3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6">
        <f t="shared" si="12"/>
        <v>0</v>
      </c>
      <c r="P133" s="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3.2" x14ac:dyDescent="0.3">
      <c r="A134">
        <v>132</v>
      </c>
      <c r="B134" s="1" t="s">
        <v>134</v>
      </c>
      <c r="C134" s="1" t="s">
        <v>4243</v>
      </c>
      <c r="D134" s="30">
        <v>80000</v>
      </c>
      <c r="E134" s="3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6">
        <f t="shared" si="12"/>
        <v>9.5687499999999995E-2</v>
      </c>
      <c r="P134" s="3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28.8" x14ac:dyDescent="0.3">
      <c r="A135">
        <v>133</v>
      </c>
      <c r="B135" s="1" t="s">
        <v>135</v>
      </c>
      <c r="C135" s="1" t="s">
        <v>4244</v>
      </c>
      <c r="D135" s="30">
        <v>71764</v>
      </c>
      <c r="E135" s="3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6">
        <f t="shared" si="12"/>
        <v>0</v>
      </c>
      <c r="P135" s="3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28.8" x14ac:dyDescent="0.3">
      <c r="A136">
        <v>134</v>
      </c>
      <c r="B136" s="1" t="s">
        <v>136</v>
      </c>
      <c r="C136" s="1" t="s">
        <v>4245</v>
      </c>
      <c r="D136" s="30">
        <v>5000</v>
      </c>
      <c r="E136" s="3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6">
        <f t="shared" si="12"/>
        <v>0</v>
      </c>
      <c r="P136" s="3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3.2" x14ac:dyDescent="0.3">
      <c r="A137">
        <v>135</v>
      </c>
      <c r="B137" s="1" t="s">
        <v>137</v>
      </c>
      <c r="C137" s="1" t="s">
        <v>4246</v>
      </c>
      <c r="D137" s="30">
        <v>3000</v>
      </c>
      <c r="E137" s="3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6">
        <f t="shared" si="12"/>
        <v>0.13433333333333333</v>
      </c>
      <c r="P137" s="3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57.6" x14ac:dyDescent="0.3">
      <c r="A138">
        <v>136</v>
      </c>
      <c r="B138" s="1" t="s">
        <v>138</v>
      </c>
      <c r="C138" s="1" t="s">
        <v>4232</v>
      </c>
      <c r="D138" s="30">
        <v>3000</v>
      </c>
      <c r="E138" s="3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6">
        <f t="shared" si="12"/>
        <v>0</v>
      </c>
      <c r="P138" s="3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3.2" x14ac:dyDescent="0.3">
      <c r="A139">
        <v>137</v>
      </c>
      <c r="B139" s="1" t="s">
        <v>139</v>
      </c>
      <c r="C139" s="1" t="s">
        <v>4247</v>
      </c>
      <c r="D139" s="30">
        <v>55000</v>
      </c>
      <c r="E139" s="3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6">
        <f t="shared" si="12"/>
        <v>0</v>
      </c>
      <c r="P139" s="3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1" t="s">
        <v>140</v>
      </c>
      <c r="C140" s="1" t="s">
        <v>4248</v>
      </c>
      <c r="D140" s="30">
        <v>150000</v>
      </c>
      <c r="E140" s="3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6">
        <f t="shared" si="12"/>
        <v>3.1413333333333335E-2</v>
      </c>
      <c r="P140" s="3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43.2" x14ac:dyDescent="0.3">
      <c r="A141">
        <v>139</v>
      </c>
      <c r="B141" s="1" t="s">
        <v>141</v>
      </c>
      <c r="C141" s="1" t="s">
        <v>4249</v>
      </c>
      <c r="D141" s="30">
        <v>500</v>
      </c>
      <c r="E141" s="3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6">
        <f t="shared" si="12"/>
        <v>1</v>
      </c>
      <c r="P141" s="3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1" t="s">
        <v>142</v>
      </c>
      <c r="C142" s="1" t="s">
        <v>4250</v>
      </c>
      <c r="D142" s="30">
        <v>200000</v>
      </c>
      <c r="E142" s="3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6">
        <f t="shared" si="12"/>
        <v>0</v>
      </c>
      <c r="P142" s="3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3.2" x14ac:dyDescent="0.3">
      <c r="A143">
        <v>141</v>
      </c>
      <c r="B143" s="1" t="s">
        <v>143</v>
      </c>
      <c r="C143" s="1" t="s">
        <v>4251</v>
      </c>
      <c r="D143" s="30">
        <v>12000</v>
      </c>
      <c r="E143" s="3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6">
        <f t="shared" si="12"/>
        <v>0.10775</v>
      </c>
      <c r="P143" s="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3.2" x14ac:dyDescent="0.3">
      <c r="A144">
        <v>142</v>
      </c>
      <c r="B144" s="1" t="s">
        <v>144</v>
      </c>
      <c r="C144" s="1" t="s">
        <v>4252</v>
      </c>
      <c r="D144" s="30">
        <v>3000</v>
      </c>
      <c r="E144" s="3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6">
        <f t="shared" si="12"/>
        <v>3.3333333333333335E-3</v>
      </c>
      <c r="P144" s="3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3.2" x14ac:dyDescent="0.3">
      <c r="A145">
        <v>143</v>
      </c>
      <c r="B145" s="1" t="s">
        <v>145</v>
      </c>
      <c r="C145" s="1" t="s">
        <v>4253</v>
      </c>
      <c r="D145" s="30">
        <v>5500</v>
      </c>
      <c r="E145" s="3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6">
        <f t="shared" si="12"/>
        <v>0</v>
      </c>
      <c r="P145" s="3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3.2" x14ac:dyDescent="0.3">
      <c r="A146">
        <v>144</v>
      </c>
      <c r="B146" s="1" t="s">
        <v>146</v>
      </c>
      <c r="C146" s="1" t="s">
        <v>4254</v>
      </c>
      <c r="D146" s="30">
        <v>7500</v>
      </c>
      <c r="E146" s="3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6">
        <f t="shared" si="12"/>
        <v>0.27600000000000002</v>
      </c>
      <c r="P146" s="3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3.2" x14ac:dyDescent="0.3">
      <c r="A147">
        <v>145</v>
      </c>
      <c r="B147" s="1" t="s">
        <v>147</v>
      </c>
      <c r="C147" s="1" t="s">
        <v>4255</v>
      </c>
      <c r="D147" s="30">
        <v>4500</v>
      </c>
      <c r="E147" s="3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6">
        <f t="shared" si="12"/>
        <v>7.5111111111111115E-2</v>
      </c>
      <c r="P147" s="3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3.2" x14ac:dyDescent="0.3">
      <c r="A148">
        <v>146</v>
      </c>
      <c r="B148" s="1" t="s">
        <v>148</v>
      </c>
      <c r="C148" s="1" t="s">
        <v>4256</v>
      </c>
      <c r="D148" s="30">
        <v>20000</v>
      </c>
      <c r="E148" s="3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6">
        <f t="shared" si="12"/>
        <v>5.7499999999999999E-3</v>
      </c>
      <c r="P148" s="3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28.8" x14ac:dyDescent="0.3">
      <c r="A149">
        <v>147</v>
      </c>
      <c r="B149" s="1" t="s">
        <v>149</v>
      </c>
      <c r="C149" s="1" t="s">
        <v>4257</v>
      </c>
      <c r="D149" s="30">
        <v>7000</v>
      </c>
      <c r="E149" s="3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6">
        <f t="shared" si="12"/>
        <v>0</v>
      </c>
      <c r="P149" s="3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3.2" x14ac:dyDescent="0.3">
      <c r="A150">
        <v>148</v>
      </c>
      <c r="B150" s="1" t="s">
        <v>150</v>
      </c>
      <c r="C150" s="1" t="s">
        <v>4258</v>
      </c>
      <c r="D150" s="30">
        <v>50000</v>
      </c>
      <c r="E150" s="3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6">
        <f t="shared" si="12"/>
        <v>8.0000000000000004E-4</v>
      </c>
      <c r="P150" s="3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3.2" x14ac:dyDescent="0.3">
      <c r="A151">
        <v>149</v>
      </c>
      <c r="B151" s="1" t="s">
        <v>151</v>
      </c>
      <c r="C151" s="1" t="s">
        <v>4259</v>
      </c>
      <c r="D151" s="30">
        <v>10000</v>
      </c>
      <c r="E151" s="3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6">
        <f t="shared" si="12"/>
        <v>9.1999999999999998E-3</v>
      </c>
      <c r="P151" s="3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3.2" x14ac:dyDescent="0.3">
      <c r="A152">
        <v>150</v>
      </c>
      <c r="B152" s="1" t="s">
        <v>152</v>
      </c>
      <c r="C152" s="1" t="s">
        <v>4260</v>
      </c>
      <c r="D152" s="30">
        <v>130000</v>
      </c>
      <c r="E152" s="3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6">
        <f t="shared" si="12"/>
        <v>0.23163076923076922</v>
      </c>
      <c r="P152" s="3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1" t="s">
        <v>153</v>
      </c>
      <c r="C153" s="1" t="s">
        <v>4261</v>
      </c>
      <c r="D153" s="30">
        <v>250000</v>
      </c>
      <c r="E153" s="3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6">
        <f t="shared" si="12"/>
        <v>5.5999999999999995E-4</v>
      </c>
      <c r="P153" s="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28.8" x14ac:dyDescent="0.3">
      <c r="A154">
        <v>152</v>
      </c>
      <c r="B154" s="1" t="s">
        <v>154</v>
      </c>
      <c r="C154" s="1" t="s">
        <v>4262</v>
      </c>
      <c r="D154" s="30">
        <v>380000</v>
      </c>
      <c r="E154" s="3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6">
        <f t="shared" si="12"/>
        <v>7.8947368421052633E-5</v>
      </c>
      <c r="P154" s="3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3">
      <c r="A155">
        <v>153</v>
      </c>
      <c r="B155" s="1" t="s">
        <v>155</v>
      </c>
      <c r="C155" s="1" t="s">
        <v>4263</v>
      </c>
      <c r="D155" s="30">
        <v>50000</v>
      </c>
      <c r="E155" s="3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6">
        <f t="shared" si="12"/>
        <v>7.1799999999999998E-3</v>
      </c>
      <c r="P155" s="3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43.2" x14ac:dyDescent="0.3">
      <c r="A156">
        <v>154</v>
      </c>
      <c r="B156" s="1" t="s">
        <v>156</v>
      </c>
      <c r="C156" s="1" t="s">
        <v>4264</v>
      </c>
      <c r="D156" s="30">
        <v>1500</v>
      </c>
      <c r="E156" s="3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6">
        <f t="shared" si="12"/>
        <v>2.6666666666666668E-2</v>
      </c>
      <c r="P156" s="3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57.6" x14ac:dyDescent="0.3">
      <c r="A157">
        <v>155</v>
      </c>
      <c r="B157" s="1" t="s">
        <v>157</v>
      </c>
      <c r="C157" s="1" t="s">
        <v>4265</v>
      </c>
      <c r="D157" s="30">
        <v>1350000</v>
      </c>
      <c r="E157" s="3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6">
        <f t="shared" si="12"/>
        <v>6.0000000000000002E-5</v>
      </c>
      <c r="P157" s="3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1" t="s">
        <v>158</v>
      </c>
      <c r="C158" s="1" t="s">
        <v>4266</v>
      </c>
      <c r="D158" s="30">
        <v>35000</v>
      </c>
      <c r="E158" s="3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6">
        <f t="shared" si="12"/>
        <v>5.0999999999999997E-2</v>
      </c>
      <c r="P158" s="3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1" t="s">
        <v>159</v>
      </c>
      <c r="C159" s="1" t="s">
        <v>4267</v>
      </c>
      <c r="D159" s="30">
        <v>2995</v>
      </c>
      <c r="E159" s="3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6">
        <f t="shared" si="12"/>
        <v>2.671118530884808E-3</v>
      </c>
      <c r="P159" s="3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3.2" x14ac:dyDescent="0.3">
      <c r="A160">
        <v>158</v>
      </c>
      <c r="B160" s="1" t="s">
        <v>160</v>
      </c>
      <c r="C160" s="1" t="s">
        <v>4268</v>
      </c>
      <c r="D160" s="30">
        <v>5000</v>
      </c>
      <c r="E160" s="3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6">
        <f t="shared" si="12"/>
        <v>0</v>
      </c>
      <c r="P160" s="3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3.2" x14ac:dyDescent="0.3">
      <c r="A161">
        <v>159</v>
      </c>
      <c r="B161" s="1" t="s">
        <v>161</v>
      </c>
      <c r="C161" s="1" t="s">
        <v>4269</v>
      </c>
      <c r="D161" s="30">
        <v>500000</v>
      </c>
      <c r="E161" s="3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6">
        <f t="shared" si="12"/>
        <v>2.0000000000000002E-5</v>
      </c>
      <c r="P161" s="3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1" t="s">
        <v>162</v>
      </c>
      <c r="C162" s="1" t="s">
        <v>4270</v>
      </c>
      <c r="D162" s="30">
        <v>5000</v>
      </c>
      <c r="E162" s="3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6">
        <f t="shared" si="12"/>
        <v>0</v>
      </c>
      <c r="P162" s="3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3.2" x14ac:dyDescent="0.3">
      <c r="A163">
        <v>161</v>
      </c>
      <c r="B163" s="1" t="s">
        <v>163</v>
      </c>
      <c r="C163" s="1" t="s">
        <v>4271</v>
      </c>
      <c r="D163" s="30">
        <v>50000</v>
      </c>
      <c r="E163" s="3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6">
        <f t="shared" si="12"/>
        <v>1E-4</v>
      </c>
      <c r="P163" s="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1" t="s">
        <v>164</v>
      </c>
      <c r="C164" s="1" t="s">
        <v>4272</v>
      </c>
      <c r="D164" s="30">
        <v>2800</v>
      </c>
      <c r="E164" s="3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6">
        <f t="shared" si="12"/>
        <v>0.15535714285714286</v>
      </c>
      <c r="P164" s="3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1" t="s">
        <v>165</v>
      </c>
      <c r="C165" s="1" t="s">
        <v>4273</v>
      </c>
      <c r="D165" s="30">
        <v>2000000</v>
      </c>
      <c r="E165" s="3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6">
        <f t="shared" si="12"/>
        <v>0</v>
      </c>
      <c r="P165" s="3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3.2" x14ac:dyDescent="0.3">
      <c r="A166">
        <v>164</v>
      </c>
      <c r="B166" s="1" t="s">
        <v>166</v>
      </c>
      <c r="C166" s="1" t="s">
        <v>4274</v>
      </c>
      <c r="D166" s="30">
        <v>120000</v>
      </c>
      <c r="E166" s="3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6">
        <f t="shared" si="12"/>
        <v>5.3333333333333332E-3</v>
      </c>
      <c r="P166" s="3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1" t="s">
        <v>167</v>
      </c>
      <c r="C167" s="1" t="s">
        <v>4275</v>
      </c>
      <c r="D167" s="30">
        <v>17000</v>
      </c>
      <c r="E167" s="3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6">
        <f t="shared" si="12"/>
        <v>0</v>
      </c>
      <c r="P167" s="3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3.2" x14ac:dyDescent="0.3">
      <c r="A168">
        <v>166</v>
      </c>
      <c r="B168" s="1" t="s">
        <v>168</v>
      </c>
      <c r="C168" s="1" t="s">
        <v>4276</v>
      </c>
      <c r="D168" s="30">
        <v>5000</v>
      </c>
      <c r="E168" s="3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6">
        <f t="shared" si="12"/>
        <v>0.6</v>
      </c>
      <c r="P168" s="3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1" t="s">
        <v>169</v>
      </c>
      <c r="C169" s="1" t="s">
        <v>4277</v>
      </c>
      <c r="D169" s="30">
        <v>110000</v>
      </c>
      <c r="E169" s="3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6">
        <f t="shared" si="12"/>
        <v>1E-4</v>
      </c>
      <c r="P169" s="3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3.2" x14ac:dyDescent="0.3">
      <c r="A170">
        <v>168</v>
      </c>
      <c r="B170" s="1" t="s">
        <v>170</v>
      </c>
      <c r="C170" s="1" t="s">
        <v>4278</v>
      </c>
      <c r="D170" s="30">
        <v>8000</v>
      </c>
      <c r="E170" s="3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6">
        <f t="shared" si="12"/>
        <v>4.0625000000000001E-2</v>
      </c>
      <c r="P170" s="3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3.2" x14ac:dyDescent="0.3">
      <c r="A171">
        <v>169</v>
      </c>
      <c r="B171" s="1" t="s">
        <v>171</v>
      </c>
      <c r="C171" s="1" t="s">
        <v>4279</v>
      </c>
      <c r="D171" s="30">
        <v>2500</v>
      </c>
      <c r="E171" s="3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6">
        <f t="shared" si="12"/>
        <v>0.224</v>
      </c>
      <c r="P171" s="3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3.2" x14ac:dyDescent="0.3">
      <c r="A172">
        <v>170</v>
      </c>
      <c r="B172" s="1" t="s">
        <v>172</v>
      </c>
      <c r="C172" s="1" t="s">
        <v>4280</v>
      </c>
      <c r="D172" s="30">
        <v>10000</v>
      </c>
      <c r="E172" s="3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6">
        <f t="shared" si="12"/>
        <v>3.2500000000000001E-2</v>
      </c>
      <c r="P172" s="3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3.2" x14ac:dyDescent="0.3">
      <c r="A173">
        <v>171</v>
      </c>
      <c r="B173" s="1" t="s">
        <v>173</v>
      </c>
      <c r="C173" s="1" t="s">
        <v>4281</v>
      </c>
      <c r="D173" s="30">
        <v>50000</v>
      </c>
      <c r="E173" s="3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6">
        <f t="shared" si="12"/>
        <v>2.0000000000000002E-5</v>
      </c>
      <c r="P173" s="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1" t="s">
        <v>174</v>
      </c>
      <c r="C174" s="1" t="s">
        <v>4282</v>
      </c>
      <c r="D174" s="30">
        <v>95000</v>
      </c>
      <c r="E174" s="3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6">
        <f t="shared" si="12"/>
        <v>0</v>
      </c>
      <c r="P174" s="3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3.2" x14ac:dyDescent="0.3">
      <c r="A175">
        <v>173</v>
      </c>
      <c r="B175" s="1" t="s">
        <v>175</v>
      </c>
      <c r="C175" s="1" t="s">
        <v>4283</v>
      </c>
      <c r="D175" s="30">
        <v>1110</v>
      </c>
      <c r="E175" s="3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6">
        <f t="shared" si="12"/>
        <v>0</v>
      </c>
      <c r="P175" s="3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3.2" x14ac:dyDescent="0.3">
      <c r="A176">
        <v>174</v>
      </c>
      <c r="B176" s="1" t="s">
        <v>176</v>
      </c>
      <c r="C176" s="1" t="s">
        <v>4284</v>
      </c>
      <c r="D176" s="30">
        <v>6000</v>
      </c>
      <c r="E176" s="3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6">
        <f t="shared" si="12"/>
        <v>0</v>
      </c>
      <c r="P176" s="3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1" t="s">
        <v>177</v>
      </c>
      <c r="C177" s="1" t="s">
        <v>4285</v>
      </c>
      <c r="D177" s="30">
        <v>20000</v>
      </c>
      <c r="E177" s="3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6">
        <f t="shared" si="12"/>
        <v>6.4850000000000005E-2</v>
      </c>
      <c r="P177" s="3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3.2" x14ac:dyDescent="0.3">
      <c r="A178">
        <v>176</v>
      </c>
      <c r="B178" s="1" t="s">
        <v>178</v>
      </c>
      <c r="C178" s="1" t="s">
        <v>4286</v>
      </c>
      <c r="D178" s="30">
        <v>1500</v>
      </c>
      <c r="E178" s="3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6">
        <f t="shared" si="12"/>
        <v>0</v>
      </c>
      <c r="P178" s="3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1" t="s">
        <v>179</v>
      </c>
      <c r="C179" s="1" t="s">
        <v>4287</v>
      </c>
      <c r="D179" s="30">
        <v>450</v>
      </c>
      <c r="E179" s="3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6">
        <f t="shared" si="12"/>
        <v>0.4</v>
      </c>
      <c r="P179" s="3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28.8" x14ac:dyDescent="0.3">
      <c r="A180">
        <v>178</v>
      </c>
      <c r="B180" s="1" t="s">
        <v>180</v>
      </c>
      <c r="C180" s="1" t="s">
        <v>4288</v>
      </c>
      <c r="D180" s="30">
        <v>500000</v>
      </c>
      <c r="E180" s="3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6">
        <f t="shared" si="12"/>
        <v>0</v>
      </c>
      <c r="P180" s="3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28.8" x14ac:dyDescent="0.3">
      <c r="A181">
        <v>179</v>
      </c>
      <c r="B181" s="1" t="s">
        <v>181</v>
      </c>
      <c r="C181" s="1" t="s">
        <v>4289</v>
      </c>
      <c r="D181" s="30">
        <v>1000</v>
      </c>
      <c r="E181" s="3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6">
        <f t="shared" si="12"/>
        <v>0.2</v>
      </c>
      <c r="P181" s="3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1" t="s">
        <v>182</v>
      </c>
      <c r="C182" s="1" t="s">
        <v>4290</v>
      </c>
      <c r="D182" s="30">
        <v>1200</v>
      </c>
      <c r="E182" s="3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6">
        <f t="shared" si="12"/>
        <v>0.33416666666666667</v>
      </c>
      <c r="P182" s="3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3.2" x14ac:dyDescent="0.3">
      <c r="A183">
        <v>181</v>
      </c>
      <c r="B183" s="1" t="s">
        <v>183</v>
      </c>
      <c r="C183" s="1" t="s">
        <v>4291</v>
      </c>
      <c r="D183" s="30">
        <v>3423</v>
      </c>
      <c r="E183" s="3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6">
        <f t="shared" si="12"/>
        <v>0.21092608822670172</v>
      </c>
      <c r="P183" s="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1" t="s">
        <v>184</v>
      </c>
      <c r="C184" s="1" t="s">
        <v>4292</v>
      </c>
      <c r="D184" s="30">
        <v>1000</v>
      </c>
      <c r="E184" s="3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6">
        <f t="shared" si="12"/>
        <v>0</v>
      </c>
      <c r="P184" s="3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 x14ac:dyDescent="0.3">
      <c r="A185">
        <v>183</v>
      </c>
      <c r="B185" s="1" t="s">
        <v>185</v>
      </c>
      <c r="C185" s="1" t="s">
        <v>4293</v>
      </c>
      <c r="D185" s="30">
        <v>12500</v>
      </c>
      <c r="E185" s="3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6">
        <f t="shared" si="12"/>
        <v>0.35855999999999999</v>
      </c>
      <c r="P185" s="3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3.2" x14ac:dyDescent="0.3">
      <c r="A186">
        <v>184</v>
      </c>
      <c r="B186" s="1" t="s">
        <v>186</v>
      </c>
      <c r="C186" s="1" t="s">
        <v>4294</v>
      </c>
      <c r="D186" s="30">
        <v>1500</v>
      </c>
      <c r="E186" s="3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6">
        <f t="shared" si="12"/>
        <v>3.4000000000000002E-2</v>
      </c>
      <c r="P186" s="3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1" t="s">
        <v>187</v>
      </c>
      <c r="C187" s="1" t="s">
        <v>4295</v>
      </c>
      <c r="D187" s="30">
        <v>40000</v>
      </c>
      <c r="E187" s="3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6">
        <f t="shared" si="12"/>
        <v>5.5E-2</v>
      </c>
      <c r="P187" s="3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1" t="s">
        <v>188</v>
      </c>
      <c r="C188" s="1" t="s">
        <v>4296</v>
      </c>
      <c r="D188" s="30">
        <v>5000</v>
      </c>
      <c r="E188" s="3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6">
        <f t="shared" si="12"/>
        <v>0</v>
      </c>
      <c r="P188" s="3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43.2" x14ac:dyDescent="0.3">
      <c r="A189">
        <v>187</v>
      </c>
      <c r="B189" s="1" t="s">
        <v>189</v>
      </c>
      <c r="C189" s="1" t="s">
        <v>4297</v>
      </c>
      <c r="D189" s="30">
        <v>5000</v>
      </c>
      <c r="E189" s="3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6">
        <f t="shared" si="12"/>
        <v>0.16</v>
      </c>
      <c r="P189" s="3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3.2" x14ac:dyDescent="0.3">
      <c r="A190">
        <v>188</v>
      </c>
      <c r="B190" s="1" t="s">
        <v>190</v>
      </c>
      <c r="C190" s="1" t="s">
        <v>4298</v>
      </c>
      <c r="D190" s="30">
        <v>1500</v>
      </c>
      <c r="E190" s="3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6">
        <f t="shared" si="12"/>
        <v>0</v>
      </c>
      <c r="P190" s="3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3.2" x14ac:dyDescent="0.3">
      <c r="A191">
        <v>189</v>
      </c>
      <c r="B191" s="1" t="s">
        <v>191</v>
      </c>
      <c r="C191" s="1" t="s">
        <v>4299</v>
      </c>
      <c r="D191" s="30">
        <v>500000</v>
      </c>
      <c r="E191" s="3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6">
        <f t="shared" si="12"/>
        <v>6.8999999999999997E-4</v>
      </c>
      <c r="P191" s="3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 x14ac:dyDescent="0.3">
      <c r="A192">
        <v>190</v>
      </c>
      <c r="B192" s="1" t="s">
        <v>192</v>
      </c>
      <c r="C192" s="1" t="s">
        <v>4300</v>
      </c>
      <c r="D192" s="30">
        <v>12000</v>
      </c>
      <c r="E192" s="3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6">
        <f t="shared" si="12"/>
        <v>4.1666666666666666E-3</v>
      </c>
      <c r="P192" s="3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1" t="s">
        <v>193</v>
      </c>
      <c r="C193" s="1" t="s">
        <v>4301</v>
      </c>
      <c r="D193" s="30">
        <v>5000</v>
      </c>
      <c r="E193" s="3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6">
        <f t="shared" si="12"/>
        <v>0.05</v>
      </c>
      <c r="P193" s="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57.6" x14ac:dyDescent="0.3">
      <c r="A194">
        <v>192</v>
      </c>
      <c r="B194" s="1" t="s">
        <v>194</v>
      </c>
      <c r="C194" s="1" t="s">
        <v>4302</v>
      </c>
      <c r="D194" s="30">
        <v>1000000</v>
      </c>
      <c r="E194" s="3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6">
        <f t="shared" si="12"/>
        <v>1.7E-5</v>
      </c>
      <c r="P194" s="3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1" t="s">
        <v>195</v>
      </c>
      <c r="C195" s="1" t="s">
        <v>4303</v>
      </c>
      <c r="D195" s="30">
        <v>1000</v>
      </c>
      <c r="E195" s="3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6">
        <f t="shared" ref="O195:O258" si="18">E195/D195</f>
        <v>0</v>
      </c>
      <c r="P195" s="3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((($J195/60)/60)/24+DATE(1970,1,1)+(-5/24))</f>
        <v>41911.726458333331</v>
      </c>
      <c r="T195" s="11">
        <f t="shared" ref="T195:T258" si="23">((($I195/60)/60)/24+DATE(1970,1,1)+(-5/24))</f>
        <v>41971.768124999995</v>
      </c>
    </row>
    <row r="196" spans="1:20" ht="43.2" x14ac:dyDescent="0.3">
      <c r="A196">
        <v>194</v>
      </c>
      <c r="B196" s="1" t="s">
        <v>196</v>
      </c>
      <c r="C196" s="1" t="s">
        <v>4304</v>
      </c>
      <c r="D196" s="30">
        <v>2500</v>
      </c>
      <c r="E196" s="3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6">
        <f t="shared" si="18"/>
        <v>1.1999999999999999E-3</v>
      </c>
      <c r="P196" s="3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1" t="s">
        <v>197</v>
      </c>
      <c r="C197" s="1" t="s">
        <v>4305</v>
      </c>
      <c r="D197" s="30">
        <v>2000000</v>
      </c>
      <c r="E197" s="3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6">
        <f t="shared" si="18"/>
        <v>0</v>
      </c>
      <c r="P197" s="3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1" t="s">
        <v>198</v>
      </c>
      <c r="C198" s="1" t="s">
        <v>4306</v>
      </c>
      <c r="D198" s="30">
        <v>3500</v>
      </c>
      <c r="E198" s="3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6">
        <f t="shared" si="18"/>
        <v>0.41857142857142859</v>
      </c>
      <c r="P198" s="3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3.2" x14ac:dyDescent="0.3">
      <c r="A199">
        <v>197</v>
      </c>
      <c r="B199" s="1" t="s">
        <v>199</v>
      </c>
      <c r="C199" s="1" t="s">
        <v>4307</v>
      </c>
      <c r="D199" s="30">
        <v>2500</v>
      </c>
      <c r="E199" s="3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6">
        <f t="shared" si="18"/>
        <v>0.1048</v>
      </c>
      <c r="P199" s="3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3.2" x14ac:dyDescent="0.3">
      <c r="A200">
        <v>198</v>
      </c>
      <c r="B200" s="1" t="s">
        <v>200</v>
      </c>
      <c r="C200" s="1" t="s">
        <v>4308</v>
      </c>
      <c r="D200" s="30">
        <v>25000</v>
      </c>
      <c r="E200" s="3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6">
        <f t="shared" si="18"/>
        <v>1.116E-2</v>
      </c>
      <c r="P200" s="3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1" t="s">
        <v>201</v>
      </c>
      <c r="C201" s="1" t="s">
        <v>4309</v>
      </c>
      <c r="D201" s="30">
        <v>10000</v>
      </c>
      <c r="E201" s="3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6">
        <f t="shared" si="18"/>
        <v>0</v>
      </c>
      <c r="P201" s="3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28.8" x14ac:dyDescent="0.3">
      <c r="A202">
        <v>200</v>
      </c>
      <c r="B202" s="1" t="s">
        <v>202</v>
      </c>
      <c r="C202" s="1" t="s">
        <v>4310</v>
      </c>
      <c r="D202" s="30">
        <v>6000</v>
      </c>
      <c r="E202" s="3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6">
        <f t="shared" si="18"/>
        <v>0.26192500000000002</v>
      </c>
      <c r="P202" s="3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3">
      <c r="A203">
        <v>201</v>
      </c>
      <c r="B203" s="1" t="s">
        <v>203</v>
      </c>
      <c r="C203" s="1" t="s">
        <v>4311</v>
      </c>
      <c r="D203" s="30">
        <v>650</v>
      </c>
      <c r="E203" s="3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6">
        <f t="shared" si="18"/>
        <v>0.58461538461538465</v>
      </c>
      <c r="P203" s="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 x14ac:dyDescent="0.3">
      <c r="A204">
        <v>202</v>
      </c>
      <c r="B204" s="1" t="s">
        <v>204</v>
      </c>
      <c r="C204" s="1" t="s">
        <v>4312</v>
      </c>
      <c r="D204" s="30">
        <v>6000</v>
      </c>
      <c r="E204" s="3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6">
        <f t="shared" si="18"/>
        <v>0</v>
      </c>
      <c r="P204" s="3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3.2" x14ac:dyDescent="0.3">
      <c r="A205">
        <v>203</v>
      </c>
      <c r="B205" s="1" t="s">
        <v>205</v>
      </c>
      <c r="C205" s="1" t="s">
        <v>4313</v>
      </c>
      <c r="D205" s="30">
        <v>2500</v>
      </c>
      <c r="E205" s="3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6">
        <f t="shared" si="18"/>
        <v>0.2984</v>
      </c>
      <c r="P205" s="3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3.2" x14ac:dyDescent="0.3">
      <c r="A206">
        <v>204</v>
      </c>
      <c r="B206" s="1" t="s">
        <v>206</v>
      </c>
      <c r="C206" s="1" t="s">
        <v>4314</v>
      </c>
      <c r="D206" s="30">
        <v>300000</v>
      </c>
      <c r="E206" s="3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6">
        <f t="shared" si="18"/>
        <v>0.50721666666666665</v>
      </c>
      <c r="P206" s="3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3.2" x14ac:dyDescent="0.3">
      <c r="A207">
        <v>205</v>
      </c>
      <c r="B207" s="1" t="s">
        <v>207</v>
      </c>
      <c r="C207" s="1" t="s">
        <v>4315</v>
      </c>
      <c r="D207" s="30">
        <v>8000</v>
      </c>
      <c r="E207" s="3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6">
        <f t="shared" si="18"/>
        <v>0.16250000000000001</v>
      </c>
      <c r="P207" s="3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3.2" x14ac:dyDescent="0.3">
      <c r="A208">
        <v>206</v>
      </c>
      <c r="B208" s="1" t="s">
        <v>208</v>
      </c>
      <c r="C208" s="1" t="s">
        <v>4316</v>
      </c>
      <c r="D208" s="30">
        <v>12700</v>
      </c>
      <c r="E208" s="3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6">
        <f t="shared" si="18"/>
        <v>0</v>
      </c>
      <c r="P208" s="3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3.2" x14ac:dyDescent="0.3">
      <c r="A209">
        <v>207</v>
      </c>
      <c r="B209" s="1" t="s">
        <v>209</v>
      </c>
      <c r="C209" s="1" t="s">
        <v>4317</v>
      </c>
      <c r="D209" s="30">
        <v>14000</v>
      </c>
      <c r="E209" s="3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6">
        <f t="shared" si="18"/>
        <v>0.15214285714285714</v>
      </c>
      <c r="P209" s="3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3.2" x14ac:dyDescent="0.3">
      <c r="A210">
        <v>208</v>
      </c>
      <c r="B210" s="1" t="s">
        <v>210</v>
      </c>
      <c r="C210" s="1" t="s">
        <v>4318</v>
      </c>
      <c r="D210" s="30">
        <v>50000</v>
      </c>
      <c r="E210" s="3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6">
        <f t="shared" si="18"/>
        <v>0</v>
      </c>
      <c r="P210" s="3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3.2" x14ac:dyDescent="0.3">
      <c r="A211">
        <v>209</v>
      </c>
      <c r="B211" s="1" t="s">
        <v>211</v>
      </c>
      <c r="C211" s="1" t="s">
        <v>4319</v>
      </c>
      <c r="D211" s="30">
        <v>25000</v>
      </c>
      <c r="E211" s="3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6">
        <f t="shared" si="18"/>
        <v>0</v>
      </c>
      <c r="P211" s="3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3.2" x14ac:dyDescent="0.3">
      <c r="A212">
        <v>210</v>
      </c>
      <c r="B212" s="1" t="s">
        <v>212</v>
      </c>
      <c r="C212" s="1" t="s">
        <v>4320</v>
      </c>
      <c r="D212" s="30">
        <v>12000</v>
      </c>
      <c r="E212" s="3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6">
        <f t="shared" si="18"/>
        <v>0.2525</v>
      </c>
      <c r="P212" s="3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3.2" x14ac:dyDescent="0.3">
      <c r="A213">
        <v>211</v>
      </c>
      <c r="B213" s="1" t="s">
        <v>213</v>
      </c>
      <c r="C213" s="1" t="s">
        <v>4321</v>
      </c>
      <c r="D213" s="30">
        <v>5000</v>
      </c>
      <c r="E213" s="3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6">
        <f t="shared" si="18"/>
        <v>0.44600000000000001</v>
      </c>
      <c r="P213" s="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28.8" x14ac:dyDescent="0.3">
      <c r="A214">
        <v>212</v>
      </c>
      <c r="B214" s="1" t="s">
        <v>214</v>
      </c>
      <c r="C214" s="1" t="s">
        <v>4322</v>
      </c>
      <c r="D214" s="30">
        <v>6300</v>
      </c>
      <c r="E214" s="3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6">
        <f t="shared" si="18"/>
        <v>1.5873015873015873E-4</v>
      </c>
      <c r="P214" s="3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3.2" x14ac:dyDescent="0.3">
      <c r="A215">
        <v>213</v>
      </c>
      <c r="B215" s="1" t="s">
        <v>215</v>
      </c>
      <c r="C215" s="1" t="s">
        <v>4323</v>
      </c>
      <c r="D215" s="30">
        <v>50000</v>
      </c>
      <c r="E215" s="3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6">
        <f t="shared" si="18"/>
        <v>4.0000000000000002E-4</v>
      </c>
      <c r="P215" s="3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3.2" x14ac:dyDescent="0.3">
      <c r="A216">
        <v>214</v>
      </c>
      <c r="B216" s="1" t="s">
        <v>216</v>
      </c>
      <c r="C216" s="1" t="s">
        <v>4324</v>
      </c>
      <c r="D216" s="30">
        <v>12500</v>
      </c>
      <c r="E216" s="3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6">
        <f t="shared" si="18"/>
        <v>8.0000000000000007E-5</v>
      </c>
      <c r="P216" s="3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3.2" x14ac:dyDescent="0.3">
      <c r="A217">
        <v>215</v>
      </c>
      <c r="B217" s="1" t="s">
        <v>217</v>
      </c>
      <c r="C217" s="1" t="s">
        <v>4325</v>
      </c>
      <c r="D217" s="30">
        <v>4400</v>
      </c>
      <c r="E217" s="3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6">
        <f t="shared" si="18"/>
        <v>2.2727272727272726E-3</v>
      </c>
      <c r="P217" s="3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3.2" x14ac:dyDescent="0.3">
      <c r="A218">
        <v>216</v>
      </c>
      <c r="B218" s="1" t="s">
        <v>218</v>
      </c>
      <c r="C218" s="1" t="s">
        <v>4326</v>
      </c>
      <c r="D218" s="30">
        <v>50000</v>
      </c>
      <c r="E218" s="3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6">
        <f t="shared" si="18"/>
        <v>0.55698440000000005</v>
      </c>
      <c r="P218" s="3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 x14ac:dyDescent="0.3">
      <c r="A219">
        <v>217</v>
      </c>
      <c r="B219" s="1" t="s">
        <v>219</v>
      </c>
      <c r="C219" s="1" t="s">
        <v>4327</v>
      </c>
      <c r="D219" s="30">
        <v>100000</v>
      </c>
      <c r="E219" s="3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6">
        <f t="shared" si="18"/>
        <v>0.11942999999999999</v>
      </c>
      <c r="P219" s="3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3.2" x14ac:dyDescent="0.3">
      <c r="A220">
        <v>218</v>
      </c>
      <c r="B220" s="1" t="s">
        <v>220</v>
      </c>
      <c r="C220" s="1" t="s">
        <v>4328</v>
      </c>
      <c r="D220" s="30">
        <v>5000</v>
      </c>
      <c r="E220" s="3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6">
        <f t="shared" si="18"/>
        <v>0.02</v>
      </c>
      <c r="P220" s="3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1" t="s">
        <v>221</v>
      </c>
      <c r="C221" s="1" t="s">
        <v>4329</v>
      </c>
      <c r="D221" s="30">
        <v>50000</v>
      </c>
      <c r="E221" s="3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6">
        <f t="shared" si="18"/>
        <v>0.17630000000000001</v>
      </c>
      <c r="P221" s="3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1" t="s">
        <v>222</v>
      </c>
      <c r="C222" s="1" t="s">
        <v>4330</v>
      </c>
      <c r="D222" s="30">
        <v>50000</v>
      </c>
      <c r="E222" s="3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6">
        <f t="shared" si="18"/>
        <v>7.1999999999999998E-3</v>
      </c>
      <c r="P222" s="3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 x14ac:dyDescent="0.3">
      <c r="A223">
        <v>221</v>
      </c>
      <c r="B223" s="1" t="s">
        <v>223</v>
      </c>
      <c r="C223" s="1" t="s">
        <v>4331</v>
      </c>
      <c r="D223" s="30">
        <v>50000</v>
      </c>
      <c r="E223" s="3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6">
        <f t="shared" si="18"/>
        <v>0</v>
      </c>
      <c r="P223" s="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3.2" x14ac:dyDescent="0.3">
      <c r="A224">
        <v>222</v>
      </c>
      <c r="B224" s="1" t="s">
        <v>224</v>
      </c>
      <c r="C224" s="1" t="s">
        <v>4332</v>
      </c>
      <c r="D224" s="30">
        <v>1000</v>
      </c>
      <c r="E224" s="3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6">
        <f t="shared" si="18"/>
        <v>0.13</v>
      </c>
      <c r="P224" s="3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3.2" x14ac:dyDescent="0.3">
      <c r="A225">
        <v>223</v>
      </c>
      <c r="B225" s="1" t="s">
        <v>225</v>
      </c>
      <c r="C225" s="1" t="s">
        <v>4333</v>
      </c>
      <c r="D225" s="30">
        <v>1500000</v>
      </c>
      <c r="E225" s="3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6">
        <f t="shared" si="18"/>
        <v>0</v>
      </c>
      <c r="P225" s="3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1" t="s">
        <v>226</v>
      </c>
      <c r="C226" s="1" t="s">
        <v>4334</v>
      </c>
      <c r="D226" s="30">
        <v>6000000</v>
      </c>
      <c r="E226" s="3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6">
        <f t="shared" si="18"/>
        <v>0</v>
      </c>
      <c r="P226" s="3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1" t="s">
        <v>227</v>
      </c>
      <c r="C227" s="1" t="s">
        <v>4335</v>
      </c>
      <c r="D227" s="30">
        <v>200</v>
      </c>
      <c r="E227" s="3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6">
        <f t="shared" si="18"/>
        <v>0</v>
      </c>
      <c r="P227" s="3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43.2" x14ac:dyDescent="0.3">
      <c r="A228">
        <v>226</v>
      </c>
      <c r="B228" s="1" t="s">
        <v>228</v>
      </c>
      <c r="C228" s="1" t="s">
        <v>4336</v>
      </c>
      <c r="D228" s="30">
        <v>29000</v>
      </c>
      <c r="E228" s="3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6">
        <f t="shared" si="18"/>
        <v>8.6206896551724137E-3</v>
      </c>
      <c r="P228" s="3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3.2" x14ac:dyDescent="0.3">
      <c r="A229">
        <v>227</v>
      </c>
      <c r="B229" s="1" t="s">
        <v>229</v>
      </c>
      <c r="C229" s="1" t="s">
        <v>4337</v>
      </c>
      <c r="D229" s="30">
        <v>28000</v>
      </c>
      <c r="E229" s="3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6">
        <f t="shared" si="18"/>
        <v>0</v>
      </c>
      <c r="P229" s="3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1" t="s">
        <v>230</v>
      </c>
      <c r="C230" s="1" t="s">
        <v>4338</v>
      </c>
      <c r="D230" s="30">
        <v>8000</v>
      </c>
      <c r="E230" s="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6">
        <f t="shared" si="18"/>
        <v>0</v>
      </c>
      <c r="P230" s="3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3.2" x14ac:dyDescent="0.3">
      <c r="A231">
        <v>229</v>
      </c>
      <c r="B231" s="1" t="s">
        <v>231</v>
      </c>
      <c r="C231" s="1" t="s">
        <v>4339</v>
      </c>
      <c r="D231" s="30">
        <v>3000</v>
      </c>
      <c r="E231" s="3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6">
        <f t="shared" si="18"/>
        <v>0</v>
      </c>
      <c r="P231" s="3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1" t="s">
        <v>232</v>
      </c>
      <c r="C232" s="1" t="s">
        <v>4340</v>
      </c>
      <c r="D232" s="30">
        <v>15000</v>
      </c>
      <c r="E232" s="3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6">
        <f t="shared" si="18"/>
        <v>4.0000000000000001E-3</v>
      </c>
      <c r="P232" s="3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3.2" x14ac:dyDescent="0.3">
      <c r="A233">
        <v>231</v>
      </c>
      <c r="B233" s="1" t="s">
        <v>233</v>
      </c>
      <c r="C233" s="1" t="s">
        <v>4341</v>
      </c>
      <c r="D233" s="30">
        <v>1500000</v>
      </c>
      <c r="E233" s="3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6">
        <f t="shared" si="18"/>
        <v>0</v>
      </c>
      <c r="P233" s="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3">
      <c r="A234">
        <v>232</v>
      </c>
      <c r="B234" s="1" t="s">
        <v>234</v>
      </c>
      <c r="C234" s="1" t="s">
        <v>4342</v>
      </c>
      <c r="D234" s="30">
        <v>4000</v>
      </c>
      <c r="E234" s="3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6">
        <f t="shared" si="18"/>
        <v>2.75E-2</v>
      </c>
      <c r="P234" s="3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1" t="s">
        <v>235</v>
      </c>
      <c r="C235" s="1" t="s">
        <v>4343</v>
      </c>
      <c r="D235" s="30">
        <v>350000</v>
      </c>
      <c r="E235" s="3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6">
        <f t="shared" si="18"/>
        <v>0</v>
      </c>
      <c r="P235" s="3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3.2" x14ac:dyDescent="0.3">
      <c r="A236">
        <v>234</v>
      </c>
      <c r="B236" s="1" t="s">
        <v>236</v>
      </c>
      <c r="C236" s="1" t="s">
        <v>4344</v>
      </c>
      <c r="D236" s="30">
        <v>1000</v>
      </c>
      <c r="E236" s="3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6">
        <f t="shared" si="18"/>
        <v>0.40100000000000002</v>
      </c>
      <c r="P236" s="3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 s="30">
        <v>10000</v>
      </c>
      <c r="E237" s="3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6">
        <f t="shared" si="18"/>
        <v>0</v>
      </c>
      <c r="P237" s="3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1" t="s">
        <v>238</v>
      </c>
      <c r="C238" s="1" t="s">
        <v>4346</v>
      </c>
      <c r="D238" s="30">
        <v>150000</v>
      </c>
      <c r="E238" s="3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6">
        <f t="shared" si="18"/>
        <v>0</v>
      </c>
      <c r="P238" s="3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 s="30">
        <v>15000</v>
      </c>
      <c r="E239" s="3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6">
        <f t="shared" si="18"/>
        <v>3.3333333333333335E-3</v>
      </c>
      <c r="P239" s="3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1" t="s">
        <v>240</v>
      </c>
      <c r="C240" s="1" t="s">
        <v>4348</v>
      </c>
      <c r="D240" s="30">
        <v>26000</v>
      </c>
      <c r="E240" s="3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6">
        <f t="shared" si="18"/>
        <v>0</v>
      </c>
      <c r="P240" s="3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3.2" x14ac:dyDescent="0.3">
      <c r="A241">
        <v>239</v>
      </c>
      <c r="B241" s="1" t="s">
        <v>241</v>
      </c>
      <c r="C241" s="1" t="s">
        <v>4349</v>
      </c>
      <c r="D241" s="30">
        <v>1000</v>
      </c>
      <c r="E241" s="3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6">
        <f t="shared" si="18"/>
        <v>0.25</v>
      </c>
      <c r="P241" s="3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57.6" x14ac:dyDescent="0.3">
      <c r="A242">
        <v>240</v>
      </c>
      <c r="B242" s="1" t="s">
        <v>242</v>
      </c>
      <c r="C242" s="1" t="s">
        <v>4350</v>
      </c>
      <c r="D242" s="30">
        <v>15000</v>
      </c>
      <c r="E242" s="3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6">
        <f t="shared" si="18"/>
        <v>1.0763413333333334</v>
      </c>
      <c r="P242" s="3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1" t="s">
        <v>243</v>
      </c>
      <c r="C243" s="1" t="s">
        <v>4351</v>
      </c>
      <c r="D243" s="30">
        <v>36400</v>
      </c>
      <c r="E243" s="3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6">
        <f t="shared" si="18"/>
        <v>1.1263736263736264</v>
      </c>
      <c r="P243" s="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1" t="s">
        <v>244</v>
      </c>
      <c r="C244" s="1" t="s">
        <v>4352</v>
      </c>
      <c r="D244" s="30">
        <v>13000</v>
      </c>
      <c r="E244" s="3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6">
        <f t="shared" si="18"/>
        <v>1.1346153846153846</v>
      </c>
      <c r="P244" s="3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1" t="s">
        <v>245</v>
      </c>
      <c r="C245" s="1" t="s">
        <v>4353</v>
      </c>
      <c r="D245" s="30">
        <v>25000</v>
      </c>
      <c r="E245" s="3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6">
        <f t="shared" si="18"/>
        <v>1.0259199999999999</v>
      </c>
      <c r="P245" s="3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2">
        <v>39756</v>
      </c>
      <c r="C246" s="1" t="s">
        <v>4354</v>
      </c>
      <c r="D246" s="30">
        <v>3500</v>
      </c>
      <c r="E246" s="3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6">
        <f t="shared" si="18"/>
        <v>1.1375714285714287</v>
      </c>
      <c r="P246" s="3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3.2" x14ac:dyDescent="0.3">
      <c r="A247">
        <v>245</v>
      </c>
      <c r="B247" s="1" t="s">
        <v>246</v>
      </c>
      <c r="C247" s="1" t="s">
        <v>4355</v>
      </c>
      <c r="D247" s="30">
        <v>5000</v>
      </c>
      <c r="E247" s="3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6">
        <f t="shared" si="18"/>
        <v>1.0371999999999999</v>
      </c>
      <c r="P247" s="3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3.2" x14ac:dyDescent="0.3">
      <c r="A248">
        <v>246</v>
      </c>
      <c r="B248" s="1" t="s">
        <v>247</v>
      </c>
      <c r="C248" s="1" t="s">
        <v>4356</v>
      </c>
      <c r="D248" s="30">
        <v>5000</v>
      </c>
      <c r="E248" s="3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6">
        <f t="shared" si="18"/>
        <v>3.0546000000000002</v>
      </c>
      <c r="P248" s="3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57.6" x14ac:dyDescent="0.3">
      <c r="A249">
        <v>247</v>
      </c>
      <c r="B249" s="1" t="s">
        <v>248</v>
      </c>
      <c r="C249" s="1" t="s">
        <v>4357</v>
      </c>
      <c r="D249" s="30">
        <v>5000</v>
      </c>
      <c r="E249" s="3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6">
        <f t="shared" si="18"/>
        <v>1.341</v>
      </c>
      <c r="P249" s="3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3.2" x14ac:dyDescent="0.3">
      <c r="A250">
        <v>248</v>
      </c>
      <c r="B250" s="1" t="s">
        <v>249</v>
      </c>
      <c r="C250" s="1" t="s">
        <v>4358</v>
      </c>
      <c r="D250" s="30">
        <v>85000</v>
      </c>
      <c r="E250" s="3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6">
        <f t="shared" si="18"/>
        <v>1.0133294117647058</v>
      </c>
      <c r="P250" s="3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1" t="s">
        <v>250</v>
      </c>
      <c r="C251" s="1" t="s">
        <v>4359</v>
      </c>
      <c r="D251" s="30">
        <v>10000</v>
      </c>
      <c r="E251" s="3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6">
        <f t="shared" si="18"/>
        <v>1.1292</v>
      </c>
      <c r="P251" s="3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3.2" x14ac:dyDescent="0.3">
      <c r="A252">
        <v>250</v>
      </c>
      <c r="B252" s="1" t="s">
        <v>251</v>
      </c>
      <c r="C252" s="1" t="s">
        <v>4360</v>
      </c>
      <c r="D252" s="30">
        <v>30000</v>
      </c>
      <c r="E252" s="3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6">
        <f t="shared" si="18"/>
        <v>1.0558333333333334</v>
      </c>
      <c r="P252" s="3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1" t="s">
        <v>252</v>
      </c>
      <c r="C253" s="1" t="s">
        <v>4361</v>
      </c>
      <c r="D253" s="30">
        <v>3500</v>
      </c>
      <c r="E253" s="3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6">
        <f t="shared" si="18"/>
        <v>1.2557142857142858</v>
      </c>
      <c r="P253" s="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3.2" x14ac:dyDescent="0.3">
      <c r="A254">
        <v>252</v>
      </c>
      <c r="B254" s="1" t="s">
        <v>253</v>
      </c>
      <c r="C254" s="1" t="s">
        <v>4362</v>
      </c>
      <c r="D254" s="30">
        <v>5000</v>
      </c>
      <c r="E254" s="3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6">
        <f t="shared" si="18"/>
        <v>1.8455999999999999</v>
      </c>
      <c r="P254" s="3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7.6" x14ac:dyDescent="0.3">
      <c r="A255">
        <v>253</v>
      </c>
      <c r="B255" s="1" t="s">
        <v>254</v>
      </c>
      <c r="C255" s="1" t="s">
        <v>4363</v>
      </c>
      <c r="D255" s="30">
        <v>1500</v>
      </c>
      <c r="E255" s="3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6">
        <f t="shared" si="18"/>
        <v>1.0073333333333334</v>
      </c>
      <c r="P255" s="3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1" t="s">
        <v>255</v>
      </c>
      <c r="C256" s="1" t="s">
        <v>4364</v>
      </c>
      <c r="D256" s="30">
        <v>24000</v>
      </c>
      <c r="E256" s="3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6">
        <f t="shared" si="18"/>
        <v>1.1694724999999999</v>
      </c>
      <c r="P256" s="3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28.8" x14ac:dyDescent="0.3">
      <c r="A257">
        <v>255</v>
      </c>
      <c r="B257" s="1" t="s">
        <v>256</v>
      </c>
      <c r="C257" s="1" t="s">
        <v>4365</v>
      </c>
      <c r="D257" s="30">
        <v>8000</v>
      </c>
      <c r="E257" s="3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6">
        <f t="shared" si="18"/>
        <v>1.0673325</v>
      </c>
      <c r="P257" s="3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3.2" x14ac:dyDescent="0.3">
      <c r="A258">
        <v>256</v>
      </c>
      <c r="B258" s="1" t="s">
        <v>257</v>
      </c>
      <c r="C258" s="1" t="s">
        <v>4366</v>
      </c>
      <c r="D258" s="30">
        <v>13000</v>
      </c>
      <c r="E258" s="3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6">
        <f t="shared" si="18"/>
        <v>1.391</v>
      </c>
      <c r="P258" s="3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1" t="s">
        <v>258</v>
      </c>
      <c r="C259" s="1" t="s">
        <v>4367</v>
      </c>
      <c r="D259" s="30">
        <v>35000</v>
      </c>
      <c r="E259" s="3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6">
        <f t="shared" ref="O259:O322" si="24">E259/D259</f>
        <v>1.0672648571428571</v>
      </c>
      <c r="P259" s="3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((($J259/60)/60)/24+DATE(1970,1,1)+(-5/24))</f>
        <v>42479.418541666666</v>
      </c>
      <c r="T259" s="11">
        <f t="shared" ref="T259:T322" si="29">((($I259/60)/60)/24+DATE(1970,1,1)+(-5/24))</f>
        <v>42509.418541666666</v>
      </c>
    </row>
    <row r="260" spans="1:20" ht="43.2" x14ac:dyDescent="0.3">
      <c r="A260">
        <v>258</v>
      </c>
      <c r="B260" s="1" t="s">
        <v>259</v>
      </c>
      <c r="C260" s="1" t="s">
        <v>4368</v>
      </c>
      <c r="D260" s="30">
        <v>30000</v>
      </c>
      <c r="E260" s="3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6">
        <f t="shared" si="24"/>
        <v>1.9114</v>
      </c>
      <c r="P260" s="3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57.6" x14ac:dyDescent="0.3">
      <c r="A261">
        <v>259</v>
      </c>
      <c r="B261" s="1" t="s">
        <v>260</v>
      </c>
      <c r="C261" s="1" t="s">
        <v>4369</v>
      </c>
      <c r="D261" s="30">
        <v>75000</v>
      </c>
      <c r="E261" s="3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6">
        <f t="shared" si="24"/>
        <v>1.3193789333333332</v>
      </c>
      <c r="P261" s="3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43.2" x14ac:dyDescent="0.3">
      <c r="A262">
        <v>260</v>
      </c>
      <c r="B262" s="1" t="s">
        <v>261</v>
      </c>
      <c r="C262" s="1" t="s">
        <v>4370</v>
      </c>
      <c r="D262" s="30">
        <v>10000</v>
      </c>
      <c r="E262" s="3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6">
        <f t="shared" si="24"/>
        <v>1.0640000000000001</v>
      </c>
      <c r="P262" s="3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1" t="s">
        <v>262</v>
      </c>
      <c r="C263" s="1" t="s">
        <v>4371</v>
      </c>
      <c r="D263" s="30">
        <v>20000</v>
      </c>
      <c r="E263" s="3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6">
        <f t="shared" si="24"/>
        <v>1.0740000000000001</v>
      </c>
      <c r="P263" s="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1" t="s">
        <v>263</v>
      </c>
      <c r="C264" s="1" t="s">
        <v>4372</v>
      </c>
      <c r="D264" s="30">
        <v>2500</v>
      </c>
      <c r="E264" s="3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6">
        <f t="shared" si="24"/>
        <v>2.4</v>
      </c>
      <c r="P264" s="3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1" t="s">
        <v>264</v>
      </c>
      <c r="C265" s="1" t="s">
        <v>4373</v>
      </c>
      <c r="D265" s="30">
        <v>25000</v>
      </c>
      <c r="E265" s="3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6">
        <f t="shared" si="24"/>
        <v>1.1808107999999999</v>
      </c>
      <c r="P265" s="3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57.6" x14ac:dyDescent="0.3">
      <c r="A266">
        <v>264</v>
      </c>
      <c r="B266" s="1" t="s">
        <v>265</v>
      </c>
      <c r="C266" s="1" t="s">
        <v>4374</v>
      </c>
      <c r="D266" s="30">
        <v>5000</v>
      </c>
      <c r="E266" s="3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6">
        <f t="shared" si="24"/>
        <v>1.1819999999999999</v>
      </c>
      <c r="P266" s="3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1" t="s">
        <v>266</v>
      </c>
      <c r="C267" s="1" t="s">
        <v>4375</v>
      </c>
      <c r="D267" s="30">
        <v>5000</v>
      </c>
      <c r="E267" s="3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6">
        <f t="shared" si="24"/>
        <v>1.111</v>
      </c>
      <c r="P267" s="3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57.6" x14ac:dyDescent="0.3">
      <c r="A268">
        <v>266</v>
      </c>
      <c r="B268" s="1" t="s">
        <v>267</v>
      </c>
      <c r="C268" s="1" t="s">
        <v>4376</v>
      </c>
      <c r="D268" s="30">
        <v>1000</v>
      </c>
      <c r="E268" s="3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6">
        <f t="shared" si="24"/>
        <v>1.4550000000000001</v>
      </c>
      <c r="P268" s="3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3.2" x14ac:dyDescent="0.3">
      <c r="A269">
        <v>267</v>
      </c>
      <c r="B269" s="1" t="s">
        <v>268</v>
      </c>
      <c r="C269" s="1" t="s">
        <v>4377</v>
      </c>
      <c r="D269" s="30">
        <v>9850</v>
      </c>
      <c r="E269" s="3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6">
        <f t="shared" si="24"/>
        <v>1.3162883248730965</v>
      </c>
      <c r="P269" s="3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1" t="s">
        <v>269</v>
      </c>
      <c r="C270" s="1" t="s">
        <v>4378</v>
      </c>
      <c r="D270" s="30">
        <v>5000</v>
      </c>
      <c r="E270" s="3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6">
        <f t="shared" si="24"/>
        <v>1.1140000000000001</v>
      </c>
      <c r="P270" s="3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1" t="s">
        <v>270</v>
      </c>
      <c r="C271" s="1" t="s">
        <v>4379</v>
      </c>
      <c r="D271" s="30">
        <v>100000</v>
      </c>
      <c r="E271" s="3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6">
        <f t="shared" si="24"/>
        <v>1.4723377</v>
      </c>
      <c r="P271" s="3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3.2" x14ac:dyDescent="0.3">
      <c r="A272">
        <v>270</v>
      </c>
      <c r="B272" s="1" t="s">
        <v>271</v>
      </c>
      <c r="C272" s="1" t="s">
        <v>4380</v>
      </c>
      <c r="D272" s="30">
        <v>2300</v>
      </c>
      <c r="E272" s="3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6">
        <f t="shared" si="24"/>
        <v>1.5260869565217392</v>
      </c>
      <c r="P272" s="3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3.2" x14ac:dyDescent="0.3">
      <c r="A273">
        <v>271</v>
      </c>
      <c r="B273" s="1" t="s">
        <v>272</v>
      </c>
      <c r="C273" s="1" t="s">
        <v>4381</v>
      </c>
      <c r="D273" s="30">
        <v>30000</v>
      </c>
      <c r="E273" s="3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6">
        <f t="shared" si="24"/>
        <v>1.0468</v>
      </c>
      <c r="P273" s="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3">
      <c r="A274">
        <v>272</v>
      </c>
      <c r="B274" s="1" t="s">
        <v>273</v>
      </c>
      <c r="C274" s="1" t="s">
        <v>4382</v>
      </c>
      <c r="D274" s="30">
        <v>3000</v>
      </c>
      <c r="E274" s="3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6">
        <f t="shared" si="24"/>
        <v>1.7743366666666667</v>
      </c>
      <c r="P274" s="3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3.2" x14ac:dyDescent="0.3">
      <c r="A275">
        <v>273</v>
      </c>
      <c r="B275" s="1" t="s">
        <v>274</v>
      </c>
      <c r="C275" s="1" t="s">
        <v>4383</v>
      </c>
      <c r="D275" s="30">
        <v>5000</v>
      </c>
      <c r="E275" s="3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6">
        <f t="shared" si="24"/>
        <v>1.077758</v>
      </c>
      <c r="P275" s="3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1" t="s">
        <v>275</v>
      </c>
      <c r="C276" s="1" t="s">
        <v>4384</v>
      </c>
      <c r="D276" s="30">
        <v>4000</v>
      </c>
      <c r="E276" s="3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6">
        <f t="shared" si="24"/>
        <v>1.56</v>
      </c>
      <c r="P276" s="3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3.2" x14ac:dyDescent="0.3">
      <c r="A277">
        <v>275</v>
      </c>
      <c r="B277" s="1" t="s">
        <v>276</v>
      </c>
      <c r="C277" s="1" t="s">
        <v>4385</v>
      </c>
      <c r="D277" s="30">
        <v>20000</v>
      </c>
      <c r="E277" s="3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6">
        <f t="shared" si="24"/>
        <v>1.08395</v>
      </c>
      <c r="P277" s="3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1" t="s">
        <v>277</v>
      </c>
      <c r="C278" s="1" t="s">
        <v>4386</v>
      </c>
      <c r="D278" s="30">
        <v>4000</v>
      </c>
      <c r="E278" s="3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6">
        <f t="shared" si="24"/>
        <v>1.476</v>
      </c>
      <c r="P278" s="3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3.2" x14ac:dyDescent="0.3">
      <c r="A279">
        <v>277</v>
      </c>
      <c r="B279" s="1" t="s">
        <v>278</v>
      </c>
      <c r="C279" s="1" t="s">
        <v>4387</v>
      </c>
      <c r="D279" s="30">
        <v>65000</v>
      </c>
      <c r="E279" s="3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6">
        <f t="shared" si="24"/>
        <v>1.1038153846153846</v>
      </c>
      <c r="P279" s="3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28.8" x14ac:dyDescent="0.3">
      <c r="A280">
        <v>278</v>
      </c>
      <c r="B280" s="1" t="s">
        <v>279</v>
      </c>
      <c r="C280" s="1" t="s">
        <v>4388</v>
      </c>
      <c r="D280" s="30">
        <v>27000</v>
      </c>
      <c r="E280" s="3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6">
        <f t="shared" si="24"/>
        <v>1.5034814814814814</v>
      </c>
      <c r="P280" s="3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1" t="s">
        <v>280</v>
      </c>
      <c r="C281" s="1" t="s">
        <v>4389</v>
      </c>
      <c r="D281" s="30">
        <v>17000</v>
      </c>
      <c r="E281" s="3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6">
        <f t="shared" si="24"/>
        <v>1.5731829411764706</v>
      </c>
      <c r="P281" s="3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3.2" x14ac:dyDescent="0.3">
      <c r="A282">
        <v>280</v>
      </c>
      <c r="B282" s="1" t="s">
        <v>281</v>
      </c>
      <c r="C282" s="1" t="s">
        <v>4390</v>
      </c>
      <c r="D282" s="30">
        <v>75000</v>
      </c>
      <c r="E282" s="3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6">
        <f t="shared" si="24"/>
        <v>1.5614399999999999</v>
      </c>
      <c r="P282" s="3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3.2" x14ac:dyDescent="0.3">
      <c r="A283">
        <v>281</v>
      </c>
      <c r="B283" s="1" t="s">
        <v>282</v>
      </c>
      <c r="C283" s="1" t="s">
        <v>4391</v>
      </c>
      <c r="D283" s="30">
        <v>5500</v>
      </c>
      <c r="E283" s="3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6">
        <f t="shared" si="24"/>
        <v>1.2058763636363636</v>
      </c>
      <c r="P283" s="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1" t="s">
        <v>283</v>
      </c>
      <c r="C284" s="1" t="s">
        <v>4392</v>
      </c>
      <c r="D284" s="30">
        <v>45000</v>
      </c>
      <c r="E284" s="3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6">
        <f t="shared" si="24"/>
        <v>1.0118888888888888</v>
      </c>
      <c r="P284" s="3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28.8" x14ac:dyDescent="0.3">
      <c r="A285">
        <v>283</v>
      </c>
      <c r="B285" s="1" t="s">
        <v>284</v>
      </c>
      <c r="C285" s="1" t="s">
        <v>4393</v>
      </c>
      <c r="D285" s="30">
        <v>18000</v>
      </c>
      <c r="E285" s="3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6">
        <f t="shared" si="24"/>
        <v>1.142725</v>
      </c>
      <c r="P285" s="3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1" t="s">
        <v>285</v>
      </c>
      <c r="C286" s="1" t="s">
        <v>4394</v>
      </c>
      <c r="D286" s="30">
        <v>40000</v>
      </c>
      <c r="E286" s="3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6">
        <f t="shared" si="24"/>
        <v>1.0462615</v>
      </c>
      <c r="P286" s="3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1" t="s">
        <v>286</v>
      </c>
      <c r="C287" s="1" t="s">
        <v>4395</v>
      </c>
      <c r="D287" s="30">
        <v>14000</v>
      </c>
      <c r="E287" s="3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6">
        <f t="shared" si="24"/>
        <v>2.2882507142857142</v>
      </c>
      <c r="P287" s="3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1" t="s">
        <v>287</v>
      </c>
      <c r="C288" s="1" t="s">
        <v>4396</v>
      </c>
      <c r="D288" s="30">
        <v>15000</v>
      </c>
      <c r="E288" s="3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6">
        <f t="shared" si="24"/>
        <v>1.0915333333333332</v>
      </c>
      <c r="P288" s="3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28.8" x14ac:dyDescent="0.3">
      <c r="A289">
        <v>287</v>
      </c>
      <c r="B289" s="1" t="s">
        <v>288</v>
      </c>
      <c r="C289" s="1" t="s">
        <v>4397</v>
      </c>
      <c r="D289" s="30">
        <v>15000</v>
      </c>
      <c r="E289" s="3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6">
        <f t="shared" si="24"/>
        <v>1.7629999999999999</v>
      </c>
      <c r="P289" s="3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57.6" x14ac:dyDescent="0.3">
      <c r="A290">
        <v>288</v>
      </c>
      <c r="B290" s="1" t="s">
        <v>289</v>
      </c>
      <c r="C290" s="1" t="s">
        <v>4398</v>
      </c>
      <c r="D290" s="30">
        <v>50000</v>
      </c>
      <c r="E290" s="3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6">
        <f t="shared" si="24"/>
        <v>1.0321061999999999</v>
      </c>
      <c r="P290" s="3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3.2" x14ac:dyDescent="0.3">
      <c r="A291">
        <v>289</v>
      </c>
      <c r="B291" s="1" t="s">
        <v>290</v>
      </c>
      <c r="C291" s="1" t="s">
        <v>4399</v>
      </c>
      <c r="D291" s="30">
        <v>15000</v>
      </c>
      <c r="E291" s="3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6">
        <f t="shared" si="24"/>
        <v>1.0482</v>
      </c>
      <c r="P291" s="3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28.8" x14ac:dyDescent="0.3">
      <c r="A292">
        <v>290</v>
      </c>
      <c r="B292" s="1" t="s">
        <v>291</v>
      </c>
      <c r="C292" s="1" t="s">
        <v>4400</v>
      </c>
      <c r="D292" s="30">
        <v>4500</v>
      </c>
      <c r="E292" s="3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6">
        <f t="shared" si="24"/>
        <v>1.0668444444444445</v>
      </c>
      <c r="P292" s="3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1" t="s">
        <v>292</v>
      </c>
      <c r="C293" s="1" t="s">
        <v>4401</v>
      </c>
      <c r="D293" s="30">
        <v>5000</v>
      </c>
      <c r="E293" s="3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6">
        <f t="shared" si="24"/>
        <v>1.2001999999999999</v>
      </c>
      <c r="P293" s="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1" t="s">
        <v>293</v>
      </c>
      <c r="C294" s="1" t="s">
        <v>4402</v>
      </c>
      <c r="D294" s="30">
        <v>75000</v>
      </c>
      <c r="E294" s="3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6">
        <f t="shared" si="24"/>
        <v>1.0150693333333334</v>
      </c>
      <c r="P294" s="3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1" t="s">
        <v>294</v>
      </c>
      <c r="C295" s="1" t="s">
        <v>4403</v>
      </c>
      <c r="D295" s="30">
        <v>26000</v>
      </c>
      <c r="E295" s="3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6">
        <f t="shared" si="24"/>
        <v>1.0138461538461538</v>
      </c>
      <c r="P295" s="3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1" t="s">
        <v>295</v>
      </c>
      <c r="C296" s="1" t="s">
        <v>4404</v>
      </c>
      <c r="D296" s="30">
        <v>5000</v>
      </c>
      <c r="E296" s="3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6">
        <f t="shared" si="24"/>
        <v>1</v>
      </c>
      <c r="P296" s="3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3.2" x14ac:dyDescent="0.3">
      <c r="A297">
        <v>295</v>
      </c>
      <c r="B297" s="1" t="s">
        <v>296</v>
      </c>
      <c r="C297" s="1" t="s">
        <v>4405</v>
      </c>
      <c r="D297" s="30">
        <v>50000</v>
      </c>
      <c r="E297" s="3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6">
        <f t="shared" si="24"/>
        <v>1.3310911999999999</v>
      </c>
      <c r="P297" s="3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1" t="s">
        <v>297</v>
      </c>
      <c r="C298" s="1" t="s">
        <v>4406</v>
      </c>
      <c r="D298" s="30">
        <v>25000</v>
      </c>
      <c r="E298" s="3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6">
        <f t="shared" si="24"/>
        <v>1.187262</v>
      </c>
      <c r="P298" s="3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3.2" x14ac:dyDescent="0.3">
      <c r="A299">
        <v>297</v>
      </c>
      <c r="B299" s="1" t="s">
        <v>298</v>
      </c>
      <c r="C299" s="1" t="s">
        <v>4407</v>
      </c>
      <c r="D299" s="30">
        <v>20000</v>
      </c>
      <c r="E299" s="3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6">
        <f t="shared" si="24"/>
        <v>1.0064</v>
      </c>
      <c r="P299" s="3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28.8" x14ac:dyDescent="0.3">
      <c r="A300">
        <v>298</v>
      </c>
      <c r="B300" s="1" t="s">
        <v>299</v>
      </c>
      <c r="C300" s="1" t="s">
        <v>4408</v>
      </c>
      <c r="D300" s="30">
        <v>126000</v>
      </c>
      <c r="E300" s="3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6">
        <f t="shared" si="24"/>
        <v>1.089324126984127</v>
      </c>
      <c r="P300" s="3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57.6" x14ac:dyDescent="0.3">
      <c r="A301">
        <v>299</v>
      </c>
      <c r="B301" s="1" t="s">
        <v>300</v>
      </c>
      <c r="C301" s="1" t="s">
        <v>4409</v>
      </c>
      <c r="D301" s="30">
        <v>10000</v>
      </c>
      <c r="E301" s="3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6">
        <f t="shared" si="24"/>
        <v>1.789525</v>
      </c>
      <c r="P301" s="3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1" t="s">
        <v>301</v>
      </c>
      <c r="C302" s="1" t="s">
        <v>4410</v>
      </c>
      <c r="D302" s="30">
        <v>25000</v>
      </c>
      <c r="E302" s="3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6">
        <f t="shared" si="24"/>
        <v>1.0172264</v>
      </c>
      <c r="P302" s="3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3.2" x14ac:dyDescent="0.3">
      <c r="A303">
        <v>301</v>
      </c>
      <c r="B303" s="1" t="s">
        <v>302</v>
      </c>
      <c r="C303" s="1" t="s">
        <v>4411</v>
      </c>
      <c r="D303" s="30">
        <v>13000</v>
      </c>
      <c r="E303" s="3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6">
        <f t="shared" si="24"/>
        <v>1.1873499999999999</v>
      </c>
      <c r="P303" s="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1" t="s">
        <v>303</v>
      </c>
      <c r="C304" s="1" t="s">
        <v>4412</v>
      </c>
      <c r="D304" s="30">
        <v>10000</v>
      </c>
      <c r="E304" s="3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6">
        <f t="shared" si="24"/>
        <v>1.0045999999999999</v>
      </c>
      <c r="P304" s="3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1" t="s">
        <v>304</v>
      </c>
      <c r="C305" s="1" t="s">
        <v>4413</v>
      </c>
      <c r="D305" s="30">
        <v>3000</v>
      </c>
      <c r="E305" s="3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6">
        <f t="shared" si="24"/>
        <v>1.3746666666666667</v>
      </c>
      <c r="P305" s="3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3">
      <c r="A306">
        <v>304</v>
      </c>
      <c r="B306" s="1" t="s">
        <v>305</v>
      </c>
      <c r="C306" s="1" t="s">
        <v>4414</v>
      </c>
      <c r="D306" s="30">
        <v>3400</v>
      </c>
      <c r="E306" s="3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6">
        <f t="shared" si="24"/>
        <v>2.3164705882352941</v>
      </c>
      <c r="P306" s="3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1" t="s">
        <v>306</v>
      </c>
      <c r="C307" s="1" t="s">
        <v>4415</v>
      </c>
      <c r="D307" s="30">
        <v>7500</v>
      </c>
      <c r="E307" s="3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6">
        <f t="shared" si="24"/>
        <v>1.3033333333333332</v>
      </c>
      <c r="P307" s="3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1" t="s">
        <v>307</v>
      </c>
      <c r="C308" s="1" t="s">
        <v>4416</v>
      </c>
      <c r="D308" s="30">
        <v>1000</v>
      </c>
      <c r="E308" s="3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6">
        <f t="shared" si="24"/>
        <v>2.9289999999999998</v>
      </c>
      <c r="P308" s="3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">
      <c r="A309">
        <v>307</v>
      </c>
      <c r="B309" s="1" t="s">
        <v>308</v>
      </c>
      <c r="C309" s="1" t="s">
        <v>4417</v>
      </c>
      <c r="D309" s="30">
        <v>22000</v>
      </c>
      <c r="E309" s="3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6">
        <f t="shared" si="24"/>
        <v>1.1131818181818183</v>
      </c>
      <c r="P309" s="3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3.2" x14ac:dyDescent="0.3">
      <c r="A310">
        <v>308</v>
      </c>
      <c r="B310" s="1" t="s">
        <v>309</v>
      </c>
      <c r="C310" s="1" t="s">
        <v>4418</v>
      </c>
      <c r="D310" s="30">
        <v>12000</v>
      </c>
      <c r="E310" s="3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6">
        <f t="shared" si="24"/>
        <v>1.0556666666666668</v>
      </c>
      <c r="P310" s="3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1" t="s">
        <v>310</v>
      </c>
      <c r="C311" s="1" t="s">
        <v>4419</v>
      </c>
      <c r="D311" s="30">
        <v>18000</v>
      </c>
      <c r="E311" s="3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6">
        <f t="shared" si="24"/>
        <v>1.1894444444444445</v>
      </c>
      <c r="P311" s="3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3.2" x14ac:dyDescent="0.3">
      <c r="A312">
        <v>310</v>
      </c>
      <c r="B312" s="1" t="s">
        <v>311</v>
      </c>
      <c r="C312" s="1" t="s">
        <v>4420</v>
      </c>
      <c r="D312" s="30">
        <v>1000</v>
      </c>
      <c r="E312" s="3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6">
        <f t="shared" si="24"/>
        <v>1.04129</v>
      </c>
      <c r="P312" s="3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1" t="s">
        <v>312</v>
      </c>
      <c r="C313" s="1" t="s">
        <v>4421</v>
      </c>
      <c r="D313" s="30">
        <v>20000</v>
      </c>
      <c r="E313" s="3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6">
        <f t="shared" si="24"/>
        <v>1.0410165</v>
      </c>
      <c r="P313" s="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1" t="s">
        <v>313</v>
      </c>
      <c r="C314" s="1" t="s">
        <v>4422</v>
      </c>
      <c r="D314" s="30">
        <v>8000</v>
      </c>
      <c r="E314" s="3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6">
        <f t="shared" si="24"/>
        <v>1.1187499999999999</v>
      </c>
      <c r="P314" s="3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1" t="s">
        <v>314</v>
      </c>
      <c r="C315" s="1" t="s">
        <v>4423</v>
      </c>
      <c r="D315" s="30">
        <v>17000</v>
      </c>
      <c r="E315" s="3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6">
        <f t="shared" si="24"/>
        <v>1.0473529411764706</v>
      </c>
      <c r="P315" s="3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1" t="s">
        <v>315</v>
      </c>
      <c r="C316" s="1" t="s">
        <v>4424</v>
      </c>
      <c r="D316" s="30">
        <v>1000</v>
      </c>
      <c r="E316" s="3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6">
        <f t="shared" si="24"/>
        <v>3.8515000000000001</v>
      </c>
      <c r="P316" s="3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1" t="s">
        <v>316</v>
      </c>
      <c r="C317" s="1" t="s">
        <v>4425</v>
      </c>
      <c r="D317" s="30">
        <v>25000</v>
      </c>
      <c r="E317" s="3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6">
        <f t="shared" si="24"/>
        <v>1.01248</v>
      </c>
      <c r="P317" s="3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1" t="s">
        <v>317</v>
      </c>
      <c r="C318" s="1" t="s">
        <v>4426</v>
      </c>
      <c r="D318" s="30">
        <v>15000</v>
      </c>
      <c r="E318" s="3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6">
        <f t="shared" si="24"/>
        <v>1.1377333333333333</v>
      </c>
      <c r="P318" s="3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43.2" x14ac:dyDescent="0.3">
      <c r="A319">
        <v>317</v>
      </c>
      <c r="B319" s="1" t="s">
        <v>318</v>
      </c>
      <c r="C319" s="1" t="s">
        <v>4427</v>
      </c>
      <c r="D319" s="30">
        <v>30000</v>
      </c>
      <c r="E319" s="3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6">
        <f t="shared" si="24"/>
        <v>1.0080333333333333</v>
      </c>
      <c r="P319" s="3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1" t="s">
        <v>319</v>
      </c>
      <c r="C320" s="1" t="s">
        <v>4428</v>
      </c>
      <c r="D320" s="30">
        <v>5000</v>
      </c>
      <c r="E320" s="3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6">
        <f t="shared" si="24"/>
        <v>2.8332000000000002</v>
      </c>
      <c r="P320" s="3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1" t="s">
        <v>320</v>
      </c>
      <c r="C321" s="1" t="s">
        <v>4429</v>
      </c>
      <c r="D321" s="30">
        <v>5000</v>
      </c>
      <c r="E321" s="3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6">
        <f t="shared" si="24"/>
        <v>1.1268</v>
      </c>
      <c r="P321" s="3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3.2" x14ac:dyDescent="0.3">
      <c r="A322">
        <v>320</v>
      </c>
      <c r="B322" s="1" t="s">
        <v>321</v>
      </c>
      <c r="C322" s="1" t="s">
        <v>4430</v>
      </c>
      <c r="D322" s="30">
        <v>20000</v>
      </c>
      <c r="E322" s="3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6">
        <f t="shared" si="24"/>
        <v>1.0658000000000001</v>
      </c>
      <c r="P322" s="3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3.2" x14ac:dyDescent="0.3">
      <c r="A323">
        <v>321</v>
      </c>
      <c r="B323" s="1" t="s">
        <v>322</v>
      </c>
      <c r="C323" s="1" t="s">
        <v>4431</v>
      </c>
      <c r="D323" s="30">
        <v>35000</v>
      </c>
      <c r="E323" s="3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6">
        <f t="shared" ref="O323:O386" si="30">E323/D323</f>
        <v>1.0266285714285714</v>
      </c>
      <c r="P323" s="3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((($J323/60)/60)/24+DATE(1970,1,1)+(-5/24))</f>
        <v>42647.238263888888</v>
      </c>
      <c r="T323" s="11">
        <f t="shared" ref="T323:T386" si="35">((($I323/60)/60)/24+DATE(1970,1,1)+(-5/24))</f>
        <v>42682.27993055556</v>
      </c>
    </row>
    <row r="324" spans="1:20" ht="43.2" x14ac:dyDescent="0.3">
      <c r="A324">
        <v>322</v>
      </c>
      <c r="B324" s="1" t="s">
        <v>323</v>
      </c>
      <c r="C324" s="1" t="s">
        <v>4432</v>
      </c>
      <c r="D324" s="30">
        <v>25000</v>
      </c>
      <c r="E324" s="3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6">
        <f t="shared" si="30"/>
        <v>1.0791200000000001</v>
      </c>
      <c r="P324" s="3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1" t="s">
        <v>324</v>
      </c>
      <c r="C325" s="1" t="s">
        <v>4433</v>
      </c>
      <c r="D325" s="30">
        <v>5400</v>
      </c>
      <c r="E325" s="3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6">
        <f t="shared" si="30"/>
        <v>1.2307407407407407</v>
      </c>
      <c r="P325" s="3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1" t="s">
        <v>325</v>
      </c>
      <c r="C326" s="1" t="s">
        <v>4434</v>
      </c>
      <c r="D326" s="30">
        <v>8500</v>
      </c>
      <c r="E326" s="3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6">
        <f t="shared" si="30"/>
        <v>1.016</v>
      </c>
      <c r="P326" s="3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1" t="s">
        <v>326</v>
      </c>
      <c r="C327" s="1" t="s">
        <v>4435</v>
      </c>
      <c r="D327" s="30">
        <v>50000</v>
      </c>
      <c r="E327" s="3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6">
        <f t="shared" si="30"/>
        <v>1.04396</v>
      </c>
      <c r="P327" s="3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3.2" x14ac:dyDescent="0.3">
      <c r="A328">
        <v>326</v>
      </c>
      <c r="B328" s="1" t="s">
        <v>327</v>
      </c>
      <c r="C328" s="1" t="s">
        <v>4436</v>
      </c>
      <c r="D328" s="30">
        <v>150000</v>
      </c>
      <c r="E328" s="3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6">
        <f t="shared" si="30"/>
        <v>1.1292973333333334</v>
      </c>
      <c r="P328" s="3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3.2" x14ac:dyDescent="0.3">
      <c r="A329">
        <v>327</v>
      </c>
      <c r="B329" s="1" t="s">
        <v>328</v>
      </c>
      <c r="C329" s="1" t="s">
        <v>4437</v>
      </c>
      <c r="D329" s="30">
        <v>4000</v>
      </c>
      <c r="E329" s="3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6">
        <f t="shared" si="30"/>
        <v>1.3640000000000001</v>
      </c>
      <c r="P329" s="3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3.2" x14ac:dyDescent="0.3">
      <c r="A330">
        <v>328</v>
      </c>
      <c r="B330" s="1" t="s">
        <v>329</v>
      </c>
      <c r="C330" s="1" t="s">
        <v>4438</v>
      </c>
      <c r="D330" s="30">
        <v>75000</v>
      </c>
      <c r="E330" s="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6">
        <f t="shared" si="30"/>
        <v>1.036144</v>
      </c>
      <c r="P330" s="3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3.2" x14ac:dyDescent="0.3">
      <c r="A331">
        <v>329</v>
      </c>
      <c r="B331" s="1" t="s">
        <v>330</v>
      </c>
      <c r="C331" s="1" t="s">
        <v>4439</v>
      </c>
      <c r="D331" s="30">
        <v>10000</v>
      </c>
      <c r="E331" s="3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6">
        <f t="shared" si="30"/>
        <v>1.0549999999999999</v>
      </c>
      <c r="P331" s="3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3.2" x14ac:dyDescent="0.3">
      <c r="A332">
        <v>330</v>
      </c>
      <c r="B332" s="1" t="s">
        <v>331</v>
      </c>
      <c r="C332" s="1" t="s">
        <v>4440</v>
      </c>
      <c r="D332" s="30">
        <v>35000</v>
      </c>
      <c r="E332" s="3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6">
        <f t="shared" si="30"/>
        <v>1.0182857142857142</v>
      </c>
      <c r="P332" s="3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3.2" x14ac:dyDescent="0.3">
      <c r="A333">
        <v>331</v>
      </c>
      <c r="B333" s="1" t="s">
        <v>332</v>
      </c>
      <c r="C333" s="1" t="s">
        <v>4441</v>
      </c>
      <c r="D333" s="30">
        <v>40000</v>
      </c>
      <c r="E333" s="3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6">
        <f t="shared" si="30"/>
        <v>1.0660499999999999</v>
      </c>
      <c r="P333" s="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3.2" x14ac:dyDescent="0.3">
      <c r="A334">
        <v>332</v>
      </c>
      <c r="B334" s="1" t="s">
        <v>333</v>
      </c>
      <c r="C334" s="1" t="s">
        <v>4442</v>
      </c>
      <c r="D334" s="30">
        <v>100000</v>
      </c>
      <c r="E334" s="3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6">
        <f t="shared" si="30"/>
        <v>1.13015</v>
      </c>
      <c r="P334" s="3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3.2" x14ac:dyDescent="0.3">
      <c r="A335">
        <v>333</v>
      </c>
      <c r="B335" s="1" t="s">
        <v>334</v>
      </c>
      <c r="C335" s="1" t="s">
        <v>4443</v>
      </c>
      <c r="D335" s="30">
        <v>40000</v>
      </c>
      <c r="E335" s="3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6">
        <f t="shared" si="30"/>
        <v>1.252275</v>
      </c>
      <c r="P335" s="3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 s="30">
        <v>10000</v>
      </c>
      <c r="E336" s="3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6">
        <f t="shared" si="30"/>
        <v>1.0119</v>
      </c>
      <c r="P336" s="3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3.2" x14ac:dyDescent="0.3">
      <c r="A337">
        <v>335</v>
      </c>
      <c r="B337" s="1" t="s">
        <v>336</v>
      </c>
      <c r="C337" s="1" t="s">
        <v>4445</v>
      </c>
      <c r="D337" s="30">
        <v>8500</v>
      </c>
      <c r="E337" s="3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6">
        <f t="shared" si="30"/>
        <v>1.0276470588235294</v>
      </c>
      <c r="P337" s="3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3.2" x14ac:dyDescent="0.3">
      <c r="A338">
        <v>336</v>
      </c>
      <c r="B338" s="1" t="s">
        <v>337</v>
      </c>
      <c r="C338" s="1" t="s">
        <v>4446</v>
      </c>
      <c r="D338" s="30">
        <v>25000</v>
      </c>
      <c r="E338" s="3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6">
        <f t="shared" si="30"/>
        <v>1.1683911999999999</v>
      </c>
      <c r="P338" s="3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3.2" x14ac:dyDescent="0.3">
      <c r="A339">
        <v>337</v>
      </c>
      <c r="B339" s="1" t="s">
        <v>338</v>
      </c>
      <c r="C339" s="1" t="s">
        <v>4447</v>
      </c>
      <c r="D339" s="30">
        <v>3000</v>
      </c>
      <c r="E339" s="3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6">
        <f t="shared" si="30"/>
        <v>1.0116833333333335</v>
      </c>
      <c r="P339" s="3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3.2" x14ac:dyDescent="0.3">
      <c r="A340">
        <v>338</v>
      </c>
      <c r="B340" s="1" t="s">
        <v>339</v>
      </c>
      <c r="C340" s="1" t="s">
        <v>4448</v>
      </c>
      <c r="D340" s="30">
        <v>15000</v>
      </c>
      <c r="E340" s="3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6">
        <f t="shared" si="30"/>
        <v>1.1013360000000001</v>
      </c>
      <c r="P340" s="3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3.2" x14ac:dyDescent="0.3">
      <c r="A341">
        <v>339</v>
      </c>
      <c r="B341" s="1" t="s">
        <v>340</v>
      </c>
      <c r="C341" s="1" t="s">
        <v>4449</v>
      </c>
      <c r="D341" s="30">
        <v>6000</v>
      </c>
      <c r="E341" s="3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6">
        <f t="shared" si="30"/>
        <v>1.0808333333333333</v>
      </c>
      <c r="P341" s="3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1" t="s">
        <v>341</v>
      </c>
      <c r="C342" s="1" t="s">
        <v>4450</v>
      </c>
      <c r="D342" s="30">
        <v>35000</v>
      </c>
      <c r="E342" s="3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6">
        <f t="shared" si="30"/>
        <v>1.2502285714285715</v>
      </c>
      <c r="P342" s="3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3.2" x14ac:dyDescent="0.3">
      <c r="A343">
        <v>341</v>
      </c>
      <c r="B343" s="1" t="s">
        <v>342</v>
      </c>
      <c r="C343" s="1" t="s">
        <v>4451</v>
      </c>
      <c r="D343" s="30">
        <v>3500</v>
      </c>
      <c r="E343" s="3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6">
        <f t="shared" si="30"/>
        <v>1.0671428571428572</v>
      </c>
      <c r="P343" s="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1" t="s">
        <v>343</v>
      </c>
      <c r="C344" s="1" t="s">
        <v>4452</v>
      </c>
      <c r="D344" s="30">
        <v>55000</v>
      </c>
      <c r="E344" s="3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6">
        <f t="shared" si="30"/>
        <v>1.0036639999999999</v>
      </c>
      <c r="P344" s="3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3.2" x14ac:dyDescent="0.3">
      <c r="A345">
        <v>343</v>
      </c>
      <c r="B345" s="1" t="s">
        <v>344</v>
      </c>
      <c r="C345" s="1" t="s">
        <v>4453</v>
      </c>
      <c r="D345" s="30">
        <v>30000</v>
      </c>
      <c r="E345" s="3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6">
        <f t="shared" si="30"/>
        <v>1.0202863333333334</v>
      </c>
      <c r="P345" s="3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3.2" x14ac:dyDescent="0.3">
      <c r="A346">
        <v>344</v>
      </c>
      <c r="B346" s="1" t="s">
        <v>345</v>
      </c>
      <c r="C346" s="1" t="s">
        <v>4454</v>
      </c>
      <c r="D346" s="30">
        <v>33500</v>
      </c>
      <c r="E346" s="3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6">
        <f t="shared" si="30"/>
        <v>1.0208358208955224</v>
      </c>
      <c r="P346" s="3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3.2" x14ac:dyDescent="0.3">
      <c r="A347">
        <v>345</v>
      </c>
      <c r="B347" s="1" t="s">
        <v>346</v>
      </c>
      <c r="C347" s="1" t="s">
        <v>4455</v>
      </c>
      <c r="D347" s="30">
        <v>14500</v>
      </c>
      <c r="E347" s="3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6">
        <f t="shared" si="30"/>
        <v>1.2327586206896552</v>
      </c>
      <c r="P347" s="3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3.2" x14ac:dyDescent="0.3">
      <c r="A348">
        <v>346</v>
      </c>
      <c r="B348" s="1" t="s">
        <v>347</v>
      </c>
      <c r="C348" s="1" t="s">
        <v>4456</v>
      </c>
      <c r="D348" s="30">
        <v>10000</v>
      </c>
      <c r="E348" s="3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6">
        <f t="shared" si="30"/>
        <v>1.7028880000000002</v>
      </c>
      <c r="P348" s="3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3.2" x14ac:dyDescent="0.3">
      <c r="A349">
        <v>347</v>
      </c>
      <c r="B349" s="1" t="s">
        <v>348</v>
      </c>
      <c r="C349" s="1" t="s">
        <v>4457</v>
      </c>
      <c r="D349" s="30">
        <v>40000</v>
      </c>
      <c r="E349" s="3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6">
        <f t="shared" si="30"/>
        <v>1.1159049999999999</v>
      </c>
      <c r="P349" s="3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3.2" x14ac:dyDescent="0.3">
      <c r="A350">
        <v>348</v>
      </c>
      <c r="B350" s="1" t="s">
        <v>349</v>
      </c>
      <c r="C350" s="1" t="s">
        <v>4458</v>
      </c>
      <c r="D350" s="30">
        <v>10000</v>
      </c>
      <c r="E350" s="3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6">
        <f t="shared" si="30"/>
        <v>1.03</v>
      </c>
      <c r="P350" s="3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 s="30">
        <v>11260</v>
      </c>
      <c r="E351" s="3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6">
        <f t="shared" si="30"/>
        <v>1.0663570159857905</v>
      </c>
      <c r="P351" s="3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3.2" x14ac:dyDescent="0.3">
      <c r="A352">
        <v>350</v>
      </c>
      <c r="B352" s="1" t="s">
        <v>351</v>
      </c>
      <c r="C352" s="1" t="s">
        <v>4460</v>
      </c>
      <c r="D352" s="30">
        <v>25000</v>
      </c>
      <c r="E352" s="3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6">
        <f t="shared" si="30"/>
        <v>1.1476</v>
      </c>
      <c r="P352" s="3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3.2" x14ac:dyDescent="0.3">
      <c r="A353">
        <v>351</v>
      </c>
      <c r="B353" s="1" t="s">
        <v>352</v>
      </c>
      <c r="C353" s="1" t="s">
        <v>4461</v>
      </c>
      <c r="D353" s="30">
        <v>34000</v>
      </c>
      <c r="E353" s="3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6">
        <f t="shared" si="30"/>
        <v>1.2734117647058822</v>
      </c>
      <c r="P353" s="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3.2" x14ac:dyDescent="0.3">
      <c r="A354">
        <v>352</v>
      </c>
      <c r="B354" s="1" t="s">
        <v>353</v>
      </c>
      <c r="C354" s="1" t="s">
        <v>4462</v>
      </c>
      <c r="D354" s="30">
        <v>10000</v>
      </c>
      <c r="E354" s="3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6">
        <f t="shared" si="30"/>
        <v>1.1656</v>
      </c>
      <c r="P354" s="3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3.2" x14ac:dyDescent="0.3">
      <c r="A355">
        <v>353</v>
      </c>
      <c r="B355" s="1" t="s">
        <v>354</v>
      </c>
      <c r="C355" s="1" t="s">
        <v>4463</v>
      </c>
      <c r="D355" s="30">
        <v>58425</v>
      </c>
      <c r="E355" s="3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6">
        <f t="shared" si="30"/>
        <v>1.0861819426615318</v>
      </c>
      <c r="P355" s="3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3.2" x14ac:dyDescent="0.3">
      <c r="A356">
        <v>354</v>
      </c>
      <c r="B356" s="1" t="s">
        <v>355</v>
      </c>
      <c r="C356" s="1" t="s">
        <v>4464</v>
      </c>
      <c r="D356" s="30">
        <v>3500</v>
      </c>
      <c r="E356" s="3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6">
        <f t="shared" si="30"/>
        <v>1.0394285714285714</v>
      </c>
      <c r="P356" s="3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43.2" x14ac:dyDescent="0.3">
      <c r="A357">
        <v>355</v>
      </c>
      <c r="B357" s="1" t="s">
        <v>356</v>
      </c>
      <c r="C357" s="1" t="s">
        <v>4465</v>
      </c>
      <c r="D357" s="30">
        <v>35000</v>
      </c>
      <c r="E357" s="3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6">
        <f t="shared" si="30"/>
        <v>1.1625714285714286</v>
      </c>
      <c r="P357" s="3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43.2" x14ac:dyDescent="0.3">
      <c r="A358">
        <v>356</v>
      </c>
      <c r="B358" s="1" t="s">
        <v>357</v>
      </c>
      <c r="C358" s="1" t="s">
        <v>4466</v>
      </c>
      <c r="D358" s="30">
        <v>7500</v>
      </c>
      <c r="E358" s="3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6">
        <f t="shared" si="30"/>
        <v>1.0269239999999999</v>
      </c>
      <c r="P358" s="3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1" t="s">
        <v>358</v>
      </c>
      <c r="C359" s="1" t="s">
        <v>4467</v>
      </c>
      <c r="D359" s="30">
        <v>15000</v>
      </c>
      <c r="E359" s="3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6">
        <f t="shared" si="30"/>
        <v>1.74</v>
      </c>
      <c r="P359" s="3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 s="30">
        <v>50000</v>
      </c>
      <c r="E360" s="3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6">
        <f t="shared" si="30"/>
        <v>1.03088</v>
      </c>
      <c r="P360" s="3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3.2" x14ac:dyDescent="0.3">
      <c r="A361">
        <v>359</v>
      </c>
      <c r="B361" s="1" t="s">
        <v>360</v>
      </c>
      <c r="C361" s="1" t="s">
        <v>4469</v>
      </c>
      <c r="D361" s="30">
        <v>24200</v>
      </c>
      <c r="E361" s="3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6">
        <f t="shared" si="30"/>
        <v>1.0485537190082646</v>
      </c>
      <c r="P361" s="3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3.2" x14ac:dyDescent="0.3">
      <c r="A362">
        <v>360</v>
      </c>
      <c r="B362" s="1" t="s">
        <v>361</v>
      </c>
      <c r="C362" s="1" t="s">
        <v>4470</v>
      </c>
      <c r="D362" s="30">
        <v>12000</v>
      </c>
      <c r="E362" s="3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6">
        <f t="shared" si="30"/>
        <v>1.0137499999999999</v>
      </c>
      <c r="P362" s="3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3.2" x14ac:dyDescent="0.3">
      <c r="A363">
        <v>361</v>
      </c>
      <c r="B363" s="1" t="s">
        <v>362</v>
      </c>
      <c r="C363" s="1" t="s">
        <v>4471</v>
      </c>
      <c r="D363" s="30">
        <v>35000</v>
      </c>
      <c r="E363" s="3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6">
        <f t="shared" si="30"/>
        <v>1.1107699999999998</v>
      </c>
      <c r="P363" s="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57.6" x14ac:dyDescent="0.3">
      <c r="A364">
        <v>362</v>
      </c>
      <c r="B364" s="1" t="s">
        <v>363</v>
      </c>
      <c r="C364" s="1" t="s">
        <v>4472</v>
      </c>
      <c r="D364" s="30">
        <v>9665</v>
      </c>
      <c r="E364" s="3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6">
        <f t="shared" si="30"/>
        <v>1.2415933781686497</v>
      </c>
      <c r="P364" s="3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1" t="s">
        <v>364</v>
      </c>
      <c r="C365" s="1" t="s">
        <v>4473</v>
      </c>
      <c r="D365" s="30">
        <v>8925</v>
      </c>
      <c r="E365" s="3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6">
        <f t="shared" si="30"/>
        <v>1.0133333333333334</v>
      </c>
      <c r="P365" s="3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3.2" x14ac:dyDescent="0.3">
      <c r="A366">
        <v>364</v>
      </c>
      <c r="B366" s="1" t="s">
        <v>365</v>
      </c>
      <c r="C366" s="1" t="s">
        <v>4474</v>
      </c>
      <c r="D366" s="30">
        <v>7000</v>
      </c>
      <c r="E366" s="3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6">
        <f t="shared" si="30"/>
        <v>1.1016142857142857</v>
      </c>
      <c r="P366" s="3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1" t="s">
        <v>366</v>
      </c>
      <c r="C367" s="1" t="s">
        <v>4475</v>
      </c>
      <c r="D367" s="30">
        <v>15000</v>
      </c>
      <c r="E367" s="3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6">
        <f t="shared" si="30"/>
        <v>1.0397333333333334</v>
      </c>
      <c r="P367" s="3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3.2" x14ac:dyDescent="0.3">
      <c r="A368">
        <v>366</v>
      </c>
      <c r="B368" s="1" t="s">
        <v>367</v>
      </c>
      <c r="C368" s="1" t="s">
        <v>4476</v>
      </c>
      <c r="D368" s="30">
        <v>38000</v>
      </c>
      <c r="E368" s="3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6">
        <f t="shared" si="30"/>
        <v>1.013157894736842</v>
      </c>
      <c r="P368" s="3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3.2" x14ac:dyDescent="0.3">
      <c r="A369">
        <v>367</v>
      </c>
      <c r="B369" s="1" t="s">
        <v>368</v>
      </c>
      <c r="C369" s="1" t="s">
        <v>4477</v>
      </c>
      <c r="D369" s="30">
        <v>10000</v>
      </c>
      <c r="E369" s="3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6">
        <f t="shared" si="30"/>
        <v>1.033501</v>
      </c>
      <c r="P369" s="3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1" t="s">
        <v>369</v>
      </c>
      <c r="C370" s="1" t="s">
        <v>4478</v>
      </c>
      <c r="D370" s="30">
        <v>12500</v>
      </c>
      <c r="E370" s="3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6">
        <f t="shared" si="30"/>
        <v>1.04112</v>
      </c>
      <c r="P370" s="3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3.2" x14ac:dyDescent="0.3">
      <c r="A371">
        <v>369</v>
      </c>
      <c r="B371" s="1" t="s">
        <v>370</v>
      </c>
      <c r="C371" s="1" t="s">
        <v>4479</v>
      </c>
      <c r="D371" s="30">
        <v>6500</v>
      </c>
      <c r="E371" s="3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6">
        <f t="shared" si="30"/>
        <v>1.1015569230769231</v>
      </c>
      <c r="P371" s="3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1" t="s">
        <v>371</v>
      </c>
      <c r="C372" s="1" t="s">
        <v>4480</v>
      </c>
      <c r="D372" s="30">
        <v>25000</v>
      </c>
      <c r="E372" s="3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6">
        <f t="shared" si="30"/>
        <v>1.2202</v>
      </c>
      <c r="P372" s="3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1" t="s">
        <v>372</v>
      </c>
      <c r="C373" s="1" t="s">
        <v>4481</v>
      </c>
      <c r="D373" s="30">
        <v>150000</v>
      </c>
      <c r="E373" s="3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6">
        <f t="shared" si="30"/>
        <v>1.1416866666666667</v>
      </c>
      <c r="P373" s="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1" t="s">
        <v>373</v>
      </c>
      <c r="C374" s="1" t="s">
        <v>4482</v>
      </c>
      <c r="D374" s="30">
        <v>300</v>
      </c>
      <c r="E374" s="3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6">
        <f t="shared" si="30"/>
        <v>1.2533333333333334</v>
      </c>
      <c r="P374" s="3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3.2" x14ac:dyDescent="0.3">
      <c r="A375">
        <v>373</v>
      </c>
      <c r="B375" s="1" t="s">
        <v>374</v>
      </c>
      <c r="C375" s="1" t="s">
        <v>4483</v>
      </c>
      <c r="D375" s="30">
        <v>7500</v>
      </c>
      <c r="E375" s="3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6">
        <f t="shared" si="30"/>
        <v>1.0666666666666667</v>
      </c>
      <c r="P375" s="3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1" t="s">
        <v>375</v>
      </c>
      <c r="C376" s="1" t="s">
        <v>4484</v>
      </c>
      <c r="D376" s="30">
        <v>6000</v>
      </c>
      <c r="E376" s="3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6">
        <f t="shared" si="30"/>
        <v>1.3065</v>
      </c>
      <c r="P376" s="3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1" t="s">
        <v>376</v>
      </c>
      <c r="C377" s="1" t="s">
        <v>4485</v>
      </c>
      <c r="D377" s="30">
        <v>500</v>
      </c>
      <c r="E377" s="3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6">
        <f t="shared" si="30"/>
        <v>1.2</v>
      </c>
      <c r="P377" s="3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3.2" x14ac:dyDescent="0.3">
      <c r="A378">
        <v>376</v>
      </c>
      <c r="B378" s="1" t="s">
        <v>377</v>
      </c>
      <c r="C378" s="1" t="s">
        <v>4486</v>
      </c>
      <c r="D378" s="30">
        <v>2450</v>
      </c>
      <c r="E378" s="3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6">
        <f t="shared" si="30"/>
        <v>1.0595918367346939</v>
      </c>
      <c r="P378" s="3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3.2" x14ac:dyDescent="0.3">
      <c r="A379">
        <v>377</v>
      </c>
      <c r="B379" s="1" t="s">
        <v>378</v>
      </c>
      <c r="C379" s="1" t="s">
        <v>4487</v>
      </c>
      <c r="D379" s="30">
        <v>12000</v>
      </c>
      <c r="E379" s="3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6">
        <f t="shared" si="30"/>
        <v>1.1439999999999999</v>
      </c>
      <c r="P379" s="3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57.6" x14ac:dyDescent="0.3">
      <c r="A380">
        <v>378</v>
      </c>
      <c r="B380" s="1" t="s">
        <v>379</v>
      </c>
      <c r="C380" s="1" t="s">
        <v>4488</v>
      </c>
      <c r="D380" s="30">
        <v>3000</v>
      </c>
      <c r="E380" s="3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6">
        <f t="shared" si="30"/>
        <v>1.1176666666666666</v>
      </c>
      <c r="P380" s="3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3.2" x14ac:dyDescent="0.3">
      <c r="A381">
        <v>379</v>
      </c>
      <c r="B381" s="1" t="s">
        <v>380</v>
      </c>
      <c r="C381" s="1" t="s">
        <v>4489</v>
      </c>
      <c r="D381" s="30">
        <v>15000</v>
      </c>
      <c r="E381" s="3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6">
        <f t="shared" si="30"/>
        <v>1.1608000000000001</v>
      </c>
      <c r="P381" s="3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1" t="s">
        <v>381</v>
      </c>
      <c r="C382" s="1" t="s">
        <v>4490</v>
      </c>
      <c r="D382" s="30">
        <v>4000</v>
      </c>
      <c r="E382" s="3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6">
        <f t="shared" si="30"/>
        <v>1.415</v>
      </c>
      <c r="P382" s="3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1" t="s">
        <v>382</v>
      </c>
      <c r="C383" s="1" t="s">
        <v>4491</v>
      </c>
      <c r="D383" s="30">
        <v>25000</v>
      </c>
      <c r="E383" s="3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6">
        <f t="shared" si="30"/>
        <v>1.0472999999999999</v>
      </c>
      <c r="P383" s="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1" t="s">
        <v>383</v>
      </c>
      <c r="C384" s="1" t="s">
        <v>4492</v>
      </c>
      <c r="D384" s="30">
        <v>600</v>
      </c>
      <c r="E384" s="3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6">
        <f t="shared" si="30"/>
        <v>2.5583333333333331</v>
      </c>
      <c r="P384" s="3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1" t="s">
        <v>384</v>
      </c>
      <c r="C385" s="1" t="s">
        <v>4493</v>
      </c>
      <c r="D385" s="30">
        <v>999</v>
      </c>
      <c r="E385" s="3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6">
        <f t="shared" si="30"/>
        <v>2.0670670670670672</v>
      </c>
      <c r="P385" s="3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3.2" x14ac:dyDescent="0.3">
      <c r="A386">
        <v>384</v>
      </c>
      <c r="B386" s="1" t="s">
        <v>385</v>
      </c>
      <c r="C386" s="1" t="s">
        <v>4494</v>
      </c>
      <c r="D386" s="30">
        <v>20000</v>
      </c>
      <c r="E386" s="3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6">
        <f t="shared" si="30"/>
        <v>1.1210500000000001</v>
      </c>
      <c r="P386" s="3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1" t="s">
        <v>386</v>
      </c>
      <c r="C387" s="1" t="s">
        <v>4495</v>
      </c>
      <c r="D387" s="30">
        <v>25000</v>
      </c>
      <c r="E387" s="3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6">
        <f t="shared" ref="O387:O450" si="36">E387/D387</f>
        <v>1.05982</v>
      </c>
      <c r="P387" s="3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((($J387/60)/60)/24+DATE(1970,1,1)+(-5/24))</f>
        <v>41934.376168981478</v>
      </c>
      <c r="T387" s="11">
        <f t="shared" ref="T387:T450" si="41">((($I387/60)/60)/24+DATE(1970,1,1)+(-5/24))</f>
        <v>41964.41783564815</v>
      </c>
    </row>
    <row r="388" spans="1:20" ht="43.2" x14ac:dyDescent="0.3">
      <c r="A388">
        <v>386</v>
      </c>
      <c r="B388" s="1" t="s">
        <v>387</v>
      </c>
      <c r="C388" s="1" t="s">
        <v>4496</v>
      </c>
      <c r="D388" s="30">
        <v>600</v>
      </c>
      <c r="E388" s="3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6">
        <f t="shared" si="36"/>
        <v>1.0016666666666667</v>
      </c>
      <c r="P388" s="3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57.6" x14ac:dyDescent="0.3">
      <c r="A389">
        <v>387</v>
      </c>
      <c r="B389" s="1" t="s">
        <v>388</v>
      </c>
      <c r="C389" s="1" t="s">
        <v>4497</v>
      </c>
      <c r="D389" s="30">
        <v>38000</v>
      </c>
      <c r="E389" s="3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6">
        <f t="shared" si="36"/>
        <v>2.1398947368421051</v>
      </c>
      <c r="P389" s="3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3.2" x14ac:dyDescent="0.3">
      <c r="A390">
        <v>388</v>
      </c>
      <c r="B390" s="1" t="s">
        <v>389</v>
      </c>
      <c r="C390" s="1" t="s">
        <v>4498</v>
      </c>
      <c r="D390" s="30">
        <v>5000</v>
      </c>
      <c r="E390" s="3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6">
        <f t="shared" si="36"/>
        <v>1.2616000000000001</v>
      </c>
      <c r="P390" s="3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57.6" x14ac:dyDescent="0.3">
      <c r="A391">
        <v>389</v>
      </c>
      <c r="B391" s="1" t="s">
        <v>390</v>
      </c>
      <c r="C391" s="1" t="s">
        <v>4499</v>
      </c>
      <c r="D391" s="30">
        <v>68000</v>
      </c>
      <c r="E391" s="3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6">
        <f t="shared" si="36"/>
        <v>1.8153547058823529</v>
      </c>
      <c r="P391" s="3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3.2" x14ac:dyDescent="0.3">
      <c r="A392">
        <v>390</v>
      </c>
      <c r="B392" s="1" t="s">
        <v>391</v>
      </c>
      <c r="C392" s="1" t="s">
        <v>4500</v>
      </c>
      <c r="D392" s="30">
        <v>1000</v>
      </c>
      <c r="E392" s="3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6">
        <f t="shared" si="36"/>
        <v>1</v>
      </c>
      <c r="P392" s="3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3.2" x14ac:dyDescent="0.3">
      <c r="A393">
        <v>391</v>
      </c>
      <c r="B393" s="1" t="s">
        <v>392</v>
      </c>
      <c r="C393" s="1" t="s">
        <v>4501</v>
      </c>
      <c r="D393" s="30">
        <v>20000</v>
      </c>
      <c r="E393" s="3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6">
        <f t="shared" si="36"/>
        <v>1.0061</v>
      </c>
      <c r="P393" s="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3">
      <c r="A394">
        <v>392</v>
      </c>
      <c r="B394" s="1" t="s">
        <v>393</v>
      </c>
      <c r="C394" s="1" t="s">
        <v>4502</v>
      </c>
      <c r="D394" s="30">
        <v>18500</v>
      </c>
      <c r="E394" s="3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6">
        <f t="shared" si="36"/>
        <v>1.009027027027027</v>
      </c>
      <c r="P394" s="3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1" t="s">
        <v>394</v>
      </c>
      <c r="C395" s="1" t="s">
        <v>4503</v>
      </c>
      <c r="D395" s="30">
        <v>50000</v>
      </c>
      <c r="E395" s="3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6">
        <f t="shared" si="36"/>
        <v>1.10446</v>
      </c>
      <c r="P395" s="3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3.2" x14ac:dyDescent="0.3">
      <c r="A396">
        <v>394</v>
      </c>
      <c r="B396" s="1" t="s">
        <v>395</v>
      </c>
      <c r="C396" s="1" t="s">
        <v>4504</v>
      </c>
      <c r="D396" s="30">
        <v>4700</v>
      </c>
      <c r="E396" s="3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6">
        <f t="shared" si="36"/>
        <v>1.118936170212766</v>
      </c>
      <c r="P396" s="3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1" t="s">
        <v>396</v>
      </c>
      <c r="C397" s="1" t="s">
        <v>4505</v>
      </c>
      <c r="D397" s="30">
        <v>10000</v>
      </c>
      <c r="E397" s="3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6">
        <f t="shared" si="36"/>
        <v>1.0804450000000001</v>
      </c>
      <c r="P397" s="3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3.2" x14ac:dyDescent="0.3">
      <c r="A398">
        <v>396</v>
      </c>
      <c r="B398" s="1" t="s">
        <v>397</v>
      </c>
      <c r="C398" s="1" t="s">
        <v>4506</v>
      </c>
      <c r="D398" s="30">
        <v>15000</v>
      </c>
      <c r="E398" s="3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6">
        <f t="shared" si="36"/>
        <v>1.0666666666666667</v>
      </c>
      <c r="P398" s="3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57.6" x14ac:dyDescent="0.3">
      <c r="A399">
        <v>397</v>
      </c>
      <c r="B399" s="1" t="s">
        <v>398</v>
      </c>
      <c r="C399" s="1" t="s">
        <v>4507</v>
      </c>
      <c r="D399" s="30">
        <v>12444</v>
      </c>
      <c r="E399" s="3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6">
        <f t="shared" si="36"/>
        <v>1.0390027322404372</v>
      </c>
      <c r="P399" s="3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3.2" x14ac:dyDescent="0.3">
      <c r="A400">
        <v>398</v>
      </c>
      <c r="B400" s="1" t="s">
        <v>399</v>
      </c>
      <c r="C400" s="1" t="s">
        <v>4508</v>
      </c>
      <c r="D400" s="30">
        <v>7500</v>
      </c>
      <c r="E400" s="3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6">
        <f t="shared" si="36"/>
        <v>1.2516</v>
      </c>
      <c r="P400" s="3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3.2" x14ac:dyDescent="0.3">
      <c r="A401">
        <v>399</v>
      </c>
      <c r="B401" s="1" t="s">
        <v>400</v>
      </c>
      <c r="C401" s="1" t="s">
        <v>4509</v>
      </c>
      <c r="D401" s="30">
        <v>20000</v>
      </c>
      <c r="E401" s="3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6">
        <f t="shared" si="36"/>
        <v>1.0680499999999999</v>
      </c>
      <c r="P401" s="3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3.2" x14ac:dyDescent="0.3">
      <c r="A402">
        <v>400</v>
      </c>
      <c r="B402" s="1" t="s">
        <v>401</v>
      </c>
      <c r="C402" s="1" t="s">
        <v>4510</v>
      </c>
      <c r="D402" s="30">
        <v>10000</v>
      </c>
      <c r="E402" s="3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6">
        <f t="shared" si="36"/>
        <v>1.1230249999999999</v>
      </c>
      <c r="P402" s="3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1" t="s">
        <v>402</v>
      </c>
      <c r="C403" s="1" t="s">
        <v>4511</v>
      </c>
      <c r="D403" s="30">
        <v>50000</v>
      </c>
      <c r="E403" s="3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6">
        <f t="shared" si="36"/>
        <v>1.0381199999999999</v>
      </c>
      <c r="P403" s="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3.2" x14ac:dyDescent="0.3">
      <c r="A404">
        <v>402</v>
      </c>
      <c r="B404" s="1" t="s">
        <v>403</v>
      </c>
      <c r="C404" s="1" t="s">
        <v>4512</v>
      </c>
      <c r="D404" s="30">
        <v>2000</v>
      </c>
      <c r="E404" s="3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6">
        <f t="shared" si="36"/>
        <v>1.4165000000000001</v>
      </c>
      <c r="P404" s="3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3.2" x14ac:dyDescent="0.3">
      <c r="A405">
        <v>403</v>
      </c>
      <c r="B405" s="1" t="s">
        <v>404</v>
      </c>
      <c r="C405" s="1" t="s">
        <v>4513</v>
      </c>
      <c r="D405" s="30">
        <v>5000</v>
      </c>
      <c r="E405" s="3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6">
        <f t="shared" si="36"/>
        <v>1.0526</v>
      </c>
      <c r="P405" s="3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3.2" x14ac:dyDescent="0.3">
      <c r="A406">
        <v>404</v>
      </c>
      <c r="B406" s="1" t="s">
        <v>405</v>
      </c>
      <c r="C406" s="1" t="s">
        <v>4514</v>
      </c>
      <c r="D406" s="30">
        <v>35000</v>
      </c>
      <c r="E406" s="3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6">
        <f t="shared" si="36"/>
        <v>1.0309142857142857</v>
      </c>
      <c r="P406" s="3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28.8" x14ac:dyDescent="0.3">
      <c r="A407">
        <v>405</v>
      </c>
      <c r="B407" s="1" t="s">
        <v>406</v>
      </c>
      <c r="C407" s="1" t="s">
        <v>4515</v>
      </c>
      <c r="D407" s="30">
        <v>2820</v>
      </c>
      <c r="E407" s="3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6">
        <f t="shared" si="36"/>
        <v>1.0765957446808512</v>
      </c>
      <c r="P407" s="3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1" t="s">
        <v>407</v>
      </c>
      <c r="C408" s="1" t="s">
        <v>4516</v>
      </c>
      <c r="D408" s="30">
        <v>2800</v>
      </c>
      <c r="E408" s="3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6">
        <f t="shared" si="36"/>
        <v>1.0770464285714285</v>
      </c>
      <c r="P408" s="3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3.2" x14ac:dyDescent="0.3">
      <c r="A409">
        <v>407</v>
      </c>
      <c r="B409" s="1" t="s">
        <v>408</v>
      </c>
      <c r="C409" s="1" t="s">
        <v>4517</v>
      </c>
      <c r="D409" s="30">
        <v>2000</v>
      </c>
      <c r="E409" s="3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6">
        <f t="shared" si="36"/>
        <v>1.0155000000000001</v>
      </c>
      <c r="P409" s="3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3.2" x14ac:dyDescent="0.3">
      <c r="A410">
        <v>408</v>
      </c>
      <c r="B410" s="1" t="s">
        <v>409</v>
      </c>
      <c r="C410" s="1" t="s">
        <v>4518</v>
      </c>
      <c r="D410" s="30">
        <v>6000</v>
      </c>
      <c r="E410" s="3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6">
        <f t="shared" si="36"/>
        <v>1.0143766666666667</v>
      </c>
      <c r="P410" s="3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1" t="s">
        <v>410</v>
      </c>
      <c r="C411" s="1" t="s">
        <v>4519</v>
      </c>
      <c r="D411" s="30">
        <v>500</v>
      </c>
      <c r="E411" s="3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6">
        <f t="shared" si="36"/>
        <v>1.3680000000000001</v>
      </c>
      <c r="P411" s="3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3.2" x14ac:dyDescent="0.3">
      <c r="A412">
        <v>410</v>
      </c>
      <c r="B412" s="1" t="s">
        <v>411</v>
      </c>
      <c r="C412" s="1" t="s">
        <v>4520</v>
      </c>
      <c r="D412" s="30">
        <v>1000</v>
      </c>
      <c r="E412" s="3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6">
        <f t="shared" si="36"/>
        <v>1.2829999999999999</v>
      </c>
      <c r="P412" s="3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3.2" x14ac:dyDescent="0.3">
      <c r="A413">
        <v>411</v>
      </c>
      <c r="B413" s="1" t="s">
        <v>412</v>
      </c>
      <c r="C413" s="1" t="s">
        <v>4521</v>
      </c>
      <c r="D413" s="30">
        <v>30000</v>
      </c>
      <c r="E413" s="3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6">
        <f t="shared" si="36"/>
        <v>1.0105</v>
      </c>
      <c r="P413" s="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3.2" x14ac:dyDescent="0.3">
      <c r="A414">
        <v>412</v>
      </c>
      <c r="B414" s="1" t="s">
        <v>413</v>
      </c>
      <c r="C414" s="1" t="s">
        <v>4522</v>
      </c>
      <c r="D414" s="30">
        <v>2500</v>
      </c>
      <c r="E414" s="3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6">
        <f t="shared" si="36"/>
        <v>1.2684</v>
      </c>
      <c r="P414" s="3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3.2" x14ac:dyDescent="0.3">
      <c r="A415">
        <v>413</v>
      </c>
      <c r="B415" s="1" t="s">
        <v>414</v>
      </c>
      <c r="C415" s="1" t="s">
        <v>4523</v>
      </c>
      <c r="D415" s="30">
        <v>12800</v>
      </c>
      <c r="E415" s="3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6">
        <f t="shared" si="36"/>
        <v>1.0508593749999999</v>
      </c>
      <c r="P415" s="3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3.2" x14ac:dyDescent="0.3">
      <c r="A416">
        <v>414</v>
      </c>
      <c r="B416" s="1" t="s">
        <v>415</v>
      </c>
      <c r="C416" s="1" t="s">
        <v>4524</v>
      </c>
      <c r="D416" s="30">
        <v>18500</v>
      </c>
      <c r="E416" s="3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6">
        <f t="shared" si="36"/>
        <v>1.0285405405405406</v>
      </c>
      <c r="P416" s="3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1" t="s">
        <v>416</v>
      </c>
      <c r="C417" s="1" t="s">
        <v>4525</v>
      </c>
      <c r="D417" s="30">
        <v>1400</v>
      </c>
      <c r="E417" s="3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6">
        <f t="shared" si="36"/>
        <v>1.0214714285714286</v>
      </c>
      <c r="P417" s="3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1" t="s">
        <v>417</v>
      </c>
      <c r="C418" s="1" t="s">
        <v>4526</v>
      </c>
      <c r="D418" s="30">
        <v>1000</v>
      </c>
      <c r="E418" s="3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6">
        <f t="shared" si="36"/>
        <v>1.2021700000000002</v>
      </c>
      <c r="P418" s="3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3.2" x14ac:dyDescent="0.3">
      <c r="A419">
        <v>417</v>
      </c>
      <c r="B419" s="1" t="s">
        <v>418</v>
      </c>
      <c r="C419" s="1" t="s">
        <v>4527</v>
      </c>
      <c r="D419" s="30">
        <v>10500</v>
      </c>
      <c r="E419" s="3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6">
        <f t="shared" si="36"/>
        <v>1.0024761904761905</v>
      </c>
      <c r="P419" s="3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3">
      <c r="A420">
        <v>418</v>
      </c>
      <c r="B420" s="1" t="s">
        <v>419</v>
      </c>
      <c r="C420" s="1" t="s">
        <v>4528</v>
      </c>
      <c r="D420" s="30">
        <v>22400</v>
      </c>
      <c r="E420" s="3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6">
        <f t="shared" si="36"/>
        <v>1.0063392857142857</v>
      </c>
      <c r="P420" s="3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1" t="s">
        <v>420</v>
      </c>
      <c r="C421" s="1" t="s">
        <v>4529</v>
      </c>
      <c r="D421" s="30">
        <v>8000</v>
      </c>
      <c r="E421" s="3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6">
        <f t="shared" si="36"/>
        <v>1.004375</v>
      </c>
      <c r="P421" s="3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1" t="s">
        <v>421</v>
      </c>
      <c r="C422" s="1" t="s">
        <v>4530</v>
      </c>
      <c r="D422" s="30">
        <v>3300</v>
      </c>
      <c r="E422" s="3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6">
        <f t="shared" si="36"/>
        <v>4.3939393939393936E-3</v>
      </c>
      <c r="P422" s="3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3.2" x14ac:dyDescent="0.3">
      <c r="A423">
        <v>421</v>
      </c>
      <c r="B423" s="1" t="s">
        <v>422</v>
      </c>
      <c r="C423" s="1" t="s">
        <v>4531</v>
      </c>
      <c r="D423" s="30">
        <v>15000</v>
      </c>
      <c r="E423" s="3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6">
        <f t="shared" si="36"/>
        <v>2.0066666666666667E-2</v>
      </c>
      <c r="P423" s="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3.2" x14ac:dyDescent="0.3">
      <c r="A424">
        <v>422</v>
      </c>
      <c r="B424" s="1" t="s">
        <v>423</v>
      </c>
      <c r="C424" s="1" t="s">
        <v>4532</v>
      </c>
      <c r="D424" s="30">
        <v>40000</v>
      </c>
      <c r="E424" s="3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6">
        <f t="shared" si="36"/>
        <v>1.0749999999999999E-2</v>
      </c>
      <c r="P424" s="3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3.2" x14ac:dyDescent="0.3">
      <c r="A425">
        <v>423</v>
      </c>
      <c r="B425" s="1" t="s">
        <v>424</v>
      </c>
      <c r="C425" s="1" t="s">
        <v>4533</v>
      </c>
      <c r="D425" s="30">
        <v>20000</v>
      </c>
      <c r="E425" s="3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6">
        <f t="shared" si="36"/>
        <v>7.6499999999999997E-3</v>
      </c>
      <c r="P425" s="3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 s="30">
        <v>3000</v>
      </c>
      <c r="E426" s="3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6">
        <f t="shared" si="36"/>
        <v>6.7966666666666675E-2</v>
      </c>
      <c r="P426" s="3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3.2" x14ac:dyDescent="0.3">
      <c r="A427">
        <v>425</v>
      </c>
      <c r="B427" s="1" t="s">
        <v>426</v>
      </c>
      <c r="C427" s="1" t="s">
        <v>4535</v>
      </c>
      <c r="D427" s="30">
        <v>50000</v>
      </c>
      <c r="E427" s="3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6">
        <f t="shared" si="36"/>
        <v>1.2E-4</v>
      </c>
      <c r="P427" s="3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3.2" x14ac:dyDescent="0.3">
      <c r="A428">
        <v>426</v>
      </c>
      <c r="B428" s="1" t="s">
        <v>427</v>
      </c>
      <c r="C428" s="1" t="s">
        <v>4536</v>
      </c>
      <c r="D428" s="30">
        <v>10000</v>
      </c>
      <c r="E428" s="3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6">
        <f t="shared" si="36"/>
        <v>1.3299999999999999E-2</v>
      </c>
      <c r="P428" s="3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1" t="s">
        <v>428</v>
      </c>
      <c r="C429" s="1" t="s">
        <v>4537</v>
      </c>
      <c r="D429" s="30">
        <v>6500</v>
      </c>
      <c r="E429" s="3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6">
        <f t="shared" si="36"/>
        <v>0</v>
      </c>
      <c r="P429" s="3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28.8" x14ac:dyDescent="0.3">
      <c r="A430">
        <v>428</v>
      </c>
      <c r="B430" s="1" t="s">
        <v>429</v>
      </c>
      <c r="C430" s="1" t="s">
        <v>4538</v>
      </c>
      <c r="D430" s="30">
        <v>12000</v>
      </c>
      <c r="E430" s="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6">
        <f t="shared" si="36"/>
        <v>5.6333333333333332E-2</v>
      </c>
      <c r="P430" s="3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57.6" x14ac:dyDescent="0.3">
      <c r="A431">
        <v>429</v>
      </c>
      <c r="B431" s="1" t="s">
        <v>430</v>
      </c>
      <c r="C431" s="1" t="s">
        <v>4539</v>
      </c>
      <c r="D431" s="30">
        <v>5000</v>
      </c>
      <c r="E431" s="3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6">
        <f t="shared" si="36"/>
        <v>0</v>
      </c>
      <c r="P431" s="3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1" t="s">
        <v>431</v>
      </c>
      <c r="C432" s="1" t="s">
        <v>4540</v>
      </c>
      <c r="D432" s="30">
        <v>1000</v>
      </c>
      <c r="E432" s="3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6">
        <f t="shared" si="36"/>
        <v>2.4E-2</v>
      </c>
      <c r="P432" s="3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1" t="s">
        <v>432</v>
      </c>
      <c r="C433" s="1" t="s">
        <v>4541</v>
      </c>
      <c r="D433" s="30">
        <v>3000</v>
      </c>
      <c r="E433" s="3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6">
        <f t="shared" si="36"/>
        <v>0.13833333333333334</v>
      </c>
      <c r="P433" s="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57.6" x14ac:dyDescent="0.3">
      <c r="A434">
        <v>432</v>
      </c>
      <c r="B434" s="1" t="s">
        <v>433</v>
      </c>
      <c r="C434" s="1" t="s">
        <v>4542</v>
      </c>
      <c r="D434" s="30">
        <v>6000</v>
      </c>
      <c r="E434" s="3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6">
        <f t="shared" si="36"/>
        <v>9.5000000000000001E-2</v>
      </c>
      <c r="P434" s="3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1" t="s">
        <v>434</v>
      </c>
      <c r="C435" s="1" t="s">
        <v>4543</v>
      </c>
      <c r="D435" s="30">
        <v>3000</v>
      </c>
      <c r="E435" s="3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6">
        <f t="shared" si="36"/>
        <v>0</v>
      </c>
      <c r="P435" s="3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57.6" x14ac:dyDescent="0.3">
      <c r="A436">
        <v>434</v>
      </c>
      <c r="B436" s="1" t="s">
        <v>435</v>
      </c>
      <c r="C436" s="1" t="s">
        <v>4544</v>
      </c>
      <c r="D436" s="30">
        <v>2500</v>
      </c>
      <c r="E436" s="3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6">
        <f t="shared" si="36"/>
        <v>0.05</v>
      </c>
      <c r="P436" s="3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57.6" x14ac:dyDescent="0.3">
      <c r="A437">
        <v>435</v>
      </c>
      <c r="B437" s="1" t="s">
        <v>436</v>
      </c>
      <c r="C437" s="1" t="s">
        <v>4545</v>
      </c>
      <c r="D437" s="30">
        <v>110000</v>
      </c>
      <c r="E437" s="3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6">
        <f t="shared" si="36"/>
        <v>2.7272727272727273E-5</v>
      </c>
      <c r="P437" s="3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1" t="s">
        <v>437</v>
      </c>
      <c r="C438" s="1" t="s">
        <v>4546</v>
      </c>
      <c r="D438" s="30">
        <v>1000</v>
      </c>
      <c r="E438" s="3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6">
        <f t="shared" si="36"/>
        <v>0</v>
      </c>
      <c r="P438" s="3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1" t="s">
        <v>438</v>
      </c>
      <c r="C439" s="1" t="s">
        <v>4547</v>
      </c>
      <c r="D439" s="30">
        <v>7000</v>
      </c>
      <c r="E439" s="3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6">
        <f t="shared" si="36"/>
        <v>0</v>
      </c>
      <c r="P439" s="3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3.2" x14ac:dyDescent="0.3">
      <c r="A440">
        <v>438</v>
      </c>
      <c r="B440" s="1" t="s">
        <v>439</v>
      </c>
      <c r="C440" s="1" t="s">
        <v>4548</v>
      </c>
      <c r="D440" s="30">
        <v>20000</v>
      </c>
      <c r="E440" s="3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6">
        <f t="shared" si="36"/>
        <v>9.3799999999999994E-2</v>
      </c>
      <c r="P440" s="3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1" t="s">
        <v>440</v>
      </c>
      <c r="C441" s="1" t="s">
        <v>4549</v>
      </c>
      <c r="D441" s="30">
        <v>450</v>
      </c>
      <c r="E441" s="3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6">
        <f t="shared" si="36"/>
        <v>0</v>
      </c>
      <c r="P441" s="3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3.2" x14ac:dyDescent="0.3">
      <c r="A442">
        <v>440</v>
      </c>
      <c r="B442" s="1" t="s">
        <v>441</v>
      </c>
      <c r="C442" s="1" t="s">
        <v>4550</v>
      </c>
      <c r="D442" s="30">
        <v>5000</v>
      </c>
      <c r="E442" s="3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6">
        <f t="shared" si="36"/>
        <v>1E-3</v>
      </c>
      <c r="P442" s="3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3.2" x14ac:dyDescent="0.3">
      <c r="A443">
        <v>441</v>
      </c>
      <c r="B443" s="1" t="s">
        <v>442</v>
      </c>
      <c r="C443" s="1" t="s">
        <v>4551</v>
      </c>
      <c r="D443" s="30">
        <v>400</v>
      </c>
      <c r="E443" s="3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6">
        <f t="shared" si="36"/>
        <v>0</v>
      </c>
      <c r="P443" s="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 x14ac:dyDescent="0.3">
      <c r="A444">
        <v>442</v>
      </c>
      <c r="B444" s="1" t="s">
        <v>443</v>
      </c>
      <c r="C444" s="1" t="s">
        <v>4552</v>
      </c>
      <c r="D444" s="30">
        <v>17000</v>
      </c>
      <c r="E444" s="3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6">
        <f t="shared" si="36"/>
        <v>0.39358823529411763</v>
      </c>
      <c r="P444" s="3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1" t="s">
        <v>444</v>
      </c>
      <c r="C445" s="1" t="s">
        <v>4553</v>
      </c>
      <c r="D445" s="30">
        <v>10000</v>
      </c>
      <c r="E445" s="3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6">
        <f t="shared" si="36"/>
        <v>1E-3</v>
      </c>
      <c r="P445" s="3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1" t="s">
        <v>445</v>
      </c>
      <c r="C446" s="1" t="s">
        <v>4554</v>
      </c>
      <c r="D446" s="30">
        <v>1000</v>
      </c>
      <c r="E446" s="3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6">
        <f t="shared" si="36"/>
        <v>0.05</v>
      </c>
      <c r="P446" s="3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3.2" x14ac:dyDescent="0.3">
      <c r="A447">
        <v>445</v>
      </c>
      <c r="B447" s="1" t="s">
        <v>446</v>
      </c>
      <c r="C447" s="1" t="s">
        <v>4555</v>
      </c>
      <c r="D447" s="30">
        <v>60000</v>
      </c>
      <c r="E447" s="3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6">
        <f t="shared" si="36"/>
        <v>3.3333333333333335E-5</v>
      </c>
      <c r="P447" s="3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3.2" x14ac:dyDescent="0.3">
      <c r="A448">
        <v>446</v>
      </c>
      <c r="B448" s="1" t="s">
        <v>447</v>
      </c>
      <c r="C448" s="1" t="s">
        <v>4556</v>
      </c>
      <c r="D448" s="30">
        <v>10500</v>
      </c>
      <c r="E448" s="3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6">
        <f t="shared" si="36"/>
        <v>7.2952380952380949E-2</v>
      </c>
      <c r="P448" s="3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1" t="s">
        <v>448</v>
      </c>
      <c r="C449" s="1" t="s">
        <v>4557</v>
      </c>
      <c r="D449" s="30">
        <v>30000</v>
      </c>
      <c r="E449" s="3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6">
        <f t="shared" si="36"/>
        <v>1.6666666666666666E-4</v>
      </c>
      <c r="P449" s="3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3.2" x14ac:dyDescent="0.3">
      <c r="A450">
        <v>448</v>
      </c>
      <c r="B450" s="1" t="s">
        <v>449</v>
      </c>
      <c r="C450" s="1" t="s">
        <v>4558</v>
      </c>
      <c r="D450" s="30">
        <v>2500</v>
      </c>
      <c r="E450" s="3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6">
        <f t="shared" si="36"/>
        <v>3.2804E-2</v>
      </c>
      <c r="P450" s="3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3.2" x14ac:dyDescent="0.3">
      <c r="A451">
        <v>449</v>
      </c>
      <c r="B451" s="1" t="s">
        <v>450</v>
      </c>
      <c r="C451" s="1" t="s">
        <v>4559</v>
      </c>
      <c r="D451" s="30">
        <v>2000</v>
      </c>
      <c r="E451" s="3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6">
        <f t="shared" ref="O451:O514" si="42">E451/D451</f>
        <v>2.2499999999999999E-2</v>
      </c>
      <c r="P451" s="3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((($J451/60)/60)/24+DATE(1970,1,1)+(-5/24))</f>
        <v>41534.359780092593</v>
      </c>
      <c r="T451" s="11">
        <f t="shared" ref="T451:T514" si="47">((($I451/60)/60)/24+DATE(1970,1,1)+(-5/24))</f>
        <v>41564.359780092593</v>
      </c>
    </row>
    <row r="452" spans="1:20" ht="43.2" x14ac:dyDescent="0.3">
      <c r="A452">
        <v>450</v>
      </c>
      <c r="B452" s="1" t="s">
        <v>451</v>
      </c>
      <c r="C452" s="1" t="s">
        <v>4560</v>
      </c>
      <c r="D452" s="30">
        <v>50000</v>
      </c>
      <c r="E452" s="3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6">
        <f t="shared" si="42"/>
        <v>7.92E-3</v>
      </c>
      <c r="P452" s="3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3.2" x14ac:dyDescent="0.3">
      <c r="A453">
        <v>451</v>
      </c>
      <c r="B453" s="1" t="s">
        <v>452</v>
      </c>
      <c r="C453" s="1" t="s">
        <v>4561</v>
      </c>
      <c r="D453" s="30">
        <v>20000</v>
      </c>
      <c r="E453" s="3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6">
        <f t="shared" si="42"/>
        <v>0</v>
      </c>
      <c r="P453" s="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1" t="s">
        <v>453</v>
      </c>
      <c r="C454" s="1" t="s">
        <v>4562</v>
      </c>
      <c r="D454" s="30">
        <v>750</v>
      </c>
      <c r="E454" s="3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6">
        <f t="shared" si="42"/>
        <v>0.64</v>
      </c>
      <c r="P454" s="3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3.2" x14ac:dyDescent="0.3">
      <c r="A455">
        <v>453</v>
      </c>
      <c r="B455" s="1" t="s">
        <v>454</v>
      </c>
      <c r="C455" s="1" t="s">
        <v>4563</v>
      </c>
      <c r="D455" s="30">
        <v>94875</v>
      </c>
      <c r="E455" s="3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6">
        <f t="shared" si="42"/>
        <v>2.740447957839262E-4</v>
      </c>
      <c r="P455" s="3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1" t="s">
        <v>455</v>
      </c>
      <c r="C456" s="1" t="s">
        <v>4564</v>
      </c>
      <c r="D456" s="30">
        <v>10000</v>
      </c>
      <c r="E456" s="3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6">
        <f t="shared" si="42"/>
        <v>8.2000000000000007E-3</v>
      </c>
      <c r="P456" s="3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1" t="s">
        <v>456</v>
      </c>
      <c r="C457" s="1" t="s">
        <v>4565</v>
      </c>
      <c r="D457" s="30">
        <v>65000</v>
      </c>
      <c r="E457" s="3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6">
        <f t="shared" si="42"/>
        <v>6.9230769230769226E-4</v>
      </c>
      <c r="P457" s="3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3.2" x14ac:dyDescent="0.3">
      <c r="A458">
        <v>456</v>
      </c>
      <c r="B458" s="1" t="s">
        <v>457</v>
      </c>
      <c r="C458" s="1" t="s">
        <v>4566</v>
      </c>
      <c r="D458" s="30">
        <v>8888</v>
      </c>
      <c r="E458" s="3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6">
        <f t="shared" si="42"/>
        <v>6.8631863186318634E-3</v>
      </c>
      <c r="P458" s="3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3.2" x14ac:dyDescent="0.3">
      <c r="A459">
        <v>457</v>
      </c>
      <c r="B459" s="1" t="s">
        <v>458</v>
      </c>
      <c r="C459" s="1" t="s">
        <v>4567</v>
      </c>
      <c r="D459" s="30">
        <v>20000</v>
      </c>
      <c r="E459" s="3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6">
        <f t="shared" si="42"/>
        <v>0</v>
      </c>
      <c r="P459" s="3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1" t="s">
        <v>459</v>
      </c>
      <c r="C460" s="1" t="s">
        <v>4568</v>
      </c>
      <c r="D460" s="30">
        <v>10000</v>
      </c>
      <c r="E460" s="3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6">
        <f t="shared" si="42"/>
        <v>8.2100000000000006E-2</v>
      </c>
      <c r="P460" s="3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1" t="s">
        <v>460</v>
      </c>
      <c r="C461" s="1" t="s">
        <v>4569</v>
      </c>
      <c r="D461" s="30">
        <v>39000</v>
      </c>
      <c r="E461" s="3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6">
        <f t="shared" si="42"/>
        <v>6.4102564102564103E-4</v>
      </c>
      <c r="P461" s="3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1" t="s">
        <v>461</v>
      </c>
      <c r="C462" s="1" t="s">
        <v>4570</v>
      </c>
      <c r="D462" s="30">
        <v>8500</v>
      </c>
      <c r="E462" s="3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6">
        <f t="shared" si="42"/>
        <v>2.9411764705882353E-3</v>
      </c>
      <c r="P462" s="3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3.2" x14ac:dyDescent="0.3">
      <c r="A463">
        <v>461</v>
      </c>
      <c r="B463" s="1" t="s">
        <v>462</v>
      </c>
      <c r="C463" s="1" t="s">
        <v>4571</v>
      </c>
      <c r="D463" s="30">
        <v>550</v>
      </c>
      <c r="E463" s="3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6">
        <f t="shared" si="42"/>
        <v>0</v>
      </c>
      <c r="P463" s="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1" t="s">
        <v>463</v>
      </c>
      <c r="C464" s="1" t="s">
        <v>4572</v>
      </c>
      <c r="D464" s="30">
        <v>100000</v>
      </c>
      <c r="E464" s="3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6">
        <f t="shared" si="42"/>
        <v>0</v>
      </c>
      <c r="P464" s="3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3">
      <c r="A465">
        <v>463</v>
      </c>
      <c r="B465" s="1" t="s">
        <v>464</v>
      </c>
      <c r="C465" s="1" t="s">
        <v>4573</v>
      </c>
      <c r="D465" s="30">
        <v>55000</v>
      </c>
      <c r="E465" s="3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6">
        <f t="shared" si="42"/>
        <v>2.2727272727272728E-2</v>
      </c>
      <c r="P465" s="3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1" t="s">
        <v>465</v>
      </c>
      <c r="C466" s="1" t="s">
        <v>4574</v>
      </c>
      <c r="D466" s="30">
        <v>1010</v>
      </c>
      <c r="E466" s="3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6">
        <f t="shared" si="42"/>
        <v>9.9009900990099011E-4</v>
      </c>
      <c r="P466" s="3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 x14ac:dyDescent="0.3">
      <c r="A467">
        <v>465</v>
      </c>
      <c r="B467" s="1" t="s">
        <v>466</v>
      </c>
      <c r="C467" s="1" t="s">
        <v>4575</v>
      </c>
      <c r="D467" s="30">
        <v>512</v>
      </c>
      <c r="E467" s="3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6">
        <f t="shared" si="42"/>
        <v>0.26953125</v>
      </c>
      <c r="P467" s="3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3.2" x14ac:dyDescent="0.3">
      <c r="A468">
        <v>466</v>
      </c>
      <c r="B468" s="1" t="s">
        <v>467</v>
      </c>
      <c r="C468" s="1" t="s">
        <v>4576</v>
      </c>
      <c r="D468" s="30">
        <v>10000</v>
      </c>
      <c r="E468" s="3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6">
        <f t="shared" si="42"/>
        <v>7.6E-3</v>
      </c>
      <c r="P468" s="3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1" t="s">
        <v>468</v>
      </c>
      <c r="C469" s="1" t="s">
        <v>4577</v>
      </c>
      <c r="D469" s="30">
        <v>20000</v>
      </c>
      <c r="E469" s="3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6">
        <f t="shared" si="42"/>
        <v>0.21575</v>
      </c>
      <c r="P469" s="3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1" t="s">
        <v>469</v>
      </c>
      <c r="C470" s="1" t="s">
        <v>4578</v>
      </c>
      <c r="D470" s="30">
        <v>7500</v>
      </c>
      <c r="E470" s="3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6">
        <f t="shared" si="42"/>
        <v>0</v>
      </c>
      <c r="P470" s="3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28.8" x14ac:dyDescent="0.3">
      <c r="A471">
        <v>469</v>
      </c>
      <c r="B471" s="1" t="s">
        <v>470</v>
      </c>
      <c r="C471" s="1" t="s">
        <v>4579</v>
      </c>
      <c r="D471" s="30">
        <v>6000</v>
      </c>
      <c r="E471" s="3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6">
        <f t="shared" si="42"/>
        <v>0</v>
      </c>
      <c r="P471" s="3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1" t="s">
        <v>471</v>
      </c>
      <c r="C472" s="1" t="s">
        <v>4580</v>
      </c>
      <c r="D472" s="30">
        <v>5000</v>
      </c>
      <c r="E472" s="3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6">
        <f t="shared" si="42"/>
        <v>1.0200000000000001E-2</v>
      </c>
      <c r="P472" s="3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57.6" x14ac:dyDescent="0.3">
      <c r="A473">
        <v>471</v>
      </c>
      <c r="B473" s="1" t="s">
        <v>472</v>
      </c>
      <c r="C473" s="1" t="s">
        <v>4581</v>
      </c>
      <c r="D473" s="30">
        <v>55000</v>
      </c>
      <c r="E473" s="3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6">
        <f t="shared" si="42"/>
        <v>0.11892727272727273</v>
      </c>
      <c r="P473" s="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1" t="s">
        <v>473</v>
      </c>
      <c r="C474" s="1" t="s">
        <v>4582</v>
      </c>
      <c r="D474" s="30">
        <v>800</v>
      </c>
      <c r="E474" s="3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6">
        <f t="shared" si="42"/>
        <v>0.17624999999999999</v>
      </c>
      <c r="P474" s="3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1" t="s">
        <v>474</v>
      </c>
      <c r="C475" s="1" t="s">
        <v>4583</v>
      </c>
      <c r="D475" s="30">
        <v>30000</v>
      </c>
      <c r="E475" s="3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6">
        <f t="shared" si="42"/>
        <v>2.87E-2</v>
      </c>
      <c r="P475" s="3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1" t="s">
        <v>475</v>
      </c>
      <c r="C476" s="1" t="s">
        <v>4584</v>
      </c>
      <c r="D476" s="30">
        <v>3300</v>
      </c>
      <c r="E476" s="3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6">
        <f t="shared" si="42"/>
        <v>3.0303030303030303E-4</v>
      </c>
      <c r="P476" s="3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1" t="s">
        <v>476</v>
      </c>
      <c r="C477" s="1" t="s">
        <v>4585</v>
      </c>
      <c r="D477" s="30">
        <v>2000</v>
      </c>
      <c r="E477" s="3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6">
        <f t="shared" si="42"/>
        <v>0</v>
      </c>
      <c r="P477" s="3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28.8" x14ac:dyDescent="0.3">
      <c r="A478">
        <v>476</v>
      </c>
      <c r="B478" s="1" t="s">
        <v>477</v>
      </c>
      <c r="C478" s="1" t="s">
        <v>4586</v>
      </c>
      <c r="D478" s="30">
        <v>220000</v>
      </c>
      <c r="E478" s="3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6">
        <f t="shared" si="42"/>
        <v>2.2302681818181819E-2</v>
      </c>
      <c r="P478" s="3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1" t="s">
        <v>478</v>
      </c>
      <c r="C479" s="1" t="s">
        <v>4587</v>
      </c>
      <c r="D479" s="30">
        <v>1500</v>
      </c>
      <c r="E479" s="3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6">
        <f t="shared" si="42"/>
        <v>0</v>
      </c>
      <c r="P479" s="3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1" t="s">
        <v>479</v>
      </c>
      <c r="C480" s="1" t="s">
        <v>4588</v>
      </c>
      <c r="D480" s="30">
        <v>10000</v>
      </c>
      <c r="E480" s="3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6">
        <f t="shared" si="42"/>
        <v>0</v>
      </c>
      <c r="P480" s="3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1" t="s">
        <v>480</v>
      </c>
      <c r="C481" s="1" t="s">
        <v>4589</v>
      </c>
      <c r="D481" s="30">
        <v>15000</v>
      </c>
      <c r="E481" s="3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6">
        <f t="shared" si="42"/>
        <v>0.3256</v>
      </c>
      <c r="P481" s="3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3.2" x14ac:dyDescent="0.3">
      <c r="A482">
        <v>480</v>
      </c>
      <c r="B482" s="1" t="s">
        <v>481</v>
      </c>
      <c r="C482" s="1" t="s">
        <v>4590</v>
      </c>
      <c r="D482" s="30">
        <v>40000</v>
      </c>
      <c r="E482" s="3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6">
        <f t="shared" si="42"/>
        <v>0.19409999999999999</v>
      </c>
      <c r="P482" s="3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3.2" x14ac:dyDescent="0.3">
      <c r="A483">
        <v>481</v>
      </c>
      <c r="B483" s="1" t="s">
        <v>482</v>
      </c>
      <c r="C483" s="1" t="s">
        <v>4591</v>
      </c>
      <c r="D483" s="30">
        <v>30000</v>
      </c>
      <c r="E483" s="3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6">
        <f t="shared" si="42"/>
        <v>6.0999999999999999E-2</v>
      </c>
      <c r="P483" s="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 s="30">
        <v>10000</v>
      </c>
      <c r="E484" s="3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6">
        <f t="shared" si="42"/>
        <v>1E-3</v>
      </c>
      <c r="P484" s="3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57.6" x14ac:dyDescent="0.3">
      <c r="A485">
        <v>483</v>
      </c>
      <c r="B485" s="1" t="s">
        <v>484</v>
      </c>
      <c r="C485" s="1" t="s">
        <v>4593</v>
      </c>
      <c r="D485" s="30">
        <v>15000</v>
      </c>
      <c r="E485" s="3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6">
        <f t="shared" si="42"/>
        <v>0.502</v>
      </c>
      <c r="P485" s="3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1" t="s">
        <v>485</v>
      </c>
      <c r="C486" s="1" t="s">
        <v>4594</v>
      </c>
      <c r="D486" s="30">
        <v>80000</v>
      </c>
      <c r="E486" s="3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6">
        <f t="shared" si="42"/>
        <v>1.8625E-3</v>
      </c>
      <c r="P486" s="3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43.2" x14ac:dyDescent="0.3">
      <c r="A487">
        <v>485</v>
      </c>
      <c r="B487" s="1" t="s">
        <v>486</v>
      </c>
      <c r="C487" s="1" t="s">
        <v>4595</v>
      </c>
      <c r="D487" s="30">
        <v>37956</v>
      </c>
      <c r="E487" s="3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6">
        <f t="shared" si="42"/>
        <v>0.21906971229845085</v>
      </c>
      <c r="P487" s="3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3.2" x14ac:dyDescent="0.3">
      <c r="A488">
        <v>486</v>
      </c>
      <c r="B488" s="1" t="s">
        <v>487</v>
      </c>
      <c r="C488" s="1" t="s">
        <v>4596</v>
      </c>
      <c r="D488" s="30">
        <v>550000</v>
      </c>
      <c r="E488" s="3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6">
        <f t="shared" si="42"/>
        <v>9.0909090909090904E-5</v>
      </c>
      <c r="P488" s="3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1" t="s">
        <v>488</v>
      </c>
      <c r="C489" s="1" t="s">
        <v>4597</v>
      </c>
      <c r="D489" s="30">
        <v>50000</v>
      </c>
      <c r="E489" s="3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6">
        <f t="shared" si="42"/>
        <v>0</v>
      </c>
      <c r="P489" s="3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43.2" x14ac:dyDescent="0.3">
      <c r="A490">
        <v>488</v>
      </c>
      <c r="B490" s="1" t="s">
        <v>489</v>
      </c>
      <c r="C490" s="1" t="s">
        <v>4598</v>
      </c>
      <c r="D490" s="30">
        <v>12000</v>
      </c>
      <c r="E490" s="3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6">
        <f t="shared" si="42"/>
        <v>0</v>
      </c>
      <c r="P490" s="3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3.2" x14ac:dyDescent="0.3">
      <c r="A491">
        <v>489</v>
      </c>
      <c r="B491" s="1" t="s">
        <v>490</v>
      </c>
      <c r="C491" s="1" t="s">
        <v>4599</v>
      </c>
      <c r="D491" s="30">
        <v>74997</v>
      </c>
      <c r="E491" s="3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6">
        <f t="shared" si="42"/>
        <v>2.8667813379201833E-3</v>
      </c>
      <c r="P491" s="3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 x14ac:dyDescent="0.3">
      <c r="A492">
        <v>490</v>
      </c>
      <c r="B492" s="1" t="s">
        <v>491</v>
      </c>
      <c r="C492" s="1" t="s">
        <v>4600</v>
      </c>
      <c r="D492" s="30">
        <v>1000</v>
      </c>
      <c r="E492" s="3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6">
        <f t="shared" si="42"/>
        <v>0</v>
      </c>
      <c r="P492" s="3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3">
      <c r="A493">
        <v>491</v>
      </c>
      <c r="B493" s="1" t="s">
        <v>492</v>
      </c>
      <c r="C493" s="1" t="s">
        <v>4601</v>
      </c>
      <c r="D493" s="30">
        <v>10000</v>
      </c>
      <c r="E493" s="3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6">
        <f t="shared" si="42"/>
        <v>0</v>
      </c>
      <c r="P493" s="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3.2" x14ac:dyDescent="0.3">
      <c r="A494">
        <v>492</v>
      </c>
      <c r="B494" s="1" t="s">
        <v>493</v>
      </c>
      <c r="C494" s="1" t="s">
        <v>4602</v>
      </c>
      <c r="D494" s="30">
        <v>10000000</v>
      </c>
      <c r="E494" s="3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6">
        <f t="shared" si="42"/>
        <v>0</v>
      </c>
      <c r="P494" s="3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3.2" x14ac:dyDescent="0.3">
      <c r="A495">
        <v>493</v>
      </c>
      <c r="B495" s="1" t="s">
        <v>494</v>
      </c>
      <c r="C495" s="1" t="s">
        <v>4603</v>
      </c>
      <c r="D495" s="30">
        <v>30000</v>
      </c>
      <c r="E495" s="3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6">
        <f t="shared" si="42"/>
        <v>0</v>
      </c>
      <c r="P495" s="3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3.2" x14ac:dyDescent="0.3">
      <c r="A496">
        <v>494</v>
      </c>
      <c r="B496" s="1" t="s">
        <v>495</v>
      </c>
      <c r="C496" s="1" t="s">
        <v>4604</v>
      </c>
      <c r="D496" s="30">
        <v>20000</v>
      </c>
      <c r="E496" s="3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6">
        <f t="shared" si="42"/>
        <v>1.5499999999999999E-3</v>
      </c>
      <c r="P496" s="3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1" t="s">
        <v>496</v>
      </c>
      <c r="C497" s="1" t="s">
        <v>4605</v>
      </c>
      <c r="D497" s="30">
        <v>7000</v>
      </c>
      <c r="E497" s="3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6">
        <f t="shared" si="42"/>
        <v>0</v>
      </c>
      <c r="P497" s="3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1" t="s">
        <v>497</v>
      </c>
      <c r="C498" s="1" t="s">
        <v>4606</v>
      </c>
      <c r="D498" s="30">
        <v>60000</v>
      </c>
      <c r="E498" s="3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6">
        <f t="shared" si="42"/>
        <v>1.6666666666666667E-5</v>
      </c>
      <c r="P498" s="3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1" t="s">
        <v>498</v>
      </c>
      <c r="C499" s="1" t="s">
        <v>4607</v>
      </c>
      <c r="D499" s="30">
        <v>4480</v>
      </c>
      <c r="E499" s="3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6">
        <f t="shared" si="42"/>
        <v>6.6964285714285711E-3</v>
      </c>
      <c r="P499" s="3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3.2" x14ac:dyDescent="0.3">
      <c r="A500">
        <v>498</v>
      </c>
      <c r="B500" s="1" t="s">
        <v>499</v>
      </c>
      <c r="C500" s="1" t="s">
        <v>4608</v>
      </c>
      <c r="D500" s="30">
        <v>65108</v>
      </c>
      <c r="E500" s="3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6">
        <f t="shared" si="42"/>
        <v>4.5985132395404561E-2</v>
      </c>
      <c r="P500" s="3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1" t="s">
        <v>500</v>
      </c>
      <c r="C501" s="1" t="s">
        <v>4609</v>
      </c>
      <c r="D501" s="30">
        <v>20000</v>
      </c>
      <c r="E501" s="3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6">
        <f t="shared" si="42"/>
        <v>9.5500000000000002E-2</v>
      </c>
      <c r="P501" s="3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57.6" x14ac:dyDescent="0.3">
      <c r="A502">
        <v>500</v>
      </c>
      <c r="B502" s="1" t="s">
        <v>501</v>
      </c>
      <c r="C502" s="1" t="s">
        <v>4610</v>
      </c>
      <c r="D502" s="30">
        <v>6500</v>
      </c>
      <c r="E502" s="3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6">
        <f t="shared" si="42"/>
        <v>3.307692307692308E-2</v>
      </c>
      <c r="P502" s="3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3.2" x14ac:dyDescent="0.3">
      <c r="A503">
        <v>501</v>
      </c>
      <c r="B503" s="1" t="s">
        <v>502</v>
      </c>
      <c r="C503" s="1" t="s">
        <v>4611</v>
      </c>
      <c r="D503" s="30">
        <v>10000</v>
      </c>
      <c r="E503" s="3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6">
        <f t="shared" si="42"/>
        <v>0</v>
      </c>
      <c r="P503" s="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1" t="s">
        <v>503</v>
      </c>
      <c r="C504" s="1" t="s">
        <v>4612</v>
      </c>
      <c r="D504" s="30">
        <v>20000</v>
      </c>
      <c r="E504" s="3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6">
        <f t="shared" si="42"/>
        <v>1.15E-2</v>
      </c>
      <c r="P504" s="3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1" t="s">
        <v>504</v>
      </c>
      <c r="C505" s="1" t="s">
        <v>4613</v>
      </c>
      <c r="D505" s="30">
        <v>6500</v>
      </c>
      <c r="E505" s="3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6">
        <f t="shared" si="42"/>
        <v>1.7538461538461537E-2</v>
      </c>
      <c r="P505" s="3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3.2" x14ac:dyDescent="0.3">
      <c r="A506">
        <v>504</v>
      </c>
      <c r="B506" s="1" t="s">
        <v>505</v>
      </c>
      <c r="C506" s="1" t="s">
        <v>4614</v>
      </c>
      <c r="D506" s="30">
        <v>24500</v>
      </c>
      <c r="E506" s="3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6">
        <f t="shared" si="42"/>
        <v>1.3673469387755101E-2</v>
      </c>
      <c r="P506" s="3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3.2" x14ac:dyDescent="0.3">
      <c r="A507">
        <v>505</v>
      </c>
      <c r="B507" s="1" t="s">
        <v>506</v>
      </c>
      <c r="C507" s="1" t="s">
        <v>4615</v>
      </c>
      <c r="D507" s="30">
        <v>12000</v>
      </c>
      <c r="E507" s="3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6">
        <f t="shared" si="42"/>
        <v>4.3333333333333331E-3</v>
      </c>
      <c r="P507" s="3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3.2" x14ac:dyDescent="0.3">
      <c r="A508">
        <v>506</v>
      </c>
      <c r="B508" s="1" t="s">
        <v>507</v>
      </c>
      <c r="C508" s="1" t="s">
        <v>4616</v>
      </c>
      <c r="D508" s="30">
        <v>200000</v>
      </c>
      <c r="E508" s="3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6">
        <f t="shared" si="42"/>
        <v>1.25E-3</v>
      </c>
      <c r="P508" s="3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1" t="s">
        <v>508</v>
      </c>
      <c r="C509" s="1" t="s">
        <v>4617</v>
      </c>
      <c r="D509" s="30">
        <v>20000</v>
      </c>
      <c r="E509" s="3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6">
        <f t="shared" si="42"/>
        <v>3.2000000000000001E-2</v>
      </c>
      <c r="P509" s="3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57.6" x14ac:dyDescent="0.3">
      <c r="A510">
        <v>508</v>
      </c>
      <c r="B510" s="1" t="s">
        <v>509</v>
      </c>
      <c r="C510" s="1" t="s">
        <v>4618</v>
      </c>
      <c r="D510" s="30">
        <v>50000</v>
      </c>
      <c r="E510" s="3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6">
        <f t="shared" si="42"/>
        <v>8.0000000000000002E-3</v>
      </c>
      <c r="P510" s="3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3.2" x14ac:dyDescent="0.3">
      <c r="A511">
        <v>509</v>
      </c>
      <c r="B511" s="1" t="s">
        <v>510</v>
      </c>
      <c r="C511" s="1" t="s">
        <v>4619</v>
      </c>
      <c r="D511" s="30">
        <v>5000</v>
      </c>
      <c r="E511" s="3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6">
        <f t="shared" si="42"/>
        <v>2E-3</v>
      </c>
      <c r="P511" s="3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3.2" x14ac:dyDescent="0.3">
      <c r="A512">
        <v>510</v>
      </c>
      <c r="B512" s="1" t="s">
        <v>511</v>
      </c>
      <c r="C512" s="1" t="s">
        <v>4620</v>
      </c>
      <c r="D512" s="30">
        <v>14000</v>
      </c>
      <c r="E512" s="3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6">
        <f t="shared" si="42"/>
        <v>0</v>
      </c>
      <c r="P512" s="3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3.2" x14ac:dyDescent="0.3">
      <c r="A513">
        <v>511</v>
      </c>
      <c r="B513" s="1" t="s">
        <v>512</v>
      </c>
      <c r="C513" s="1" t="s">
        <v>4621</v>
      </c>
      <c r="D513" s="30">
        <v>5000</v>
      </c>
      <c r="E513" s="3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6">
        <f t="shared" si="42"/>
        <v>0.03</v>
      </c>
      <c r="P513" s="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3.2" x14ac:dyDescent="0.3">
      <c r="A514">
        <v>512</v>
      </c>
      <c r="B514" s="1" t="s">
        <v>513</v>
      </c>
      <c r="C514" s="1" t="s">
        <v>4622</v>
      </c>
      <c r="D514" s="30">
        <v>8000</v>
      </c>
      <c r="E514" s="3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6">
        <f t="shared" si="42"/>
        <v>1.3749999999999999E-3</v>
      </c>
      <c r="P514" s="3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28.8" x14ac:dyDescent="0.3">
      <c r="A515">
        <v>513</v>
      </c>
      <c r="B515" s="1" t="s">
        <v>514</v>
      </c>
      <c r="C515" s="1" t="s">
        <v>4623</v>
      </c>
      <c r="D515" s="30">
        <v>50000</v>
      </c>
      <c r="E515" s="3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6">
        <f t="shared" ref="O515:O578" si="48">E515/D515</f>
        <v>0.13924</v>
      </c>
      <c r="P515" s="3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((($J515/60)/60)/24+DATE(1970,1,1)+(-5/24))</f>
        <v>42552.445659722223</v>
      </c>
      <c r="T515" s="11">
        <f t="shared" ref="T515:T578" si="53">((($I515/60)/60)/24+DATE(1970,1,1)+(-5/24))</f>
        <v>42597.083333333336</v>
      </c>
    </row>
    <row r="516" spans="1:20" ht="43.2" x14ac:dyDescent="0.3">
      <c r="A516">
        <v>514</v>
      </c>
      <c r="B516" s="1" t="s">
        <v>515</v>
      </c>
      <c r="C516" s="1" t="s">
        <v>4624</v>
      </c>
      <c r="D516" s="30">
        <v>1500</v>
      </c>
      <c r="E516" s="3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6">
        <f t="shared" si="48"/>
        <v>3.3333333333333333E-2</v>
      </c>
      <c r="P516" s="3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3.2" x14ac:dyDescent="0.3">
      <c r="A517">
        <v>515</v>
      </c>
      <c r="B517" s="1" t="s">
        <v>516</v>
      </c>
      <c r="C517" s="1" t="s">
        <v>4625</v>
      </c>
      <c r="D517" s="30">
        <v>97000</v>
      </c>
      <c r="E517" s="3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6">
        <f t="shared" si="48"/>
        <v>0.25413402061855672</v>
      </c>
      <c r="P517" s="3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28.8" x14ac:dyDescent="0.3">
      <c r="A518">
        <v>516</v>
      </c>
      <c r="B518" s="1" t="s">
        <v>517</v>
      </c>
      <c r="C518" s="1" t="s">
        <v>4626</v>
      </c>
      <c r="D518" s="30">
        <v>5000</v>
      </c>
      <c r="E518" s="3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6">
        <f t="shared" si="48"/>
        <v>0</v>
      </c>
      <c r="P518" s="3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1" t="s">
        <v>518</v>
      </c>
      <c r="C519" s="1" t="s">
        <v>4627</v>
      </c>
      <c r="D519" s="30">
        <v>15000</v>
      </c>
      <c r="E519" s="3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6">
        <f t="shared" si="48"/>
        <v>1.3666666666666667E-2</v>
      </c>
      <c r="P519" s="3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1" t="s">
        <v>519</v>
      </c>
      <c r="C520" s="1" t="s">
        <v>4628</v>
      </c>
      <c r="D520" s="30">
        <v>7175</v>
      </c>
      <c r="E520" s="3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6">
        <f t="shared" si="48"/>
        <v>0</v>
      </c>
      <c r="P520" s="3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3.2" x14ac:dyDescent="0.3">
      <c r="A521">
        <v>519</v>
      </c>
      <c r="B521" s="1" t="s">
        <v>520</v>
      </c>
      <c r="C521" s="1" t="s">
        <v>4629</v>
      </c>
      <c r="D521" s="30">
        <v>12001</v>
      </c>
      <c r="E521" s="3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6">
        <f t="shared" si="48"/>
        <v>0.22881426547787684</v>
      </c>
      <c r="P521" s="3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3">
      <c r="A522">
        <v>520</v>
      </c>
      <c r="B522" s="1" t="s">
        <v>521</v>
      </c>
      <c r="C522" s="1" t="s">
        <v>4630</v>
      </c>
      <c r="D522" s="30">
        <v>5000</v>
      </c>
      <c r="E522" s="3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6">
        <f t="shared" si="48"/>
        <v>1.0209999999999999</v>
      </c>
      <c r="P522" s="3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3.2" x14ac:dyDescent="0.3">
      <c r="A523">
        <v>521</v>
      </c>
      <c r="B523" s="1" t="s">
        <v>522</v>
      </c>
      <c r="C523" s="1" t="s">
        <v>4631</v>
      </c>
      <c r="D523" s="30">
        <v>5000</v>
      </c>
      <c r="E523" s="3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6">
        <f t="shared" si="48"/>
        <v>1.0464</v>
      </c>
      <c r="P523" s="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1" t="s">
        <v>523</v>
      </c>
      <c r="C524" s="1" t="s">
        <v>4632</v>
      </c>
      <c r="D524" s="30">
        <v>3000</v>
      </c>
      <c r="E524" s="3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6">
        <f t="shared" si="48"/>
        <v>1.1466666666666667</v>
      </c>
      <c r="P524" s="3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3.2" x14ac:dyDescent="0.3">
      <c r="A525">
        <v>523</v>
      </c>
      <c r="B525" s="1" t="s">
        <v>524</v>
      </c>
      <c r="C525" s="1" t="s">
        <v>4633</v>
      </c>
      <c r="D525" s="30">
        <v>5000</v>
      </c>
      <c r="E525" s="3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6">
        <f t="shared" si="48"/>
        <v>1.206</v>
      </c>
      <c r="P525" s="3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3.2" x14ac:dyDescent="0.3">
      <c r="A526">
        <v>524</v>
      </c>
      <c r="B526" s="1" t="s">
        <v>525</v>
      </c>
      <c r="C526" s="1" t="s">
        <v>4634</v>
      </c>
      <c r="D526" s="30">
        <v>3500</v>
      </c>
      <c r="E526" s="3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6">
        <f t="shared" si="48"/>
        <v>1.0867285714285715</v>
      </c>
      <c r="P526" s="3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1" t="s">
        <v>526</v>
      </c>
      <c r="C527" s="1" t="s">
        <v>4635</v>
      </c>
      <c r="D527" s="30">
        <v>12000</v>
      </c>
      <c r="E527" s="3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6">
        <f t="shared" si="48"/>
        <v>1</v>
      </c>
      <c r="P527" s="3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1" t="s">
        <v>527</v>
      </c>
      <c r="C528" s="1" t="s">
        <v>4636</v>
      </c>
      <c r="D528" s="30">
        <v>1500</v>
      </c>
      <c r="E528" s="3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6">
        <f t="shared" si="48"/>
        <v>1.1399999999999999</v>
      </c>
      <c r="P528" s="3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57.6" x14ac:dyDescent="0.3">
      <c r="A529">
        <v>527</v>
      </c>
      <c r="B529" s="1" t="s">
        <v>528</v>
      </c>
      <c r="C529" s="1" t="s">
        <v>4637</v>
      </c>
      <c r="D529" s="30">
        <v>10000</v>
      </c>
      <c r="E529" s="3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6">
        <f t="shared" si="48"/>
        <v>1.0085</v>
      </c>
      <c r="P529" s="3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1" t="s">
        <v>529</v>
      </c>
      <c r="C530" s="1" t="s">
        <v>4638</v>
      </c>
      <c r="D530" s="30">
        <v>1150</v>
      </c>
      <c r="E530" s="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6">
        <f t="shared" si="48"/>
        <v>1.1565217391304348</v>
      </c>
      <c r="P530" s="3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3.2" x14ac:dyDescent="0.3">
      <c r="A531">
        <v>529</v>
      </c>
      <c r="B531" s="1" t="s">
        <v>530</v>
      </c>
      <c r="C531" s="1" t="s">
        <v>4639</v>
      </c>
      <c r="D531" s="30">
        <v>1200</v>
      </c>
      <c r="E531" s="3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6">
        <f t="shared" si="48"/>
        <v>1.3041666666666667</v>
      </c>
      <c r="P531" s="3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3.2" x14ac:dyDescent="0.3">
      <c r="A532">
        <v>530</v>
      </c>
      <c r="B532" s="1" t="s">
        <v>531</v>
      </c>
      <c r="C532" s="1" t="s">
        <v>4640</v>
      </c>
      <c r="D532" s="30">
        <v>3405</v>
      </c>
      <c r="E532" s="3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6">
        <f t="shared" si="48"/>
        <v>1.0778267254038179</v>
      </c>
      <c r="P532" s="3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3.2" x14ac:dyDescent="0.3">
      <c r="A533">
        <v>531</v>
      </c>
      <c r="B533" s="1" t="s">
        <v>532</v>
      </c>
      <c r="C533" s="1" t="s">
        <v>4641</v>
      </c>
      <c r="D533" s="30">
        <v>4000</v>
      </c>
      <c r="E533" s="3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6">
        <f t="shared" si="48"/>
        <v>1</v>
      </c>
      <c r="P533" s="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1" t="s">
        <v>533</v>
      </c>
      <c r="C534" s="1" t="s">
        <v>4642</v>
      </c>
      <c r="D534" s="30">
        <v>10000</v>
      </c>
      <c r="E534" s="3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6">
        <f t="shared" si="48"/>
        <v>1.2324999999999999</v>
      </c>
      <c r="P534" s="3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1" t="s">
        <v>534</v>
      </c>
      <c r="C535" s="1" t="s">
        <v>4643</v>
      </c>
      <c r="D535" s="30">
        <v>2000</v>
      </c>
      <c r="E535" s="3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6">
        <f t="shared" si="48"/>
        <v>1.002</v>
      </c>
      <c r="P535" s="3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3.2" x14ac:dyDescent="0.3">
      <c r="A536">
        <v>534</v>
      </c>
      <c r="B536" s="1" t="s">
        <v>535</v>
      </c>
      <c r="C536" s="1" t="s">
        <v>4644</v>
      </c>
      <c r="D536" s="30">
        <v>15000</v>
      </c>
      <c r="E536" s="3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6">
        <f t="shared" si="48"/>
        <v>1.0466666666666666</v>
      </c>
      <c r="P536" s="3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43.2" x14ac:dyDescent="0.3">
      <c r="A537">
        <v>535</v>
      </c>
      <c r="B537" s="1" t="s">
        <v>536</v>
      </c>
      <c r="C537" s="1" t="s">
        <v>4645</v>
      </c>
      <c r="D537" s="30">
        <v>2000</v>
      </c>
      <c r="E537" s="3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6">
        <f t="shared" si="48"/>
        <v>1.0249999999999999</v>
      </c>
      <c r="P537" s="3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57.6" x14ac:dyDescent="0.3">
      <c r="A538">
        <v>536</v>
      </c>
      <c r="B538" s="1" t="s">
        <v>537</v>
      </c>
      <c r="C538" s="1" t="s">
        <v>4646</v>
      </c>
      <c r="D538" s="30">
        <v>3300</v>
      </c>
      <c r="E538" s="3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6">
        <f t="shared" si="48"/>
        <v>1.1825757575757576</v>
      </c>
      <c r="P538" s="3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3.2" x14ac:dyDescent="0.3">
      <c r="A539">
        <v>537</v>
      </c>
      <c r="B539" s="1" t="s">
        <v>538</v>
      </c>
      <c r="C539" s="1" t="s">
        <v>4647</v>
      </c>
      <c r="D539" s="30">
        <v>2000</v>
      </c>
      <c r="E539" s="3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6">
        <f t="shared" si="48"/>
        <v>1.2050000000000001</v>
      </c>
      <c r="P539" s="3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3.2" x14ac:dyDescent="0.3">
      <c r="A540">
        <v>538</v>
      </c>
      <c r="B540" s="1" t="s">
        <v>539</v>
      </c>
      <c r="C540" s="1" t="s">
        <v>4648</v>
      </c>
      <c r="D540" s="30">
        <v>5000</v>
      </c>
      <c r="E540" s="3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6">
        <f t="shared" si="48"/>
        <v>3.0242</v>
      </c>
      <c r="P540" s="3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3.2" x14ac:dyDescent="0.3">
      <c r="A541">
        <v>539</v>
      </c>
      <c r="B541" s="1" t="s">
        <v>540</v>
      </c>
      <c r="C541" s="1" t="s">
        <v>4649</v>
      </c>
      <c r="D541" s="30">
        <v>500</v>
      </c>
      <c r="E541" s="3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6">
        <f t="shared" si="48"/>
        <v>1.00644</v>
      </c>
      <c r="P541" s="3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1" t="s">
        <v>541</v>
      </c>
      <c r="C542" s="1" t="s">
        <v>4650</v>
      </c>
      <c r="D542" s="30">
        <v>15000</v>
      </c>
      <c r="E542" s="3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6">
        <f t="shared" si="48"/>
        <v>6.666666666666667E-5</v>
      </c>
      <c r="P542" s="3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1" t="s">
        <v>542</v>
      </c>
      <c r="C543" s="1" t="s">
        <v>4651</v>
      </c>
      <c r="D543" s="30">
        <v>4500</v>
      </c>
      <c r="E543" s="3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6">
        <f t="shared" si="48"/>
        <v>5.5555555555555558E-3</v>
      </c>
      <c r="P543" s="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3.2" x14ac:dyDescent="0.3">
      <c r="A544">
        <v>542</v>
      </c>
      <c r="B544" s="1" t="s">
        <v>543</v>
      </c>
      <c r="C544" s="1" t="s">
        <v>4652</v>
      </c>
      <c r="D544" s="30">
        <v>250000</v>
      </c>
      <c r="E544" s="3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6">
        <f t="shared" si="48"/>
        <v>3.9999999999999998E-6</v>
      </c>
      <c r="P544" s="3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1" t="s">
        <v>544</v>
      </c>
      <c r="C545" s="1" t="s">
        <v>4653</v>
      </c>
      <c r="D545" s="30">
        <v>22000</v>
      </c>
      <c r="E545" s="3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6">
        <f t="shared" si="48"/>
        <v>3.1818181818181819E-3</v>
      </c>
      <c r="P545" s="3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3.2" x14ac:dyDescent="0.3">
      <c r="A546">
        <v>544</v>
      </c>
      <c r="B546" s="1" t="s">
        <v>545</v>
      </c>
      <c r="C546" s="1" t="s">
        <v>4654</v>
      </c>
      <c r="D546" s="30">
        <v>500</v>
      </c>
      <c r="E546" s="3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6">
        <f t="shared" si="48"/>
        <v>1.2E-2</v>
      </c>
      <c r="P546" s="3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1" t="s">
        <v>546</v>
      </c>
      <c r="C547" s="1" t="s">
        <v>4655</v>
      </c>
      <c r="D547" s="30">
        <v>50000</v>
      </c>
      <c r="E547" s="3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6">
        <f t="shared" si="48"/>
        <v>0.27383999999999997</v>
      </c>
      <c r="P547" s="3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3.2" x14ac:dyDescent="0.3">
      <c r="A548">
        <v>546</v>
      </c>
      <c r="B548" s="1" t="s">
        <v>547</v>
      </c>
      <c r="C548" s="1" t="s">
        <v>4656</v>
      </c>
      <c r="D548" s="30">
        <v>60000</v>
      </c>
      <c r="E548" s="3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6">
        <f t="shared" si="48"/>
        <v>8.6666666666666663E-4</v>
      </c>
      <c r="P548" s="3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1" t="s">
        <v>548</v>
      </c>
      <c r="C549" s="1" t="s">
        <v>4657</v>
      </c>
      <c r="D549" s="30">
        <v>7500</v>
      </c>
      <c r="E549" s="3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6">
        <f t="shared" si="48"/>
        <v>0</v>
      </c>
      <c r="P549" s="3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1" t="s">
        <v>549</v>
      </c>
      <c r="C550" s="1" t="s">
        <v>4658</v>
      </c>
      <c r="D550" s="30">
        <v>10000</v>
      </c>
      <c r="E550" s="3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6">
        <f t="shared" si="48"/>
        <v>8.9999999999999998E-4</v>
      </c>
      <c r="P550" s="3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 s="30">
        <v>2500</v>
      </c>
      <c r="E551" s="3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6">
        <f t="shared" si="48"/>
        <v>2.7199999999999998E-2</v>
      </c>
      <c r="P551" s="3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3.2" x14ac:dyDescent="0.3">
      <c r="A552">
        <v>550</v>
      </c>
      <c r="B552" s="1" t="s">
        <v>551</v>
      </c>
      <c r="C552" s="1" t="s">
        <v>4660</v>
      </c>
      <c r="D552" s="30">
        <v>5000</v>
      </c>
      <c r="E552" s="3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6">
        <f t="shared" si="48"/>
        <v>7.0000000000000001E-3</v>
      </c>
      <c r="P552" s="3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3.2" x14ac:dyDescent="0.3">
      <c r="A553">
        <v>551</v>
      </c>
      <c r="B553" s="1" t="s">
        <v>552</v>
      </c>
      <c r="C553" s="1" t="s">
        <v>4661</v>
      </c>
      <c r="D553" s="30">
        <v>75000</v>
      </c>
      <c r="E553" s="3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6">
        <f t="shared" si="48"/>
        <v>5.0413333333333331E-2</v>
      </c>
      <c r="P553" s="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3.2" x14ac:dyDescent="0.3">
      <c r="A554">
        <v>552</v>
      </c>
      <c r="B554" s="1" t="s">
        <v>553</v>
      </c>
      <c r="C554" s="1" t="s">
        <v>4662</v>
      </c>
      <c r="D554" s="30">
        <v>45000</v>
      </c>
      <c r="E554" s="3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6">
        <f t="shared" si="48"/>
        <v>0</v>
      </c>
      <c r="P554" s="3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1" t="s">
        <v>554</v>
      </c>
      <c r="C555" s="1" t="s">
        <v>4663</v>
      </c>
      <c r="D555" s="30">
        <v>25000</v>
      </c>
      <c r="E555" s="3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6">
        <f t="shared" si="48"/>
        <v>4.9199999999999999E-3</v>
      </c>
      <c r="P555" s="3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3.2" x14ac:dyDescent="0.3">
      <c r="A556">
        <v>554</v>
      </c>
      <c r="B556" s="1" t="s">
        <v>555</v>
      </c>
      <c r="C556" s="1" t="s">
        <v>4664</v>
      </c>
      <c r="D556" s="30">
        <v>3870</v>
      </c>
      <c r="E556" s="3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6">
        <f t="shared" si="48"/>
        <v>0.36589147286821705</v>
      </c>
      <c r="P556" s="3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1" t="s">
        <v>556</v>
      </c>
      <c r="C557" s="1" t="s">
        <v>4665</v>
      </c>
      <c r="D557" s="30">
        <v>7500</v>
      </c>
      <c r="E557" s="3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6">
        <f t="shared" si="48"/>
        <v>0</v>
      </c>
      <c r="P557" s="3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1" t="s">
        <v>557</v>
      </c>
      <c r="C558" s="1" t="s">
        <v>4666</v>
      </c>
      <c r="D558" s="30">
        <v>8000</v>
      </c>
      <c r="E558" s="3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6">
        <f t="shared" si="48"/>
        <v>2.5000000000000001E-2</v>
      </c>
      <c r="P558" s="3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3.2" x14ac:dyDescent="0.3">
      <c r="A559">
        <v>557</v>
      </c>
      <c r="B559" s="1" t="s">
        <v>558</v>
      </c>
      <c r="C559" s="1" t="s">
        <v>4667</v>
      </c>
      <c r="D559" s="30">
        <v>150000</v>
      </c>
      <c r="E559" s="3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6">
        <f t="shared" si="48"/>
        <v>9.1066666666666674E-3</v>
      </c>
      <c r="P559" s="3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3.2" x14ac:dyDescent="0.3">
      <c r="A560">
        <v>558</v>
      </c>
      <c r="B560" s="1" t="s">
        <v>559</v>
      </c>
      <c r="C560" s="1" t="s">
        <v>4668</v>
      </c>
      <c r="D560" s="30">
        <v>750</v>
      </c>
      <c r="E560" s="3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6">
        <f t="shared" si="48"/>
        <v>0</v>
      </c>
      <c r="P560" s="3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1" t="s">
        <v>560</v>
      </c>
      <c r="C561" s="1" t="s">
        <v>4669</v>
      </c>
      <c r="D561" s="30">
        <v>240000</v>
      </c>
      <c r="E561" s="3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6">
        <f t="shared" si="48"/>
        <v>2.0833333333333335E-4</v>
      </c>
      <c r="P561" s="3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3.2" x14ac:dyDescent="0.3">
      <c r="A562">
        <v>560</v>
      </c>
      <c r="B562" s="1" t="s">
        <v>561</v>
      </c>
      <c r="C562" s="1" t="s">
        <v>4670</v>
      </c>
      <c r="D562" s="30">
        <v>100000</v>
      </c>
      <c r="E562" s="3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6">
        <f t="shared" si="48"/>
        <v>1.2E-4</v>
      </c>
      <c r="P562" s="3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1" t="s">
        <v>562</v>
      </c>
      <c r="C563" s="1" t="s">
        <v>4671</v>
      </c>
      <c r="D563" s="30">
        <v>15000</v>
      </c>
      <c r="E563" s="3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6">
        <f t="shared" si="48"/>
        <v>3.6666666666666666E-3</v>
      </c>
      <c r="P563" s="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1" t="s">
        <v>563</v>
      </c>
      <c r="C564" s="1" t="s">
        <v>4672</v>
      </c>
      <c r="D564" s="30">
        <v>50000</v>
      </c>
      <c r="E564" s="3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6">
        <f t="shared" si="48"/>
        <v>0</v>
      </c>
      <c r="P564" s="3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3.2" x14ac:dyDescent="0.3">
      <c r="A565">
        <v>563</v>
      </c>
      <c r="B565" s="1" t="s">
        <v>564</v>
      </c>
      <c r="C565" s="1" t="s">
        <v>4673</v>
      </c>
      <c r="D565" s="30">
        <v>75000</v>
      </c>
      <c r="E565" s="3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6">
        <f t="shared" si="48"/>
        <v>9.0666666666666662E-4</v>
      </c>
      <c r="P565" s="3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57.6" x14ac:dyDescent="0.3">
      <c r="A566">
        <v>564</v>
      </c>
      <c r="B566" s="1" t="s">
        <v>565</v>
      </c>
      <c r="C566" s="1" t="s">
        <v>4674</v>
      </c>
      <c r="D566" s="30">
        <v>18000</v>
      </c>
      <c r="E566" s="3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6">
        <f t="shared" si="48"/>
        <v>5.5555555555555558E-5</v>
      </c>
      <c r="P566" s="3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3.2" x14ac:dyDescent="0.3">
      <c r="A567">
        <v>565</v>
      </c>
      <c r="B567" s="1" t="s">
        <v>566</v>
      </c>
      <c r="C567" s="1" t="s">
        <v>4675</v>
      </c>
      <c r="D567" s="30">
        <v>25000</v>
      </c>
      <c r="E567" s="3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6">
        <f t="shared" si="48"/>
        <v>0</v>
      </c>
      <c r="P567" s="3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3.2" x14ac:dyDescent="0.3">
      <c r="A568">
        <v>566</v>
      </c>
      <c r="B568" s="1" t="s">
        <v>567</v>
      </c>
      <c r="C568" s="1" t="s">
        <v>4676</v>
      </c>
      <c r="D568" s="30">
        <v>5000</v>
      </c>
      <c r="E568" s="3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6">
        <f t="shared" si="48"/>
        <v>2.0000000000000001E-4</v>
      </c>
      <c r="P568" s="3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3.2" x14ac:dyDescent="0.3">
      <c r="A569">
        <v>567</v>
      </c>
      <c r="B569" s="1" t="s">
        <v>568</v>
      </c>
      <c r="C569" s="1" t="s">
        <v>4677</v>
      </c>
      <c r="D569" s="30">
        <v>10000</v>
      </c>
      <c r="E569" s="3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6">
        <f t="shared" si="48"/>
        <v>0</v>
      </c>
      <c r="P569" s="3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57.6" x14ac:dyDescent="0.3">
      <c r="A570">
        <v>568</v>
      </c>
      <c r="B570" s="1" t="s">
        <v>569</v>
      </c>
      <c r="C570" s="1" t="s">
        <v>4678</v>
      </c>
      <c r="D570" s="30">
        <v>24500</v>
      </c>
      <c r="E570" s="3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6">
        <f t="shared" si="48"/>
        <v>0.01</v>
      </c>
      <c r="P570" s="3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3.2" x14ac:dyDescent="0.3">
      <c r="A571">
        <v>569</v>
      </c>
      <c r="B571" s="1" t="s">
        <v>570</v>
      </c>
      <c r="C571" s="1" t="s">
        <v>4679</v>
      </c>
      <c r="D571" s="30">
        <v>2500</v>
      </c>
      <c r="E571" s="3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6">
        <f t="shared" si="48"/>
        <v>8.0000000000000002E-3</v>
      </c>
      <c r="P571" s="3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28.8" x14ac:dyDescent="0.3">
      <c r="A572">
        <v>570</v>
      </c>
      <c r="B572" s="1" t="s">
        <v>571</v>
      </c>
      <c r="C572" s="1" t="s">
        <v>4680</v>
      </c>
      <c r="D572" s="30">
        <v>85000</v>
      </c>
      <c r="E572" s="3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6">
        <f t="shared" si="48"/>
        <v>1.6705882352941177E-3</v>
      </c>
      <c r="P572" s="3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3">
      <c r="A573">
        <v>571</v>
      </c>
      <c r="B573" s="1" t="s">
        <v>572</v>
      </c>
      <c r="C573" s="1" t="s">
        <v>4681</v>
      </c>
      <c r="D573" s="30">
        <v>25000</v>
      </c>
      <c r="E573" s="3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6">
        <f t="shared" si="48"/>
        <v>4.2399999999999998E-3</v>
      </c>
      <c r="P573" s="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1" t="s">
        <v>573</v>
      </c>
      <c r="C574" s="1" t="s">
        <v>4682</v>
      </c>
      <c r="D574" s="30">
        <v>2500</v>
      </c>
      <c r="E574" s="3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6">
        <f t="shared" si="48"/>
        <v>0</v>
      </c>
      <c r="P574" s="3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57.6" x14ac:dyDescent="0.3">
      <c r="A575">
        <v>573</v>
      </c>
      <c r="B575" s="1" t="s">
        <v>574</v>
      </c>
      <c r="C575" s="1" t="s">
        <v>4683</v>
      </c>
      <c r="D575" s="30">
        <v>88888</v>
      </c>
      <c r="E575" s="3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6">
        <f t="shared" si="48"/>
        <v>3.892538925389254E-3</v>
      </c>
      <c r="P575" s="3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3.2" x14ac:dyDescent="0.3">
      <c r="A576">
        <v>574</v>
      </c>
      <c r="B576" s="1" t="s">
        <v>575</v>
      </c>
      <c r="C576" s="1" t="s">
        <v>4684</v>
      </c>
      <c r="D576" s="30">
        <v>11180</v>
      </c>
      <c r="E576" s="3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6">
        <f t="shared" si="48"/>
        <v>7.1556350626118068E-3</v>
      </c>
      <c r="P576" s="3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57.6" x14ac:dyDescent="0.3">
      <c r="A577">
        <v>575</v>
      </c>
      <c r="B577" s="1" t="s">
        <v>576</v>
      </c>
      <c r="C577" s="1" t="s">
        <v>4685</v>
      </c>
      <c r="D577" s="30">
        <v>60000</v>
      </c>
      <c r="E577" s="3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6">
        <f t="shared" si="48"/>
        <v>4.3166666666666666E-3</v>
      </c>
      <c r="P577" s="3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3.2" x14ac:dyDescent="0.3">
      <c r="A578">
        <v>576</v>
      </c>
      <c r="B578" s="1" t="s">
        <v>577</v>
      </c>
      <c r="C578" s="1" t="s">
        <v>4686</v>
      </c>
      <c r="D578" s="30">
        <v>80000</v>
      </c>
      <c r="E578" s="3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6">
        <f t="shared" si="48"/>
        <v>1.2500000000000001E-5</v>
      </c>
      <c r="P578" s="3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3.2" x14ac:dyDescent="0.3">
      <c r="A579">
        <v>577</v>
      </c>
      <c r="B579" s="1" t="s">
        <v>578</v>
      </c>
      <c r="C579" s="1" t="s">
        <v>4687</v>
      </c>
      <c r="D579" s="30">
        <v>5000</v>
      </c>
      <c r="E579" s="3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6">
        <f t="shared" ref="O579:O642" si="54">E579/D579</f>
        <v>2E-3</v>
      </c>
      <c r="P579" s="3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((($J579/60)/60)/24+DATE(1970,1,1)+(-5/24))</f>
        <v>42450.380810185183</v>
      </c>
      <c r="T579" s="11">
        <f t="shared" ref="T579:T642" si="59">((($I579/60)/60)/24+DATE(1970,1,1)+(-5/24))</f>
        <v>42510.380810185183</v>
      </c>
    </row>
    <row r="580" spans="1:20" ht="28.8" x14ac:dyDescent="0.3">
      <c r="A580">
        <v>578</v>
      </c>
      <c r="B580" s="1" t="s">
        <v>579</v>
      </c>
      <c r="C580" s="1" t="s">
        <v>4688</v>
      </c>
      <c r="D580" s="30">
        <v>125000</v>
      </c>
      <c r="E580" s="3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6">
        <f t="shared" si="54"/>
        <v>1.12E-4</v>
      </c>
      <c r="P580" s="3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1" t="s">
        <v>580</v>
      </c>
      <c r="C581" s="1" t="s">
        <v>4689</v>
      </c>
      <c r="D581" s="30">
        <v>12000</v>
      </c>
      <c r="E581" s="3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6">
        <f t="shared" si="54"/>
        <v>1.4583333333333334E-2</v>
      </c>
      <c r="P581" s="3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3.2" x14ac:dyDescent="0.3">
      <c r="A582">
        <v>580</v>
      </c>
      <c r="B582" s="1" t="s">
        <v>581</v>
      </c>
      <c r="C582" s="1" t="s">
        <v>4690</v>
      </c>
      <c r="D582" s="30">
        <v>3000</v>
      </c>
      <c r="E582" s="3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6">
        <f t="shared" si="54"/>
        <v>3.3333333333333332E-4</v>
      </c>
      <c r="P582" s="3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1" t="s">
        <v>582</v>
      </c>
      <c r="C583" s="1" t="s">
        <v>4691</v>
      </c>
      <c r="D583" s="30">
        <v>400</v>
      </c>
      <c r="E583" s="3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6">
        <f t="shared" si="54"/>
        <v>0</v>
      </c>
      <c r="P583" s="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1" t="s">
        <v>583</v>
      </c>
      <c r="C584" s="1" t="s">
        <v>4692</v>
      </c>
      <c r="D584" s="30">
        <v>100000</v>
      </c>
      <c r="E584" s="3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6">
        <f t="shared" si="54"/>
        <v>0</v>
      </c>
      <c r="P584" s="3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43.2" x14ac:dyDescent="0.3">
      <c r="A585">
        <v>583</v>
      </c>
      <c r="B585" s="1" t="s">
        <v>584</v>
      </c>
      <c r="C585" s="1" t="s">
        <v>4693</v>
      </c>
      <c r="D585" s="30">
        <v>9000</v>
      </c>
      <c r="E585" s="3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6">
        <f t="shared" si="54"/>
        <v>1.1111111111111112E-4</v>
      </c>
      <c r="P585" s="3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43.2" x14ac:dyDescent="0.3">
      <c r="A586">
        <v>584</v>
      </c>
      <c r="B586" s="1" t="s">
        <v>585</v>
      </c>
      <c r="C586" s="1" t="s">
        <v>4694</v>
      </c>
      <c r="D586" s="30">
        <v>1000</v>
      </c>
      <c r="E586" s="3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6">
        <f t="shared" si="54"/>
        <v>0.01</v>
      </c>
      <c r="P586" s="3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3.2" x14ac:dyDescent="0.3">
      <c r="A587">
        <v>585</v>
      </c>
      <c r="B587" s="1" t="s">
        <v>586</v>
      </c>
      <c r="C587" s="1" t="s">
        <v>4695</v>
      </c>
      <c r="D587" s="30">
        <v>9000</v>
      </c>
      <c r="E587" s="3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6">
        <f t="shared" si="54"/>
        <v>0</v>
      </c>
      <c r="P587" s="3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3.2" x14ac:dyDescent="0.3">
      <c r="A588">
        <v>586</v>
      </c>
      <c r="B588" s="1" t="s">
        <v>587</v>
      </c>
      <c r="C588" s="1" t="s">
        <v>4696</v>
      </c>
      <c r="D588" s="30">
        <v>10000</v>
      </c>
      <c r="E588" s="3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6">
        <f t="shared" si="54"/>
        <v>5.5999999999999999E-3</v>
      </c>
      <c r="P588" s="3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1" t="s">
        <v>588</v>
      </c>
      <c r="C589" s="1" t="s">
        <v>4697</v>
      </c>
      <c r="D589" s="30">
        <v>30000</v>
      </c>
      <c r="E589" s="3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6">
        <f t="shared" si="54"/>
        <v>9.0833333333333335E-2</v>
      </c>
      <c r="P589" s="3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1" t="s">
        <v>589</v>
      </c>
      <c r="C590" s="1" t="s">
        <v>4698</v>
      </c>
      <c r="D590" s="30">
        <v>9000</v>
      </c>
      <c r="E590" s="3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6">
        <f t="shared" si="54"/>
        <v>3.3444444444444443E-2</v>
      </c>
      <c r="P590" s="3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 x14ac:dyDescent="0.3">
      <c r="A591">
        <v>589</v>
      </c>
      <c r="B591" s="1" t="s">
        <v>590</v>
      </c>
      <c r="C591" s="1" t="s">
        <v>4699</v>
      </c>
      <c r="D591" s="30">
        <v>7500</v>
      </c>
      <c r="E591" s="3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6">
        <f t="shared" si="54"/>
        <v>1.3333333333333334E-4</v>
      </c>
      <c r="P591" s="3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57.6" x14ac:dyDescent="0.3">
      <c r="A592">
        <v>590</v>
      </c>
      <c r="B592" s="1" t="s">
        <v>591</v>
      </c>
      <c r="C592" s="1" t="s">
        <v>4700</v>
      </c>
      <c r="D592" s="30">
        <v>5000</v>
      </c>
      <c r="E592" s="3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6">
        <f t="shared" si="54"/>
        <v>4.4600000000000001E-2</v>
      </c>
      <c r="P592" s="3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1" t="s">
        <v>592</v>
      </c>
      <c r="C593" s="1" t="s">
        <v>4701</v>
      </c>
      <c r="D593" s="30">
        <v>100000</v>
      </c>
      <c r="E593" s="3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6">
        <f t="shared" si="54"/>
        <v>6.0999999999999997E-4</v>
      </c>
      <c r="P593" s="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1" t="s">
        <v>593</v>
      </c>
      <c r="C594" s="1" t="s">
        <v>4702</v>
      </c>
      <c r="D594" s="30">
        <v>7500</v>
      </c>
      <c r="E594" s="3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6">
        <f t="shared" si="54"/>
        <v>3.3333333333333333E-2</v>
      </c>
      <c r="P594" s="3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57.6" x14ac:dyDescent="0.3">
      <c r="A595">
        <v>593</v>
      </c>
      <c r="B595" s="1" t="s">
        <v>594</v>
      </c>
      <c r="C595" s="1" t="s">
        <v>4703</v>
      </c>
      <c r="D595" s="30">
        <v>500</v>
      </c>
      <c r="E595" s="3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6">
        <f t="shared" si="54"/>
        <v>0.23</v>
      </c>
      <c r="P595" s="3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1" t="s">
        <v>595</v>
      </c>
      <c r="C596" s="1" t="s">
        <v>4704</v>
      </c>
      <c r="D596" s="30">
        <v>25000</v>
      </c>
      <c r="E596" s="3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6">
        <f t="shared" si="54"/>
        <v>1.0399999999999999E-3</v>
      </c>
      <c r="P596" s="3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1" t="s">
        <v>596</v>
      </c>
      <c r="C597" s="1" t="s">
        <v>4705</v>
      </c>
      <c r="D597" s="30">
        <v>100000</v>
      </c>
      <c r="E597" s="3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6">
        <f t="shared" si="54"/>
        <v>4.2599999999999999E-3</v>
      </c>
      <c r="P597" s="3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28.8" x14ac:dyDescent="0.3">
      <c r="A598">
        <v>596</v>
      </c>
      <c r="B598" s="1" t="s">
        <v>597</v>
      </c>
      <c r="C598" s="1" t="s">
        <v>4706</v>
      </c>
      <c r="D598" s="30">
        <v>20000</v>
      </c>
      <c r="E598" s="3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6">
        <f t="shared" si="54"/>
        <v>2.9999999999999997E-4</v>
      </c>
      <c r="P598" s="3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3.2" x14ac:dyDescent="0.3">
      <c r="A599">
        <v>597</v>
      </c>
      <c r="B599" s="1" t="s">
        <v>598</v>
      </c>
      <c r="C599" s="1" t="s">
        <v>4707</v>
      </c>
      <c r="D599" s="30">
        <v>7500</v>
      </c>
      <c r="E599" s="3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6">
        <f t="shared" si="54"/>
        <v>2.6666666666666666E-3</v>
      </c>
      <c r="P599" s="3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28.8" x14ac:dyDescent="0.3">
      <c r="A600">
        <v>598</v>
      </c>
      <c r="B600" s="1" t="s">
        <v>599</v>
      </c>
      <c r="C600" s="1" t="s">
        <v>4708</v>
      </c>
      <c r="D600" s="30">
        <v>2500</v>
      </c>
      <c r="E600" s="3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6">
        <f t="shared" si="54"/>
        <v>0.34</v>
      </c>
      <c r="P600" s="3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1" t="s">
        <v>600</v>
      </c>
      <c r="C601" s="1" t="s">
        <v>4709</v>
      </c>
      <c r="D601" s="30">
        <v>50000</v>
      </c>
      <c r="E601" s="3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6">
        <f t="shared" si="54"/>
        <v>6.2E-4</v>
      </c>
      <c r="P601" s="3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28.8" x14ac:dyDescent="0.3">
      <c r="A602">
        <v>600</v>
      </c>
      <c r="B602" s="1" t="s">
        <v>601</v>
      </c>
      <c r="C602" s="1" t="s">
        <v>4710</v>
      </c>
      <c r="D602" s="30">
        <v>5000</v>
      </c>
      <c r="E602" s="3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6">
        <f t="shared" si="54"/>
        <v>0.02</v>
      </c>
      <c r="P602" s="3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3.2" x14ac:dyDescent="0.3">
      <c r="A603">
        <v>601</v>
      </c>
      <c r="B603" s="1" t="s">
        <v>602</v>
      </c>
      <c r="C603" s="1" t="s">
        <v>4711</v>
      </c>
      <c r="D603" s="30">
        <v>10000</v>
      </c>
      <c r="E603" s="3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6">
        <f t="shared" si="54"/>
        <v>1.4E-2</v>
      </c>
      <c r="P603" s="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3.2" x14ac:dyDescent="0.3">
      <c r="A604">
        <v>602</v>
      </c>
      <c r="B604" s="1" t="s">
        <v>603</v>
      </c>
      <c r="C604" s="1" t="s">
        <v>4712</v>
      </c>
      <c r="D604" s="30">
        <v>70000</v>
      </c>
      <c r="E604" s="3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6">
        <f t="shared" si="54"/>
        <v>0</v>
      </c>
      <c r="P604" s="3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3.2" x14ac:dyDescent="0.3">
      <c r="A605">
        <v>603</v>
      </c>
      <c r="B605" s="1" t="s">
        <v>604</v>
      </c>
      <c r="C605" s="1" t="s">
        <v>4713</v>
      </c>
      <c r="D605" s="30">
        <v>15000</v>
      </c>
      <c r="E605" s="3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6">
        <f t="shared" si="54"/>
        <v>3.9334666666666664E-2</v>
      </c>
      <c r="P605" s="3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3.2" x14ac:dyDescent="0.3">
      <c r="A606">
        <v>604</v>
      </c>
      <c r="B606" s="1" t="s">
        <v>605</v>
      </c>
      <c r="C606" s="1" t="s">
        <v>4714</v>
      </c>
      <c r="D606" s="30">
        <v>1500</v>
      </c>
      <c r="E606" s="3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6">
        <f t="shared" si="54"/>
        <v>0</v>
      </c>
      <c r="P606" s="3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1" t="s">
        <v>606</v>
      </c>
      <c r="C607" s="1" t="s">
        <v>4715</v>
      </c>
      <c r="D607" s="30">
        <v>5000</v>
      </c>
      <c r="E607" s="3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6">
        <f t="shared" si="54"/>
        <v>2.6200000000000001E-2</v>
      </c>
      <c r="P607" s="3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57.6" x14ac:dyDescent="0.3">
      <c r="A608">
        <v>606</v>
      </c>
      <c r="B608" s="1" t="s">
        <v>607</v>
      </c>
      <c r="C608" s="1" t="s">
        <v>4716</v>
      </c>
      <c r="D608" s="30">
        <v>5000</v>
      </c>
      <c r="E608" s="3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6">
        <f t="shared" si="54"/>
        <v>2E-3</v>
      </c>
      <c r="P608" s="3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3.2" x14ac:dyDescent="0.3">
      <c r="A609">
        <v>607</v>
      </c>
      <c r="B609" s="1" t="s">
        <v>608</v>
      </c>
      <c r="C609" s="1" t="s">
        <v>4717</v>
      </c>
      <c r="D609" s="30">
        <v>250</v>
      </c>
      <c r="E609" s="3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6">
        <f t="shared" si="54"/>
        <v>0</v>
      </c>
      <c r="P609" s="3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1" t="s">
        <v>609</v>
      </c>
      <c r="C610" s="1" t="s">
        <v>4718</v>
      </c>
      <c r="D610" s="30">
        <v>150000</v>
      </c>
      <c r="E610" s="3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6">
        <f t="shared" si="54"/>
        <v>9.7400000000000004E-3</v>
      </c>
      <c r="P610" s="3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3.2" x14ac:dyDescent="0.3">
      <c r="A611">
        <v>609</v>
      </c>
      <c r="B611" s="1" t="s">
        <v>610</v>
      </c>
      <c r="C611" s="1" t="s">
        <v>4719</v>
      </c>
      <c r="D611" s="30">
        <v>780</v>
      </c>
      <c r="E611" s="3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6">
        <f t="shared" si="54"/>
        <v>6.41025641025641E-3</v>
      </c>
      <c r="P611" s="3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3.2" x14ac:dyDescent="0.3">
      <c r="A612">
        <v>610</v>
      </c>
      <c r="B612" s="1" t="s">
        <v>611</v>
      </c>
      <c r="C612" s="1" t="s">
        <v>4720</v>
      </c>
      <c r="D612" s="30">
        <v>13803</v>
      </c>
      <c r="E612" s="3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6">
        <f t="shared" si="54"/>
        <v>0</v>
      </c>
      <c r="P612" s="3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3.2" x14ac:dyDescent="0.3">
      <c r="A613">
        <v>611</v>
      </c>
      <c r="B613" s="1" t="s">
        <v>612</v>
      </c>
      <c r="C613" s="1" t="s">
        <v>4721</v>
      </c>
      <c r="D613" s="30">
        <v>80000</v>
      </c>
      <c r="E613" s="3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6">
        <f t="shared" si="54"/>
        <v>0</v>
      </c>
      <c r="P613" s="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1" t="s">
        <v>613</v>
      </c>
      <c r="C614" s="1" t="s">
        <v>4722</v>
      </c>
      <c r="D614" s="30">
        <v>10000</v>
      </c>
      <c r="E614" s="3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6">
        <f t="shared" si="54"/>
        <v>0</v>
      </c>
      <c r="P614" s="3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3.2" x14ac:dyDescent="0.3">
      <c r="A615">
        <v>613</v>
      </c>
      <c r="B615" s="1" t="s">
        <v>614</v>
      </c>
      <c r="C615" s="1" t="s">
        <v>4723</v>
      </c>
      <c r="D615" s="30">
        <v>60000</v>
      </c>
      <c r="E615" s="3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6">
        <f t="shared" si="54"/>
        <v>0.21363333333333334</v>
      </c>
      <c r="P615" s="3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3.2" x14ac:dyDescent="0.3">
      <c r="A616">
        <v>614</v>
      </c>
      <c r="B616" s="1" t="s">
        <v>615</v>
      </c>
      <c r="C616" s="1" t="s">
        <v>4724</v>
      </c>
      <c r="D616" s="30">
        <v>10000</v>
      </c>
      <c r="E616" s="3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6">
        <f t="shared" si="54"/>
        <v>0</v>
      </c>
      <c r="P616" s="3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3.2" x14ac:dyDescent="0.3">
      <c r="A617">
        <v>615</v>
      </c>
      <c r="B617" s="1" t="s">
        <v>616</v>
      </c>
      <c r="C617" s="1" t="s">
        <v>4725</v>
      </c>
      <c r="D617" s="30">
        <v>515</v>
      </c>
      <c r="E617" s="3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6">
        <f t="shared" si="54"/>
        <v>0</v>
      </c>
      <c r="P617" s="3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3.2" x14ac:dyDescent="0.3">
      <c r="A618">
        <v>616</v>
      </c>
      <c r="B618" s="1" t="s">
        <v>617</v>
      </c>
      <c r="C618" s="1" t="s">
        <v>4726</v>
      </c>
      <c r="D618" s="30">
        <v>5000</v>
      </c>
      <c r="E618" s="3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6">
        <f t="shared" si="54"/>
        <v>0</v>
      </c>
      <c r="P618" s="3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57.6" x14ac:dyDescent="0.3">
      <c r="A619">
        <v>617</v>
      </c>
      <c r="B619" s="1" t="s">
        <v>618</v>
      </c>
      <c r="C619" s="1" t="s">
        <v>4727</v>
      </c>
      <c r="D619" s="30">
        <v>2000</v>
      </c>
      <c r="E619" s="3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6">
        <f t="shared" si="54"/>
        <v>0.03</v>
      </c>
      <c r="P619" s="3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3.2" x14ac:dyDescent="0.3">
      <c r="A620">
        <v>618</v>
      </c>
      <c r="B620" s="1" t="s">
        <v>619</v>
      </c>
      <c r="C620" s="1" t="s">
        <v>4728</v>
      </c>
      <c r="D620" s="30">
        <v>400</v>
      </c>
      <c r="E620" s="3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6">
        <f t="shared" si="54"/>
        <v>0</v>
      </c>
      <c r="P620" s="3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28.8" x14ac:dyDescent="0.3">
      <c r="A621">
        <v>619</v>
      </c>
      <c r="B621" s="1" t="s">
        <v>620</v>
      </c>
      <c r="C621" s="1" t="s">
        <v>4729</v>
      </c>
      <c r="D621" s="30">
        <v>2500000</v>
      </c>
      <c r="E621" s="3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6">
        <f t="shared" si="54"/>
        <v>3.9999999999999998E-7</v>
      </c>
      <c r="P621" s="3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1" t="s">
        <v>621</v>
      </c>
      <c r="C622" s="1" t="s">
        <v>4730</v>
      </c>
      <c r="D622" s="30">
        <v>30000</v>
      </c>
      <c r="E622" s="3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6">
        <f t="shared" si="54"/>
        <v>0.01</v>
      </c>
      <c r="P622" s="3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3.2" x14ac:dyDescent="0.3">
      <c r="A623">
        <v>621</v>
      </c>
      <c r="B623" s="1" t="s">
        <v>622</v>
      </c>
      <c r="C623" s="1" t="s">
        <v>4731</v>
      </c>
      <c r="D623" s="30">
        <v>25000</v>
      </c>
      <c r="E623" s="3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6">
        <f t="shared" si="54"/>
        <v>1.044E-2</v>
      </c>
      <c r="P623" s="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3.2" x14ac:dyDescent="0.3">
      <c r="A624">
        <v>622</v>
      </c>
      <c r="B624" s="1" t="s">
        <v>623</v>
      </c>
      <c r="C624" s="1" t="s">
        <v>4732</v>
      </c>
      <c r="D624" s="30">
        <v>6000</v>
      </c>
      <c r="E624" s="3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6">
        <f t="shared" si="54"/>
        <v>5.6833333333333333E-2</v>
      </c>
      <c r="P624" s="3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1" t="s">
        <v>624</v>
      </c>
      <c r="C625" s="1" t="s">
        <v>4733</v>
      </c>
      <c r="D625" s="30">
        <v>75000</v>
      </c>
      <c r="E625" s="3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6">
        <f t="shared" si="54"/>
        <v>0</v>
      </c>
      <c r="P625" s="3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3.2" x14ac:dyDescent="0.3">
      <c r="A626">
        <v>624</v>
      </c>
      <c r="B626" s="1" t="s">
        <v>625</v>
      </c>
      <c r="C626" s="1" t="s">
        <v>4734</v>
      </c>
      <c r="D626" s="30">
        <v>5000</v>
      </c>
      <c r="E626" s="3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6">
        <f t="shared" si="54"/>
        <v>0</v>
      </c>
      <c r="P626" s="3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1" t="s">
        <v>626</v>
      </c>
      <c r="C627" s="1" t="s">
        <v>4735</v>
      </c>
      <c r="D627" s="30">
        <v>25000</v>
      </c>
      <c r="E627" s="3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6">
        <f t="shared" si="54"/>
        <v>0</v>
      </c>
      <c r="P627" s="3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3.2" x14ac:dyDescent="0.3">
      <c r="A628">
        <v>626</v>
      </c>
      <c r="B628" s="1" t="s">
        <v>627</v>
      </c>
      <c r="C628" s="1" t="s">
        <v>4736</v>
      </c>
      <c r="D628" s="30">
        <v>25000</v>
      </c>
      <c r="E628" s="3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6">
        <f t="shared" si="54"/>
        <v>0.17380000000000001</v>
      </c>
      <c r="P628" s="3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3.2" x14ac:dyDescent="0.3">
      <c r="A629">
        <v>627</v>
      </c>
      <c r="B629" s="1" t="s">
        <v>628</v>
      </c>
      <c r="C629" s="1" t="s">
        <v>4737</v>
      </c>
      <c r="D629" s="30">
        <v>450000</v>
      </c>
      <c r="E629" s="3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6">
        <f t="shared" si="54"/>
        <v>2.0000000000000001E-4</v>
      </c>
      <c r="P629" s="3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3.2" x14ac:dyDescent="0.3">
      <c r="A630">
        <v>628</v>
      </c>
      <c r="B630" s="1" t="s">
        <v>629</v>
      </c>
      <c r="C630" s="1" t="s">
        <v>4738</v>
      </c>
      <c r="D630" s="30">
        <v>5000</v>
      </c>
      <c r="E630" s="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6">
        <f t="shared" si="54"/>
        <v>0</v>
      </c>
      <c r="P630" s="3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1" t="s">
        <v>630</v>
      </c>
      <c r="C631" s="1" t="s">
        <v>4739</v>
      </c>
      <c r="D631" s="30">
        <v>200000</v>
      </c>
      <c r="E631" s="3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6">
        <f t="shared" si="54"/>
        <v>1.75E-3</v>
      </c>
      <c r="P631" s="3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57.6" x14ac:dyDescent="0.3">
      <c r="A632">
        <v>630</v>
      </c>
      <c r="B632" s="1" t="s">
        <v>631</v>
      </c>
      <c r="C632" s="1" t="s">
        <v>4740</v>
      </c>
      <c r="D632" s="30">
        <v>11999</v>
      </c>
      <c r="E632" s="3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6">
        <f t="shared" si="54"/>
        <v>8.3340278356529708E-4</v>
      </c>
      <c r="P632" s="3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1" t="s">
        <v>632</v>
      </c>
      <c r="C633" s="1" t="s">
        <v>4741</v>
      </c>
      <c r="D633" s="30">
        <v>50000</v>
      </c>
      <c r="E633" s="3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6">
        <f t="shared" si="54"/>
        <v>1.38E-2</v>
      </c>
      <c r="P633" s="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1" t="s">
        <v>633</v>
      </c>
      <c r="C634" s="1" t="s">
        <v>4742</v>
      </c>
      <c r="D634" s="30">
        <v>20000</v>
      </c>
      <c r="E634" s="3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6">
        <f t="shared" si="54"/>
        <v>0</v>
      </c>
      <c r="P634" s="3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3.2" x14ac:dyDescent="0.3">
      <c r="A635">
        <v>633</v>
      </c>
      <c r="B635" s="1" t="s">
        <v>634</v>
      </c>
      <c r="C635" s="1" t="s">
        <v>4743</v>
      </c>
      <c r="D635" s="30">
        <v>10000</v>
      </c>
      <c r="E635" s="3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6">
        <f t="shared" si="54"/>
        <v>0.1245</v>
      </c>
      <c r="P635" s="3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28.8" x14ac:dyDescent="0.3">
      <c r="A636">
        <v>634</v>
      </c>
      <c r="B636" s="1" t="s">
        <v>635</v>
      </c>
      <c r="C636" s="1" t="s">
        <v>4744</v>
      </c>
      <c r="D636" s="30">
        <v>5000</v>
      </c>
      <c r="E636" s="3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6">
        <f t="shared" si="54"/>
        <v>2.0000000000000001E-4</v>
      </c>
      <c r="P636" s="3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1" t="s">
        <v>636</v>
      </c>
      <c r="C637" s="1" t="s">
        <v>4745</v>
      </c>
      <c r="D637" s="30">
        <v>25000</v>
      </c>
      <c r="E637" s="3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6">
        <f t="shared" si="54"/>
        <v>8.0000000000000007E-5</v>
      </c>
      <c r="P637" s="3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43.2" x14ac:dyDescent="0.3">
      <c r="A638">
        <v>636</v>
      </c>
      <c r="B638" s="1" t="s">
        <v>637</v>
      </c>
      <c r="C638" s="1" t="s">
        <v>4746</v>
      </c>
      <c r="D638" s="30">
        <v>2000</v>
      </c>
      <c r="E638" s="3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6">
        <f t="shared" si="54"/>
        <v>2E-3</v>
      </c>
      <c r="P638" s="3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 s="30">
        <v>100000</v>
      </c>
      <c r="E639" s="3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6">
        <f t="shared" si="54"/>
        <v>0</v>
      </c>
      <c r="P639" s="3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 x14ac:dyDescent="0.3">
      <c r="A640">
        <v>638</v>
      </c>
      <c r="B640" s="1" t="s">
        <v>639</v>
      </c>
      <c r="C640" s="1" t="s">
        <v>4748</v>
      </c>
      <c r="D640" s="30">
        <v>200000</v>
      </c>
      <c r="E640" s="3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6">
        <f t="shared" si="54"/>
        <v>9.0000000000000006E-5</v>
      </c>
      <c r="P640" s="3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28.8" x14ac:dyDescent="0.3">
      <c r="A641">
        <v>639</v>
      </c>
      <c r="B641" s="1" t="s">
        <v>640</v>
      </c>
      <c r="C641" s="1" t="s">
        <v>4749</v>
      </c>
      <c r="D641" s="30">
        <v>1000000</v>
      </c>
      <c r="E641" s="3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6">
        <f t="shared" si="54"/>
        <v>9.9999999999999995E-7</v>
      </c>
      <c r="P641" s="3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1" t="s">
        <v>641</v>
      </c>
      <c r="C642" s="1" t="s">
        <v>4750</v>
      </c>
      <c r="D642" s="30">
        <v>70</v>
      </c>
      <c r="E642" s="3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6">
        <f t="shared" si="54"/>
        <v>1.4428571428571428</v>
      </c>
      <c r="P642" s="3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3.2" x14ac:dyDescent="0.3">
      <c r="A643">
        <v>641</v>
      </c>
      <c r="B643" s="1" t="s">
        <v>642</v>
      </c>
      <c r="C643" s="1" t="s">
        <v>4751</v>
      </c>
      <c r="D643" s="30">
        <v>40000</v>
      </c>
      <c r="E643" s="3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6">
        <f t="shared" ref="O643:O706" si="60">E643/D643</f>
        <v>1.1916249999999999</v>
      </c>
      <c r="P643" s="3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((($J643/60)/60)/24+DATE(1970,1,1)+(-5/24))</f>
        <v>42199.361666666664</v>
      </c>
      <c r="T643" s="11">
        <f t="shared" ref="T643:T706" si="65">((($I643/60)/60)/24+DATE(1970,1,1)+(-5/24))</f>
        <v>42229.361666666664</v>
      </c>
    </row>
    <row r="644" spans="1:20" ht="43.2" x14ac:dyDescent="0.3">
      <c r="A644">
        <v>642</v>
      </c>
      <c r="B644" s="1" t="s">
        <v>643</v>
      </c>
      <c r="C644" s="1" t="s">
        <v>4752</v>
      </c>
      <c r="D644" s="30">
        <v>20000</v>
      </c>
      <c r="E644" s="3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6">
        <f t="shared" si="60"/>
        <v>14.604850000000001</v>
      </c>
      <c r="P644" s="3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43.2" x14ac:dyDescent="0.3">
      <c r="A645">
        <v>643</v>
      </c>
      <c r="B645" s="1" t="s">
        <v>644</v>
      </c>
      <c r="C645" s="1" t="s">
        <v>4753</v>
      </c>
      <c r="D645" s="30">
        <v>25000</v>
      </c>
      <c r="E645" s="3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6">
        <f t="shared" si="60"/>
        <v>1.0580799999999999</v>
      </c>
      <c r="P645" s="3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3.2" x14ac:dyDescent="0.3">
      <c r="A646">
        <v>644</v>
      </c>
      <c r="B646" s="1" t="s">
        <v>645</v>
      </c>
      <c r="C646" s="1" t="s">
        <v>4754</v>
      </c>
      <c r="D646" s="30">
        <v>25000</v>
      </c>
      <c r="E646" s="3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6">
        <f t="shared" si="60"/>
        <v>3.0011791999999997</v>
      </c>
      <c r="P646" s="3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28.8" x14ac:dyDescent="0.3">
      <c r="A647">
        <v>645</v>
      </c>
      <c r="B647" s="1" t="s">
        <v>646</v>
      </c>
      <c r="C647" s="1" t="s">
        <v>4755</v>
      </c>
      <c r="D647" s="30">
        <v>2000</v>
      </c>
      <c r="E647" s="3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6">
        <f t="shared" si="60"/>
        <v>2.7869999999999999</v>
      </c>
      <c r="P647" s="3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3.2" x14ac:dyDescent="0.3">
      <c r="A648">
        <v>646</v>
      </c>
      <c r="B648" s="1" t="s">
        <v>647</v>
      </c>
      <c r="C648" s="1" t="s">
        <v>4756</v>
      </c>
      <c r="D648" s="30">
        <v>800</v>
      </c>
      <c r="E648" s="3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6">
        <f t="shared" si="60"/>
        <v>1.3187625000000001</v>
      </c>
      <c r="P648" s="3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1" t="s">
        <v>648</v>
      </c>
      <c r="C649" s="1" t="s">
        <v>4757</v>
      </c>
      <c r="D649" s="30">
        <v>2000</v>
      </c>
      <c r="E649" s="3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6">
        <f t="shared" si="60"/>
        <v>1.0705</v>
      </c>
      <c r="P649" s="3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1" t="s">
        <v>649</v>
      </c>
      <c r="C650" s="1" t="s">
        <v>4758</v>
      </c>
      <c r="D650" s="30">
        <v>35000</v>
      </c>
      <c r="E650" s="3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6">
        <f t="shared" si="60"/>
        <v>1.2682285714285715</v>
      </c>
      <c r="P650" s="3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1" t="s">
        <v>650</v>
      </c>
      <c r="C651" s="1" t="s">
        <v>4759</v>
      </c>
      <c r="D651" s="30">
        <v>2500</v>
      </c>
      <c r="E651" s="3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6">
        <f t="shared" si="60"/>
        <v>1.3996</v>
      </c>
      <c r="P651" s="3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3.2" x14ac:dyDescent="0.3">
      <c r="A652">
        <v>650</v>
      </c>
      <c r="B652" s="1" t="s">
        <v>651</v>
      </c>
      <c r="C652" s="1" t="s">
        <v>4760</v>
      </c>
      <c r="D652" s="30">
        <v>1500</v>
      </c>
      <c r="E652" s="3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6">
        <f t="shared" si="60"/>
        <v>1.1240000000000001</v>
      </c>
      <c r="P652" s="3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3.2" x14ac:dyDescent="0.3">
      <c r="A653">
        <v>651</v>
      </c>
      <c r="B653" s="1" t="s">
        <v>652</v>
      </c>
      <c r="C653" s="1" t="s">
        <v>4761</v>
      </c>
      <c r="D653" s="30">
        <v>25000</v>
      </c>
      <c r="E653" s="3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6">
        <f t="shared" si="60"/>
        <v>1.00528</v>
      </c>
      <c r="P653" s="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1" t="s">
        <v>653</v>
      </c>
      <c r="C654" s="1" t="s">
        <v>4762</v>
      </c>
      <c r="D654" s="30">
        <v>3000</v>
      </c>
      <c r="E654" s="3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6">
        <f t="shared" si="60"/>
        <v>1.0046666666666666</v>
      </c>
      <c r="P654" s="3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57.6" x14ac:dyDescent="0.3">
      <c r="A655">
        <v>653</v>
      </c>
      <c r="B655" s="1" t="s">
        <v>654</v>
      </c>
      <c r="C655" s="1" t="s">
        <v>4763</v>
      </c>
      <c r="D655" s="30">
        <v>75000</v>
      </c>
      <c r="E655" s="3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6">
        <f t="shared" si="60"/>
        <v>1.4144600000000001</v>
      </c>
      <c r="P655" s="3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3.2" x14ac:dyDescent="0.3">
      <c r="A656">
        <v>654</v>
      </c>
      <c r="B656" s="1" t="s">
        <v>655</v>
      </c>
      <c r="C656" s="1" t="s">
        <v>4764</v>
      </c>
      <c r="D656" s="30">
        <v>12000</v>
      </c>
      <c r="E656" s="3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6">
        <f t="shared" si="60"/>
        <v>2.6729166666666666</v>
      </c>
      <c r="P656" s="3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3.2" x14ac:dyDescent="0.3">
      <c r="A657">
        <v>655</v>
      </c>
      <c r="B657" s="1" t="s">
        <v>656</v>
      </c>
      <c r="C657" s="1" t="s">
        <v>4765</v>
      </c>
      <c r="D657" s="30">
        <v>8000</v>
      </c>
      <c r="E657" s="3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6">
        <f t="shared" si="60"/>
        <v>1.4688749999999999</v>
      </c>
      <c r="P657" s="3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3.2" x14ac:dyDescent="0.3">
      <c r="A658">
        <v>656</v>
      </c>
      <c r="B658" s="1" t="s">
        <v>657</v>
      </c>
      <c r="C658" s="1" t="s">
        <v>4766</v>
      </c>
      <c r="D658" s="30">
        <v>5000</v>
      </c>
      <c r="E658" s="3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6">
        <f t="shared" si="60"/>
        <v>2.1356000000000002</v>
      </c>
      <c r="P658" s="3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3.2" x14ac:dyDescent="0.3">
      <c r="A659">
        <v>657</v>
      </c>
      <c r="B659" s="1" t="s">
        <v>658</v>
      </c>
      <c r="C659" s="1" t="s">
        <v>4767</v>
      </c>
      <c r="D659" s="30">
        <v>15000</v>
      </c>
      <c r="E659" s="3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6">
        <f t="shared" si="60"/>
        <v>1.2569999999999999</v>
      </c>
      <c r="P659" s="3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3.2" x14ac:dyDescent="0.3">
      <c r="A660">
        <v>658</v>
      </c>
      <c r="B660" s="1" t="s">
        <v>659</v>
      </c>
      <c r="C660" s="1" t="s">
        <v>4768</v>
      </c>
      <c r="D660" s="30">
        <v>28888</v>
      </c>
      <c r="E660" s="3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6">
        <f t="shared" si="60"/>
        <v>1.0446206037108834</v>
      </c>
      <c r="P660" s="3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 x14ac:dyDescent="0.3">
      <c r="A661">
        <v>659</v>
      </c>
      <c r="B661" s="1" t="s">
        <v>660</v>
      </c>
      <c r="C661" s="1" t="s">
        <v>4769</v>
      </c>
      <c r="D661" s="30">
        <v>3000</v>
      </c>
      <c r="E661" s="3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6">
        <f t="shared" si="60"/>
        <v>1.0056666666666667</v>
      </c>
      <c r="P661" s="3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1" t="s">
        <v>661</v>
      </c>
      <c r="C662" s="1" t="s">
        <v>4770</v>
      </c>
      <c r="D662" s="30">
        <v>50000</v>
      </c>
      <c r="E662" s="3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6">
        <f t="shared" si="60"/>
        <v>3.058E-2</v>
      </c>
      <c r="P662" s="3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3">
      <c r="A663">
        <v>661</v>
      </c>
      <c r="B663" s="1" t="s">
        <v>662</v>
      </c>
      <c r="C663" s="1" t="s">
        <v>4771</v>
      </c>
      <c r="D663" s="30">
        <v>10000</v>
      </c>
      <c r="E663" s="3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6">
        <f t="shared" si="60"/>
        <v>9.4999999999999998E-3</v>
      </c>
      <c r="P663" s="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1" t="s">
        <v>663</v>
      </c>
      <c r="C664" s="1" t="s">
        <v>4772</v>
      </c>
      <c r="D664" s="30">
        <v>39000</v>
      </c>
      <c r="E664" s="3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6">
        <f t="shared" si="60"/>
        <v>4.0000000000000001E-3</v>
      </c>
      <c r="P664" s="3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1" t="s">
        <v>664</v>
      </c>
      <c r="C665" s="1" t="s">
        <v>4773</v>
      </c>
      <c r="D665" s="30">
        <v>200000</v>
      </c>
      <c r="E665" s="3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6">
        <f t="shared" si="60"/>
        <v>3.5000000000000001E-3</v>
      </c>
      <c r="P665" s="3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3.2" x14ac:dyDescent="0.3">
      <c r="A666">
        <v>664</v>
      </c>
      <c r="B666" s="1" t="s">
        <v>665</v>
      </c>
      <c r="C666" s="1" t="s">
        <v>4774</v>
      </c>
      <c r="D666" s="30">
        <v>12000</v>
      </c>
      <c r="E666" s="3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6">
        <f t="shared" si="60"/>
        <v>7.5333333333333335E-2</v>
      </c>
      <c r="P666" s="3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1" t="s">
        <v>666</v>
      </c>
      <c r="C667" s="1" t="s">
        <v>4775</v>
      </c>
      <c r="D667" s="30">
        <v>10000</v>
      </c>
      <c r="E667" s="3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6">
        <f t="shared" si="60"/>
        <v>0.18640000000000001</v>
      </c>
      <c r="P667" s="3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3.2" x14ac:dyDescent="0.3">
      <c r="A668">
        <v>666</v>
      </c>
      <c r="B668" s="1" t="s">
        <v>667</v>
      </c>
      <c r="C668" s="1" t="s">
        <v>4776</v>
      </c>
      <c r="D668" s="30">
        <v>200000</v>
      </c>
      <c r="E668" s="3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6">
        <f t="shared" si="60"/>
        <v>4.0000000000000003E-5</v>
      </c>
      <c r="P668" s="3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3">
      <c r="A669">
        <v>667</v>
      </c>
      <c r="B669" s="1" t="s">
        <v>668</v>
      </c>
      <c r="C669" s="1" t="s">
        <v>4777</v>
      </c>
      <c r="D669" s="30">
        <v>50000</v>
      </c>
      <c r="E669" s="3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6">
        <f t="shared" si="60"/>
        <v>0.1002</v>
      </c>
      <c r="P669" s="3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3.2" x14ac:dyDescent="0.3">
      <c r="A670">
        <v>668</v>
      </c>
      <c r="B670" s="1" t="s">
        <v>669</v>
      </c>
      <c r="C670" s="1" t="s">
        <v>4778</v>
      </c>
      <c r="D670" s="30">
        <v>15000</v>
      </c>
      <c r="E670" s="3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6">
        <f t="shared" si="60"/>
        <v>4.5600000000000002E-2</v>
      </c>
      <c r="P670" s="3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1" t="s">
        <v>670</v>
      </c>
      <c r="C671" s="1" t="s">
        <v>4779</v>
      </c>
      <c r="D671" s="30">
        <v>200000</v>
      </c>
      <c r="E671" s="3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6">
        <f t="shared" si="60"/>
        <v>0.21507499999999999</v>
      </c>
      <c r="P671" s="3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57.6" x14ac:dyDescent="0.3">
      <c r="A672">
        <v>670</v>
      </c>
      <c r="B672" s="1" t="s">
        <v>671</v>
      </c>
      <c r="C672" s="1" t="s">
        <v>4780</v>
      </c>
      <c r="D672" s="30">
        <v>90000</v>
      </c>
      <c r="E672" s="3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6">
        <f t="shared" si="60"/>
        <v>0.29276666666666668</v>
      </c>
      <c r="P672" s="3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57.6" x14ac:dyDescent="0.3">
      <c r="A673">
        <v>671</v>
      </c>
      <c r="B673" s="1" t="s">
        <v>672</v>
      </c>
      <c r="C673" s="1" t="s">
        <v>4781</v>
      </c>
      <c r="D673" s="30">
        <v>30000</v>
      </c>
      <c r="E673" s="3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6">
        <f t="shared" si="60"/>
        <v>0.39426666666666665</v>
      </c>
      <c r="P673" s="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3.2" x14ac:dyDescent="0.3">
      <c r="A674">
        <v>672</v>
      </c>
      <c r="B674" s="1" t="s">
        <v>673</v>
      </c>
      <c r="C674" s="1" t="s">
        <v>4782</v>
      </c>
      <c r="D674" s="30">
        <v>50000</v>
      </c>
      <c r="E674" s="3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6">
        <f t="shared" si="60"/>
        <v>0.21628</v>
      </c>
      <c r="P674" s="3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57.6" x14ac:dyDescent="0.3">
      <c r="A675">
        <v>673</v>
      </c>
      <c r="B675" s="1" t="s">
        <v>674</v>
      </c>
      <c r="C675" s="1" t="s">
        <v>4783</v>
      </c>
      <c r="D675" s="30">
        <v>100000</v>
      </c>
      <c r="E675" s="3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6">
        <f t="shared" si="60"/>
        <v>2.0500000000000002E-3</v>
      </c>
      <c r="P675" s="3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28.8" x14ac:dyDescent="0.3">
      <c r="A676">
        <v>674</v>
      </c>
      <c r="B676" s="1" t="s">
        <v>675</v>
      </c>
      <c r="C676" s="1" t="s">
        <v>4784</v>
      </c>
      <c r="D676" s="30">
        <v>50000</v>
      </c>
      <c r="E676" s="3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6">
        <f t="shared" si="60"/>
        <v>2.9999999999999997E-4</v>
      </c>
      <c r="P676" s="3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3.2" x14ac:dyDescent="0.3">
      <c r="A677">
        <v>675</v>
      </c>
      <c r="B677" s="1" t="s">
        <v>676</v>
      </c>
      <c r="C677" s="1" t="s">
        <v>4785</v>
      </c>
      <c r="D677" s="30">
        <v>6000</v>
      </c>
      <c r="E677" s="3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6">
        <f t="shared" si="60"/>
        <v>0.14849999999999999</v>
      </c>
      <c r="P677" s="3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1" t="s">
        <v>677</v>
      </c>
      <c r="C678" s="1" t="s">
        <v>4786</v>
      </c>
      <c r="D678" s="30">
        <v>100000</v>
      </c>
      <c r="E678" s="3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6">
        <f t="shared" si="60"/>
        <v>1.4710000000000001E-2</v>
      </c>
      <c r="P678" s="3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57.6" x14ac:dyDescent="0.3">
      <c r="A679">
        <v>677</v>
      </c>
      <c r="B679" s="1" t="s">
        <v>678</v>
      </c>
      <c r="C679" s="1" t="s">
        <v>4787</v>
      </c>
      <c r="D679" s="30">
        <v>50000</v>
      </c>
      <c r="E679" s="3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6">
        <f t="shared" si="60"/>
        <v>0.25584000000000001</v>
      </c>
      <c r="P679" s="3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1" t="s">
        <v>679</v>
      </c>
      <c r="C680" s="1" t="s">
        <v>4788</v>
      </c>
      <c r="D680" s="30">
        <v>29000</v>
      </c>
      <c r="E680" s="3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6">
        <f t="shared" si="60"/>
        <v>3.8206896551724136E-2</v>
      </c>
      <c r="P680" s="3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3.2" x14ac:dyDescent="0.3">
      <c r="A681">
        <v>679</v>
      </c>
      <c r="B681" s="1" t="s">
        <v>680</v>
      </c>
      <c r="C681" s="1" t="s">
        <v>4789</v>
      </c>
      <c r="D681" s="30">
        <v>57000</v>
      </c>
      <c r="E681" s="3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6">
        <f t="shared" si="60"/>
        <v>0.15485964912280703</v>
      </c>
      <c r="P681" s="3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3.2" x14ac:dyDescent="0.3">
      <c r="A682">
        <v>680</v>
      </c>
      <c r="B682" s="1" t="s">
        <v>681</v>
      </c>
      <c r="C682" s="1" t="s">
        <v>4790</v>
      </c>
      <c r="D682" s="30">
        <v>75000</v>
      </c>
      <c r="E682" s="3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6">
        <f t="shared" si="60"/>
        <v>0.25912000000000002</v>
      </c>
      <c r="P682" s="3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3.2" x14ac:dyDescent="0.3">
      <c r="A683">
        <v>681</v>
      </c>
      <c r="B683" s="1" t="s">
        <v>682</v>
      </c>
      <c r="C683" s="1" t="s">
        <v>4791</v>
      </c>
      <c r="D683" s="30">
        <v>2500</v>
      </c>
      <c r="E683" s="3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6">
        <f t="shared" si="60"/>
        <v>4.0000000000000002E-4</v>
      </c>
      <c r="P683" s="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1" t="s">
        <v>683</v>
      </c>
      <c r="C684" s="1" t="s">
        <v>4792</v>
      </c>
      <c r="D684" s="30">
        <v>50000</v>
      </c>
      <c r="E684" s="3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6">
        <f t="shared" si="60"/>
        <v>1.06E-3</v>
      </c>
      <c r="P684" s="3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3.2" x14ac:dyDescent="0.3">
      <c r="A685">
        <v>683</v>
      </c>
      <c r="B685" s="1" t="s">
        <v>684</v>
      </c>
      <c r="C685" s="1" t="s">
        <v>4793</v>
      </c>
      <c r="D685" s="30">
        <v>35000</v>
      </c>
      <c r="E685" s="3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6">
        <f t="shared" si="60"/>
        <v>8.5142857142857138E-3</v>
      </c>
      <c r="P685" s="3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 ht="28.8" x14ac:dyDescent="0.3">
      <c r="A686">
        <v>684</v>
      </c>
      <c r="B686" s="1" t="s">
        <v>685</v>
      </c>
      <c r="C686" s="1" t="s">
        <v>4794</v>
      </c>
      <c r="D686" s="30">
        <v>320000</v>
      </c>
      <c r="E686" s="3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6">
        <f t="shared" si="60"/>
        <v>7.4837500000000001E-2</v>
      </c>
      <c r="P686" s="3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1" t="s">
        <v>686</v>
      </c>
      <c r="C687" s="1" t="s">
        <v>4795</v>
      </c>
      <c r="D687" s="30">
        <v>2000</v>
      </c>
      <c r="E687" s="3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6">
        <f t="shared" si="60"/>
        <v>0.27650000000000002</v>
      </c>
      <c r="P687" s="3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57.6" x14ac:dyDescent="0.3">
      <c r="A688">
        <v>686</v>
      </c>
      <c r="B688" s="1" t="s">
        <v>687</v>
      </c>
      <c r="C688" s="1" t="s">
        <v>4796</v>
      </c>
      <c r="D688" s="30">
        <v>500000</v>
      </c>
      <c r="E688" s="3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6">
        <f t="shared" si="60"/>
        <v>0</v>
      </c>
      <c r="P688" s="3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3.2" x14ac:dyDescent="0.3">
      <c r="A689">
        <v>687</v>
      </c>
      <c r="B689" s="1" t="s">
        <v>688</v>
      </c>
      <c r="C689" s="1" t="s">
        <v>4797</v>
      </c>
      <c r="D689" s="30">
        <v>100000</v>
      </c>
      <c r="E689" s="3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6">
        <f t="shared" si="60"/>
        <v>3.5499999999999997E-2</v>
      </c>
      <c r="P689" s="3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3.2" x14ac:dyDescent="0.3">
      <c r="A690">
        <v>688</v>
      </c>
      <c r="B690" s="1" t="s">
        <v>689</v>
      </c>
      <c r="C690" s="1" t="s">
        <v>4798</v>
      </c>
      <c r="D690" s="30">
        <v>20000</v>
      </c>
      <c r="E690" s="3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6">
        <f t="shared" si="60"/>
        <v>0.72989999999999999</v>
      </c>
      <c r="P690" s="3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3.2" x14ac:dyDescent="0.3">
      <c r="A691">
        <v>689</v>
      </c>
      <c r="B691" s="1" t="s">
        <v>690</v>
      </c>
      <c r="C691" s="1" t="s">
        <v>4799</v>
      </c>
      <c r="D691" s="30">
        <v>200000</v>
      </c>
      <c r="E691" s="3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6">
        <f t="shared" si="60"/>
        <v>0.57648750000000004</v>
      </c>
      <c r="P691" s="3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28.8" x14ac:dyDescent="0.3">
      <c r="A692">
        <v>690</v>
      </c>
      <c r="B692" s="1" t="s">
        <v>691</v>
      </c>
      <c r="C692" s="1" t="s">
        <v>4800</v>
      </c>
      <c r="D692" s="30">
        <v>20000</v>
      </c>
      <c r="E692" s="3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6">
        <f t="shared" si="60"/>
        <v>0.1234</v>
      </c>
      <c r="P692" s="3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3.2" x14ac:dyDescent="0.3">
      <c r="A693">
        <v>691</v>
      </c>
      <c r="B693" s="1" t="s">
        <v>692</v>
      </c>
      <c r="C693" s="1" t="s">
        <v>4801</v>
      </c>
      <c r="D693" s="30">
        <v>50000</v>
      </c>
      <c r="E693" s="3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6">
        <f t="shared" si="60"/>
        <v>5.1999999999999998E-3</v>
      </c>
      <c r="P693" s="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3.2" x14ac:dyDescent="0.3">
      <c r="A694">
        <v>692</v>
      </c>
      <c r="B694" s="1" t="s">
        <v>693</v>
      </c>
      <c r="C694" s="1" t="s">
        <v>4802</v>
      </c>
      <c r="D694" s="30">
        <v>20000</v>
      </c>
      <c r="E694" s="3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6">
        <f t="shared" si="60"/>
        <v>6.5299999999999997E-2</v>
      </c>
      <c r="P694" s="3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1" t="s">
        <v>694</v>
      </c>
      <c r="C695" s="1" t="s">
        <v>4803</v>
      </c>
      <c r="D695" s="30">
        <v>100000</v>
      </c>
      <c r="E695" s="3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6">
        <f t="shared" si="60"/>
        <v>0.35338000000000003</v>
      </c>
      <c r="P695" s="3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1" t="s">
        <v>695</v>
      </c>
      <c r="C696" s="1" t="s">
        <v>4804</v>
      </c>
      <c r="D696" s="30">
        <v>150000</v>
      </c>
      <c r="E696" s="3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6">
        <f t="shared" si="60"/>
        <v>3.933333333333333E-3</v>
      </c>
      <c r="P696" s="3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57.6" x14ac:dyDescent="0.3">
      <c r="A697">
        <v>695</v>
      </c>
      <c r="B697" s="1" t="s">
        <v>696</v>
      </c>
      <c r="C697" s="1" t="s">
        <v>4805</v>
      </c>
      <c r="D697" s="30">
        <v>60000</v>
      </c>
      <c r="E697" s="3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6">
        <f t="shared" si="60"/>
        <v>1.06E-2</v>
      </c>
      <c r="P697" s="3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1" t="s">
        <v>697</v>
      </c>
      <c r="C698" s="1" t="s">
        <v>4806</v>
      </c>
      <c r="D698" s="30">
        <v>175000</v>
      </c>
      <c r="E698" s="3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6">
        <f t="shared" si="60"/>
        <v>5.7142857142857145E-6</v>
      </c>
      <c r="P698" s="3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1" t="s">
        <v>698</v>
      </c>
      <c r="C699" s="1" t="s">
        <v>4807</v>
      </c>
      <c r="D699" s="30">
        <v>5000</v>
      </c>
      <c r="E699" s="3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6">
        <f t="shared" si="60"/>
        <v>0.46379999999999999</v>
      </c>
      <c r="P699" s="3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3.2" x14ac:dyDescent="0.3">
      <c r="A700">
        <v>698</v>
      </c>
      <c r="B700" s="1" t="s">
        <v>699</v>
      </c>
      <c r="C700" s="1" t="s">
        <v>4808</v>
      </c>
      <c r="D700" s="30">
        <v>100000</v>
      </c>
      <c r="E700" s="3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6">
        <f t="shared" si="60"/>
        <v>0.15390000000000001</v>
      </c>
      <c r="P700" s="3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3.2" x14ac:dyDescent="0.3">
      <c r="A701">
        <v>699</v>
      </c>
      <c r="B701" s="1" t="s">
        <v>700</v>
      </c>
      <c r="C701" s="1" t="s">
        <v>4809</v>
      </c>
      <c r="D701" s="30">
        <v>130000</v>
      </c>
      <c r="E701" s="3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6">
        <f t="shared" si="60"/>
        <v>0.824221076923077</v>
      </c>
      <c r="P701" s="3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3.2" x14ac:dyDescent="0.3">
      <c r="A702">
        <v>700</v>
      </c>
      <c r="B702" s="1" t="s">
        <v>701</v>
      </c>
      <c r="C702" s="1" t="s">
        <v>4810</v>
      </c>
      <c r="D702" s="30">
        <v>15000</v>
      </c>
      <c r="E702" s="3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6">
        <f t="shared" si="60"/>
        <v>2.6866666666666667E-2</v>
      </c>
      <c r="P702" s="3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1" t="s">
        <v>702</v>
      </c>
      <c r="C703" s="1" t="s">
        <v>4811</v>
      </c>
      <c r="D703" s="30">
        <v>23000</v>
      </c>
      <c r="E703" s="3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6">
        <f t="shared" si="60"/>
        <v>0.26600000000000001</v>
      </c>
      <c r="P703" s="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3.2" x14ac:dyDescent="0.3">
      <c r="A704">
        <v>702</v>
      </c>
      <c r="B704" s="1" t="s">
        <v>703</v>
      </c>
      <c r="C704" s="1" t="s">
        <v>4812</v>
      </c>
      <c r="D704" s="30">
        <v>15000</v>
      </c>
      <c r="E704" s="3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6">
        <f t="shared" si="60"/>
        <v>0.30813400000000002</v>
      </c>
      <c r="P704" s="3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3.2" x14ac:dyDescent="0.3">
      <c r="A705">
        <v>703</v>
      </c>
      <c r="B705" s="1" t="s">
        <v>704</v>
      </c>
      <c r="C705" s="1" t="s">
        <v>4813</v>
      </c>
      <c r="D705" s="30">
        <v>15000</v>
      </c>
      <c r="E705" s="3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6">
        <f t="shared" si="60"/>
        <v>5.5800000000000002E-2</v>
      </c>
      <c r="P705" s="3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 s="30">
        <v>55000</v>
      </c>
      <c r="E706" s="3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6">
        <f t="shared" si="60"/>
        <v>8.7454545454545458E-3</v>
      </c>
      <c r="P706" s="3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28.8" x14ac:dyDescent="0.3">
      <c r="A707">
        <v>705</v>
      </c>
      <c r="B707" s="1" t="s">
        <v>706</v>
      </c>
      <c r="C707" s="1" t="s">
        <v>4815</v>
      </c>
      <c r="D707" s="30">
        <v>100000</v>
      </c>
      <c r="E707" s="3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6">
        <f t="shared" ref="O707:O770" si="66">E707/D707</f>
        <v>9.7699999999999992E-3</v>
      </c>
      <c r="P707" s="3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((($J707/60)/60)/24+DATE(1970,1,1)+(-5/24))</f>
        <v>42726.283310185179</v>
      </c>
      <c r="T707" s="11">
        <f t="shared" ref="T707:T770" si="71">((($I707/60)/60)/24+DATE(1970,1,1)+(-5/24))</f>
        <v>42756.283310185179</v>
      </c>
    </row>
    <row r="708" spans="1:20" ht="43.2" x14ac:dyDescent="0.3">
      <c r="A708">
        <v>706</v>
      </c>
      <c r="B708" s="1" t="s">
        <v>707</v>
      </c>
      <c r="C708" s="1" t="s">
        <v>4816</v>
      </c>
      <c r="D708" s="30">
        <v>100000</v>
      </c>
      <c r="E708" s="3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6">
        <f t="shared" si="66"/>
        <v>0</v>
      </c>
      <c r="P708" s="3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3.2" x14ac:dyDescent="0.3">
      <c r="A709">
        <v>707</v>
      </c>
      <c r="B709" s="1" t="s">
        <v>708</v>
      </c>
      <c r="C709" s="1" t="s">
        <v>4817</v>
      </c>
      <c r="D709" s="30">
        <v>68000</v>
      </c>
      <c r="E709" s="3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6">
        <f t="shared" si="66"/>
        <v>0.78927352941176465</v>
      </c>
      <c r="P709" s="3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1" t="s">
        <v>709</v>
      </c>
      <c r="C710" s="1" t="s">
        <v>4818</v>
      </c>
      <c r="D710" s="30">
        <v>40000</v>
      </c>
      <c r="E710" s="3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6">
        <f t="shared" si="66"/>
        <v>0.22092500000000001</v>
      </c>
      <c r="P710" s="3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1" t="s">
        <v>710</v>
      </c>
      <c r="C711" s="1" t="s">
        <v>4819</v>
      </c>
      <c r="D711" s="30">
        <v>15000</v>
      </c>
      <c r="E711" s="3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6">
        <f t="shared" si="66"/>
        <v>4.0666666666666663E-3</v>
      </c>
      <c r="P711" s="3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1" t="s">
        <v>711</v>
      </c>
      <c r="C712" s="1" t="s">
        <v>4820</v>
      </c>
      <c r="D712" s="30">
        <v>1200</v>
      </c>
      <c r="E712" s="3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6">
        <f t="shared" si="66"/>
        <v>0</v>
      </c>
      <c r="P712" s="3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57.6" x14ac:dyDescent="0.3">
      <c r="A713">
        <v>711</v>
      </c>
      <c r="B713" s="1" t="s">
        <v>712</v>
      </c>
      <c r="C713" s="1" t="s">
        <v>4821</v>
      </c>
      <c r="D713" s="30">
        <v>100000</v>
      </c>
      <c r="E713" s="3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6">
        <f t="shared" si="66"/>
        <v>0.33790999999999999</v>
      </c>
      <c r="P713" s="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57.6" x14ac:dyDescent="0.3">
      <c r="A714">
        <v>712</v>
      </c>
      <c r="B714" s="1" t="s">
        <v>713</v>
      </c>
      <c r="C714" s="1" t="s">
        <v>4822</v>
      </c>
      <c r="D714" s="30">
        <v>48500</v>
      </c>
      <c r="E714" s="3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6">
        <f t="shared" si="66"/>
        <v>2.1649484536082476E-3</v>
      </c>
      <c r="P714" s="3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3.2" x14ac:dyDescent="0.3">
      <c r="A715">
        <v>713</v>
      </c>
      <c r="B715" s="1" t="s">
        <v>714</v>
      </c>
      <c r="C715" s="1" t="s">
        <v>4823</v>
      </c>
      <c r="D715" s="30">
        <v>25000</v>
      </c>
      <c r="E715" s="3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6">
        <f t="shared" si="66"/>
        <v>7.9600000000000001E-3</v>
      </c>
      <c r="P715" s="3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3.2" x14ac:dyDescent="0.3">
      <c r="A716">
        <v>714</v>
      </c>
      <c r="B716" s="1" t="s">
        <v>715</v>
      </c>
      <c r="C716" s="1" t="s">
        <v>4824</v>
      </c>
      <c r="D716" s="30">
        <v>15000</v>
      </c>
      <c r="E716" s="3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6">
        <f t="shared" si="66"/>
        <v>0.14993333333333334</v>
      </c>
      <c r="P716" s="3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1" t="s">
        <v>716</v>
      </c>
      <c r="C717" s="1" t="s">
        <v>4825</v>
      </c>
      <c r="D717" s="30">
        <v>27500</v>
      </c>
      <c r="E717" s="3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6">
        <f t="shared" si="66"/>
        <v>5.0509090909090906E-2</v>
      </c>
      <c r="P717" s="3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3.2" x14ac:dyDescent="0.3">
      <c r="A718">
        <v>716</v>
      </c>
      <c r="B718" s="1" t="s">
        <v>717</v>
      </c>
      <c r="C718" s="1" t="s">
        <v>4826</v>
      </c>
      <c r="D718" s="30">
        <v>7000</v>
      </c>
      <c r="E718" s="3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6">
        <f t="shared" si="66"/>
        <v>0.10214285714285715</v>
      </c>
      <c r="P718" s="3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 x14ac:dyDescent="0.3">
      <c r="A719">
        <v>717</v>
      </c>
      <c r="B719" s="1" t="s">
        <v>718</v>
      </c>
      <c r="C719" s="1" t="s">
        <v>4827</v>
      </c>
      <c r="D719" s="30">
        <v>100000</v>
      </c>
      <c r="E719" s="3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6">
        <f t="shared" si="66"/>
        <v>3.0500000000000002E-3</v>
      </c>
      <c r="P719" s="3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3">
      <c r="A720">
        <v>718</v>
      </c>
      <c r="B720" s="1" t="s">
        <v>719</v>
      </c>
      <c r="C720" s="1" t="s">
        <v>4828</v>
      </c>
      <c r="D720" s="30">
        <v>12000</v>
      </c>
      <c r="E720" s="3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6">
        <f t="shared" si="66"/>
        <v>7.4999999999999997E-3</v>
      </c>
      <c r="P720" s="3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3.2" x14ac:dyDescent="0.3">
      <c r="A721">
        <v>719</v>
      </c>
      <c r="B721" s="1" t="s">
        <v>720</v>
      </c>
      <c r="C721" s="1" t="s">
        <v>4829</v>
      </c>
      <c r="D721" s="30">
        <v>15000</v>
      </c>
      <c r="E721" s="3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6">
        <f t="shared" si="66"/>
        <v>1.2933333333333333E-2</v>
      </c>
      <c r="P721" s="3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1" t="s">
        <v>721</v>
      </c>
      <c r="C722" s="1" t="s">
        <v>4830</v>
      </c>
      <c r="D722" s="30">
        <v>1900</v>
      </c>
      <c r="E722" s="3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6">
        <f t="shared" si="66"/>
        <v>1.4394736842105262</v>
      </c>
      <c r="P722" s="3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1" t="s">
        <v>722</v>
      </c>
      <c r="C723" s="1" t="s">
        <v>4831</v>
      </c>
      <c r="D723" s="30">
        <v>8200</v>
      </c>
      <c r="E723" s="3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6">
        <f t="shared" si="66"/>
        <v>1.2210975609756098</v>
      </c>
      <c r="P723" s="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1" t="s">
        <v>723</v>
      </c>
      <c r="C724" s="1" t="s">
        <v>4832</v>
      </c>
      <c r="D724" s="30">
        <v>25000</v>
      </c>
      <c r="E724" s="3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6">
        <f t="shared" si="66"/>
        <v>1.3202400000000001</v>
      </c>
      <c r="P724" s="3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28.8" x14ac:dyDescent="0.3">
      <c r="A725">
        <v>723</v>
      </c>
      <c r="B725" s="1" t="s">
        <v>724</v>
      </c>
      <c r="C725" s="1" t="s">
        <v>4833</v>
      </c>
      <c r="D725" s="30">
        <v>5000</v>
      </c>
      <c r="E725" s="3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6">
        <f t="shared" si="66"/>
        <v>1.0938000000000001</v>
      </c>
      <c r="P725" s="3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3.2" x14ac:dyDescent="0.3">
      <c r="A726">
        <v>724</v>
      </c>
      <c r="B726" s="1" t="s">
        <v>725</v>
      </c>
      <c r="C726" s="1" t="s">
        <v>4834</v>
      </c>
      <c r="D726" s="30">
        <v>7000</v>
      </c>
      <c r="E726" s="3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6">
        <f t="shared" si="66"/>
        <v>1.0547157142857144</v>
      </c>
      <c r="P726" s="3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3.2" x14ac:dyDescent="0.3">
      <c r="A727">
        <v>725</v>
      </c>
      <c r="B727" s="1" t="s">
        <v>726</v>
      </c>
      <c r="C727" s="1" t="s">
        <v>4835</v>
      </c>
      <c r="D727" s="30">
        <v>20000</v>
      </c>
      <c r="E727" s="3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6">
        <f t="shared" si="66"/>
        <v>1.0035000000000001</v>
      </c>
      <c r="P727" s="3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3.2" x14ac:dyDescent="0.3">
      <c r="A728">
        <v>726</v>
      </c>
      <c r="B728" s="1" t="s">
        <v>727</v>
      </c>
      <c r="C728" s="1" t="s">
        <v>4836</v>
      </c>
      <c r="D728" s="30">
        <v>2500</v>
      </c>
      <c r="E728" s="3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6">
        <f t="shared" si="66"/>
        <v>1.014</v>
      </c>
      <c r="P728" s="3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1" t="s">
        <v>728</v>
      </c>
      <c r="C729" s="1" t="s">
        <v>4837</v>
      </c>
      <c r="D729" s="30">
        <v>3500</v>
      </c>
      <c r="E729" s="3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6">
        <f t="shared" si="66"/>
        <v>1.5551428571428572</v>
      </c>
      <c r="P729" s="3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3.2" x14ac:dyDescent="0.3">
      <c r="A730">
        <v>728</v>
      </c>
      <c r="B730" s="1" t="s">
        <v>729</v>
      </c>
      <c r="C730" s="1" t="s">
        <v>4838</v>
      </c>
      <c r="D730" s="30">
        <v>7500</v>
      </c>
      <c r="E730" s="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6">
        <f t="shared" si="66"/>
        <v>1.05566</v>
      </c>
      <c r="P730" s="3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1" t="s">
        <v>730</v>
      </c>
      <c r="C731" s="1" t="s">
        <v>4839</v>
      </c>
      <c r="D731" s="30">
        <v>4000</v>
      </c>
      <c r="E731" s="3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6">
        <f t="shared" si="66"/>
        <v>1.3065</v>
      </c>
      <c r="P731" s="3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1" t="s">
        <v>731</v>
      </c>
      <c r="C732" s="1" t="s">
        <v>4840</v>
      </c>
      <c r="D732" s="30">
        <v>20000</v>
      </c>
      <c r="E732" s="3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6">
        <f t="shared" si="66"/>
        <v>1.3219000000000001</v>
      </c>
      <c r="P732" s="3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1" t="s">
        <v>732</v>
      </c>
      <c r="C733" s="1" t="s">
        <v>4841</v>
      </c>
      <c r="D733" s="30">
        <v>5000</v>
      </c>
      <c r="E733" s="3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6">
        <f t="shared" si="66"/>
        <v>1.26</v>
      </c>
      <c r="P733" s="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3.2" x14ac:dyDescent="0.3">
      <c r="A734">
        <v>732</v>
      </c>
      <c r="B734" s="1" t="s">
        <v>733</v>
      </c>
      <c r="C734" s="1" t="s">
        <v>4842</v>
      </c>
      <c r="D734" s="30">
        <v>40</v>
      </c>
      <c r="E734" s="3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6">
        <f t="shared" si="66"/>
        <v>1.6</v>
      </c>
      <c r="P734" s="3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57.6" x14ac:dyDescent="0.3">
      <c r="A735">
        <v>733</v>
      </c>
      <c r="B735" s="1" t="s">
        <v>734</v>
      </c>
      <c r="C735" s="1" t="s">
        <v>4843</v>
      </c>
      <c r="D735" s="30">
        <v>2500</v>
      </c>
      <c r="E735" s="3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6">
        <f t="shared" si="66"/>
        <v>1.2048000000000001</v>
      </c>
      <c r="P735" s="3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1" t="s">
        <v>735</v>
      </c>
      <c r="C736" s="1" t="s">
        <v>4844</v>
      </c>
      <c r="D736" s="30">
        <v>8500</v>
      </c>
      <c r="E736" s="3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6">
        <f t="shared" si="66"/>
        <v>1.2552941176470589</v>
      </c>
      <c r="P736" s="3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3.2" x14ac:dyDescent="0.3">
      <c r="A737">
        <v>735</v>
      </c>
      <c r="B737" s="1" t="s">
        <v>736</v>
      </c>
      <c r="C737" s="1" t="s">
        <v>4845</v>
      </c>
      <c r="D737" s="30">
        <v>47000</v>
      </c>
      <c r="E737" s="3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6">
        <f t="shared" si="66"/>
        <v>1.1440638297872341</v>
      </c>
      <c r="P737" s="3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1" t="s">
        <v>737</v>
      </c>
      <c r="C738" s="1" t="s">
        <v>4846</v>
      </c>
      <c r="D738" s="30">
        <v>3600</v>
      </c>
      <c r="E738" s="3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6">
        <f t="shared" si="66"/>
        <v>3.151388888888889</v>
      </c>
      <c r="P738" s="3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1" t="s">
        <v>738</v>
      </c>
      <c r="C739" s="1" t="s">
        <v>4847</v>
      </c>
      <c r="D739" s="30">
        <v>5000</v>
      </c>
      <c r="E739" s="3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6">
        <f t="shared" si="66"/>
        <v>1.224</v>
      </c>
      <c r="P739" s="3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1" t="s">
        <v>739</v>
      </c>
      <c r="C740" s="1" t="s">
        <v>4848</v>
      </c>
      <c r="D740" s="30">
        <v>1500</v>
      </c>
      <c r="E740" s="3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6">
        <f t="shared" si="66"/>
        <v>1.0673333333333332</v>
      </c>
      <c r="P740" s="3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3.2" x14ac:dyDescent="0.3">
      <c r="A741">
        <v>739</v>
      </c>
      <c r="B741" s="1" t="s">
        <v>740</v>
      </c>
      <c r="C741" s="1" t="s">
        <v>4849</v>
      </c>
      <c r="D741" s="30">
        <v>6000</v>
      </c>
      <c r="E741" s="3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6">
        <f t="shared" si="66"/>
        <v>1.5833333333333333</v>
      </c>
      <c r="P741" s="3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1" t="s">
        <v>741</v>
      </c>
      <c r="C742" s="1" t="s">
        <v>4850</v>
      </c>
      <c r="D742" s="30">
        <v>3000</v>
      </c>
      <c r="E742" s="3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6">
        <f t="shared" si="66"/>
        <v>1.0740000000000001</v>
      </c>
      <c r="P742" s="3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28.8" x14ac:dyDescent="0.3">
      <c r="A743">
        <v>741</v>
      </c>
      <c r="B743" s="1" t="s">
        <v>742</v>
      </c>
      <c r="C743" s="1" t="s">
        <v>4851</v>
      </c>
      <c r="D743" s="30">
        <v>13000</v>
      </c>
      <c r="E743" s="3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6">
        <f t="shared" si="66"/>
        <v>1.0226</v>
      </c>
      <c r="P743" s="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57.6" x14ac:dyDescent="0.3">
      <c r="A744">
        <v>742</v>
      </c>
      <c r="B744" s="1" t="s">
        <v>743</v>
      </c>
      <c r="C744" s="1" t="s">
        <v>4852</v>
      </c>
      <c r="D744" s="30">
        <v>1400</v>
      </c>
      <c r="E744" s="3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6">
        <f t="shared" si="66"/>
        <v>1.1071428571428572</v>
      </c>
      <c r="P744" s="3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3.2" x14ac:dyDescent="0.3">
      <c r="A745">
        <v>743</v>
      </c>
      <c r="B745" s="1" t="s">
        <v>744</v>
      </c>
      <c r="C745" s="1" t="s">
        <v>4853</v>
      </c>
      <c r="D745" s="30">
        <v>550</v>
      </c>
      <c r="E745" s="3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6">
        <f t="shared" si="66"/>
        <v>1.48</v>
      </c>
      <c r="P745" s="3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43.2" x14ac:dyDescent="0.3">
      <c r="A746">
        <v>744</v>
      </c>
      <c r="B746" s="1" t="s">
        <v>745</v>
      </c>
      <c r="C746" s="1" t="s">
        <v>4854</v>
      </c>
      <c r="D746" s="30">
        <v>5000</v>
      </c>
      <c r="E746" s="3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6">
        <f t="shared" si="66"/>
        <v>1.0232000000000001</v>
      </c>
      <c r="P746" s="3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1" t="s">
        <v>746</v>
      </c>
      <c r="C747" s="1" t="s">
        <v>4855</v>
      </c>
      <c r="D747" s="30">
        <v>2220</v>
      </c>
      <c r="E747" s="3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6">
        <f t="shared" si="66"/>
        <v>1.7909909909909909</v>
      </c>
      <c r="P747" s="3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1" t="s">
        <v>747</v>
      </c>
      <c r="C748" s="1" t="s">
        <v>4856</v>
      </c>
      <c r="D748" s="30">
        <v>2987</v>
      </c>
      <c r="E748" s="3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6">
        <f t="shared" si="66"/>
        <v>1.1108135252761968</v>
      </c>
      <c r="P748" s="3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1" t="s">
        <v>748</v>
      </c>
      <c r="C749" s="1" t="s">
        <v>4857</v>
      </c>
      <c r="D749" s="30">
        <v>7000</v>
      </c>
      <c r="E749" s="3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6">
        <f t="shared" si="66"/>
        <v>1.0004285714285714</v>
      </c>
      <c r="P749" s="3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3.2" x14ac:dyDescent="0.3">
      <c r="A750">
        <v>748</v>
      </c>
      <c r="B750" s="1" t="s">
        <v>749</v>
      </c>
      <c r="C750" s="1" t="s">
        <v>4858</v>
      </c>
      <c r="D750" s="30">
        <v>2000</v>
      </c>
      <c r="E750" s="3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6">
        <f t="shared" si="66"/>
        <v>1.0024999999999999</v>
      </c>
      <c r="P750" s="3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1" t="s">
        <v>750</v>
      </c>
      <c r="C751" s="1" t="s">
        <v>4859</v>
      </c>
      <c r="D751" s="30">
        <v>10000</v>
      </c>
      <c r="E751" s="3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6">
        <f t="shared" si="66"/>
        <v>1.0556000000000001</v>
      </c>
      <c r="P751" s="3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3.2" x14ac:dyDescent="0.3">
      <c r="A752">
        <v>750</v>
      </c>
      <c r="B752" s="1" t="s">
        <v>751</v>
      </c>
      <c r="C752" s="1" t="s">
        <v>4860</v>
      </c>
      <c r="D752" s="30">
        <v>4444</v>
      </c>
      <c r="E752" s="3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6">
        <f t="shared" si="66"/>
        <v>1.0258775877587758</v>
      </c>
      <c r="P752" s="3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1" t="s">
        <v>752</v>
      </c>
      <c r="C753" s="1" t="s">
        <v>4861</v>
      </c>
      <c r="D753" s="30">
        <v>3000</v>
      </c>
      <c r="E753" s="3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6">
        <f t="shared" si="66"/>
        <v>1.1850000000000001</v>
      </c>
      <c r="P753" s="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57.6" x14ac:dyDescent="0.3">
      <c r="A754">
        <v>752</v>
      </c>
      <c r="B754" s="1" t="s">
        <v>753</v>
      </c>
      <c r="C754" s="1" t="s">
        <v>4862</v>
      </c>
      <c r="D754" s="30">
        <v>5000</v>
      </c>
      <c r="E754" s="3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6">
        <f t="shared" si="66"/>
        <v>1.117</v>
      </c>
      <c r="P754" s="3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3.2" x14ac:dyDescent="0.3">
      <c r="A755">
        <v>753</v>
      </c>
      <c r="B755" s="1" t="s">
        <v>754</v>
      </c>
      <c r="C755" s="1" t="s">
        <v>4863</v>
      </c>
      <c r="D755" s="30">
        <v>10000</v>
      </c>
      <c r="E755" s="3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6">
        <f t="shared" si="66"/>
        <v>1.28</v>
      </c>
      <c r="P755" s="3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1" t="s">
        <v>755</v>
      </c>
      <c r="C756" s="1" t="s">
        <v>4864</v>
      </c>
      <c r="D756" s="30">
        <v>2000</v>
      </c>
      <c r="E756" s="3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6">
        <f t="shared" si="66"/>
        <v>1.0375000000000001</v>
      </c>
      <c r="P756" s="3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3.2" x14ac:dyDescent="0.3">
      <c r="A757">
        <v>755</v>
      </c>
      <c r="B757" s="1" t="s">
        <v>756</v>
      </c>
      <c r="C757" s="1" t="s">
        <v>4865</v>
      </c>
      <c r="D757" s="30">
        <v>2500</v>
      </c>
      <c r="E757" s="3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6">
        <f t="shared" si="66"/>
        <v>1.0190760000000001</v>
      </c>
      <c r="P757" s="3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1" t="s">
        <v>757</v>
      </c>
      <c r="C758" s="1" t="s">
        <v>4866</v>
      </c>
      <c r="D758" s="30">
        <v>700</v>
      </c>
      <c r="E758" s="3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6">
        <f t="shared" si="66"/>
        <v>1.177142857142857</v>
      </c>
      <c r="P758" s="3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3.2" x14ac:dyDescent="0.3">
      <c r="A759">
        <v>757</v>
      </c>
      <c r="B759" s="1" t="s">
        <v>758</v>
      </c>
      <c r="C759" s="1" t="s">
        <v>4867</v>
      </c>
      <c r="D759" s="30">
        <v>250</v>
      </c>
      <c r="E759" s="3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6">
        <f t="shared" si="66"/>
        <v>2.38</v>
      </c>
      <c r="P759" s="3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1" t="s">
        <v>759</v>
      </c>
      <c r="C760" s="1" t="s">
        <v>4868</v>
      </c>
      <c r="D760" s="30">
        <v>2500</v>
      </c>
      <c r="E760" s="3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6">
        <f t="shared" si="66"/>
        <v>1.02</v>
      </c>
      <c r="P760" s="3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1" t="s">
        <v>760</v>
      </c>
      <c r="C761" s="1" t="s">
        <v>4869</v>
      </c>
      <c r="D761" s="30">
        <v>5000</v>
      </c>
      <c r="E761" s="3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6">
        <f t="shared" si="66"/>
        <v>1.0192000000000001</v>
      </c>
      <c r="P761" s="3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1" t="s">
        <v>761</v>
      </c>
      <c r="C762" s="1" t="s">
        <v>4870</v>
      </c>
      <c r="D762" s="30">
        <v>2200</v>
      </c>
      <c r="E762" s="3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6">
        <f t="shared" si="66"/>
        <v>0</v>
      </c>
      <c r="P762" s="3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3.2" x14ac:dyDescent="0.3">
      <c r="A763">
        <v>761</v>
      </c>
      <c r="B763" s="1" t="s">
        <v>762</v>
      </c>
      <c r="C763" s="1" t="s">
        <v>4871</v>
      </c>
      <c r="D763" s="30">
        <v>5000</v>
      </c>
      <c r="E763" s="3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6">
        <f t="shared" si="66"/>
        <v>4.7E-2</v>
      </c>
      <c r="P763" s="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1" t="s">
        <v>763</v>
      </c>
      <c r="C764" s="1" t="s">
        <v>4872</v>
      </c>
      <c r="D764" s="30">
        <v>3500</v>
      </c>
      <c r="E764" s="3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6">
        <f t="shared" si="66"/>
        <v>0</v>
      </c>
      <c r="P764" s="3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3.2" x14ac:dyDescent="0.3">
      <c r="A765">
        <v>763</v>
      </c>
      <c r="B765" s="1" t="s">
        <v>764</v>
      </c>
      <c r="C765" s="1" t="s">
        <v>4873</v>
      </c>
      <c r="D765" s="30">
        <v>4290</v>
      </c>
      <c r="E765" s="3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6">
        <f t="shared" si="66"/>
        <v>1.1655011655011655E-3</v>
      </c>
      <c r="P765" s="3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3.2" x14ac:dyDescent="0.3">
      <c r="A766">
        <v>764</v>
      </c>
      <c r="B766" s="1" t="s">
        <v>765</v>
      </c>
      <c r="C766" s="1" t="s">
        <v>4874</v>
      </c>
      <c r="D766" s="30">
        <v>5000</v>
      </c>
      <c r="E766" s="3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6">
        <f t="shared" si="66"/>
        <v>0</v>
      </c>
      <c r="P766" s="3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1" t="s">
        <v>766</v>
      </c>
      <c r="C767" s="1" t="s">
        <v>4875</v>
      </c>
      <c r="D767" s="30">
        <v>7000</v>
      </c>
      <c r="E767" s="3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6">
        <f t="shared" si="66"/>
        <v>0.36014285714285715</v>
      </c>
      <c r="P767" s="3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3.2" x14ac:dyDescent="0.3">
      <c r="A768">
        <v>766</v>
      </c>
      <c r="B768" s="1" t="s">
        <v>767</v>
      </c>
      <c r="C768" s="1" t="s">
        <v>4876</v>
      </c>
      <c r="D768" s="30">
        <v>4000</v>
      </c>
      <c r="E768" s="3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6">
        <f t="shared" si="66"/>
        <v>0</v>
      </c>
      <c r="P768" s="3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1" t="s">
        <v>768</v>
      </c>
      <c r="C769" s="1" t="s">
        <v>4877</v>
      </c>
      <c r="D769" s="30">
        <v>5000</v>
      </c>
      <c r="E769" s="3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6">
        <f t="shared" si="66"/>
        <v>3.5400000000000001E-2</v>
      </c>
      <c r="P769" s="3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3.2" x14ac:dyDescent="0.3">
      <c r="A770">
        <v>768</v>
      </c>
      <c r="B770" s="1" t="s">
        <v>769</v>
      </c>
      <c r="C770" s="1" t="s">
        <v>4878</v>
      </c>
      <c r="D770" s="30">
        <v>2500</v>
      </c>
      <c r="E770" s="3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6">
        <f t="shared" si="66"/>
        <v>0</v>
      </c>
      <c r="P770" s="3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1" t="s">
        <v>770</v>
      </c>
      <c r="C771" s="1" t="s">
        <v>4879</v>
      </c>
      <c r="D771" s="30">
        <v>4000</v>
      </c>
      <c r="E771" s="3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6">
        <f t="shared" ref="O771:O834" si="72">E771/D771</f>
        <v>0.41399999999999998</v>
      </c>
      <c r="P771" s="3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((($J771/60)/60)/24+DATE(1970,1,1)+(-5/24))</f>
        <v>41604.788124999999</v>
      </c>
      <c r="T771" s="11">
        <f t="shared" ref="T771:T834" si="77">((($I771/60)/60)/24+DATE(1970,1,1)+(-5/24))</f>
        <v>41634.788124999999</v>
      </c>
    </row>
    <row r="772" spans="1:20" ht="43.2" x14ac:dyDescent="0.3">
      <c r="A772">
        <v>770</v>
      </c>
      <c r="B772" s="1" t="s">
        <v>771</v>
      </c>
      <c r="C772" s="1" t="s">
        <v>4880</v>
      </c>
      <c r="D772" s="30">
        <v>17500</v>
      </c>
      <c r="E772" s="3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6">
        <f t="shared" si="72"/>
        <v>0</v>
      </c>
      <c r="P772" s="3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3">
      <c r="A773">
        <v>771</v>
      </c>
      <c r="B773" s="1" t="s">
        <v>772</v>
      </c>
      <c r="C773" s="1" t="s">
        <v>4881</v>
      </c>
      <c r="D773" s="30">
        <v>38000</v>
      </c>
      <c r="E773" s="3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6">
        <f t="shared" si="72"/>
        <v>2.631578947368421E-4</v>
      </c>
      <c r="P773" s="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57.6" x14ac:dyDescent="0.3">
      <c r="A774">
        <v>772</v>
      </c>
      <c r="B774" s="1" t="s">
        <v>773</v>
      </c>
      <c r="C774" s="1" t="s">
        <v>4882</v>
      </c>
      <c r="D774" s="30">
        <v>1500</v>
      </c>
      <c r="E774" s="3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6">
        <f t="shared" si="72"/>
        <v>3.3333333333333333E-2</v>
      </c>
      <c r="P774" s="3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1" t="s">
        <v>774</v>
      </c>
      <c r="C775" s="1" t="s">
        <v>4883</v>
      </c>
      <c r="D775" s="30">
        <v>3759</v>
      </c>
      <c r="E775" s="3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6">
        <f t="shared" si="72"/>
        <v>8.5129023676509714E-3</v>
      </c>
      <c r="P775" s="3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3.2" x14ac:dyDescent="0.3">
      <c r="A776">
        <v>774</v>
      </c>
      <c r="B776" s="1" t="s">
        <v>775</v>
      </c>
      <c r="C776" s="1" t="s">
        <v>4884</v>
      </c>
      <c r="D776" s="30">
        <v>500</v>
      </c>
      <c r="E776" s="3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6">
        <f t="shared" si="72"/>
        <v>0.70199999999999996</v>
      </c>
      <c r="P776" s="3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3.2" x14ac:dyDescent="0.3">
      <c r="A777">
        <v>775</v>
      </c>
      <c r="B777" s="1" t="s">
        <v>776</v>
      </c>
      <c r="C777" s="1" t="s">
        <v>4885</v>
      </c>
      <c r="D777" s="30">
        <v>10000</v>
      </c>
      <c r="E777" s="3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6">
        <f t="shared" si="72"/>
        <v>1.7000000000000001E-2</v>
      </c>
      <c r="P777" s="3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1" t="s">
        <v>777</v>
      </c>
      <c r="C778" s="1" t="s">
        <v>4886</v>
      </c>
      <c r="D778" s="30">
        <v>7000</v>
      </c>
      <c r="E778" s="3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6">
        <f t="shared" si="72"/>
        <v>0.51400000000000001</v>
      </c>
      <c r="P778" s="3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3.2" x14ac:dyDescent="0.3">
      <c r="A779">
        <v>777</v>
      </c>
      <c r="B779" s="1" t="s">
        <v>778</v>
      </c>
      <c r="C779" s="1" t="s">
        <v>4887</v>
      </c>
      <c r="D779" s="30">
        <v>3000</v>
      </c>
      <c r="E779" s="3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6">
        <f t="shared" si="72"/>
        <v>7.0000000000000001E-3</v>
      </c>
      <c r="P779" s="3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3.2" x14ac:dyDescent="0.3">
      <c r="A780">
        <v>778</v>
      </c>
      <c r="B780" s="1" t="s">
        <v>779</v>
      </c>
      <c r="C780" s="1" t="s">
        <v>4888</v>
      </c>
      <c r="D780" s="30">
        <v>500</v>
      </c>
      <c r="E780" s="3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6">
        <f t="shared" si="72"/>
        <v>4.0000000000000001E-3</v>
      </c>
      <c r="P780" s="3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1" t="s">
        <v>780</v>
      </c>
      <c r="C781" s="1" t="s">
        <v>4889</v>
      </c>
      <c r="D781" s="30">
        <v>15000</v>
      </c>
      <c r="E781" s="3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6">
        <f t="shared" si="72"/>
        <v>2.6666666666666668E-2</v>
      </c>
      <c r="P781" s="3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43.2" x14ac:dyDescent="0.3">
      <c r="A782">
        <v>780</v>
      </c>
      <c r="B782" s="1" t="s">
        <v>781</v>
      </c>
      <c r="C782" s="1" t="s">
        <v>4890</v>
      </c>
      <c r="D782" s="30">
        <v>1000</v>
      </c>
      <c r="E782" s="3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6">
        <f t="shared" si="72"/>
        <v>1.04</v>
      </c>
      <c r="P782" s="3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1" t="s">
        <v>782</v>
      </c>
      <c r="C783" s="1" t="s">
        <v>4891</v>
      </c>
      <c r="D783" s="30">
        <v>800</v>
      </c>
      <c r="E783" s="3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6">
        <f t="shared" si="72"/>
        <v>1.3315375</v>
      </c>
      <c r="P783" s="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3">
      <c r="A784">
        <v>782</v>
      </c>
      <c r="B784" s="1" t="s">
        <v>783</v>
      </c>
      <c r="C784" s="1" t="s">
        <v>4892</v>
      </c>
      <c r="D784" s="30">
        <v>700</v>
      </c>
      <c r="E784" s="3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6">
        <f t="shared" si="72"/>
        <v>1</v>
      </c>
      <c r="P784" s="3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 s="30">
        <v>1500</v>
      </c>
      <c r="E785" s="3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6">
        <f t="shared" si="72"/>
        <v>1.4813333333333334</v>
      </c>
      <c r="P785" s="3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3.2" x14ac:dyDescent="0.3">
      <c r="A786">
        <v>784</v>
      </c>
      <c r="B786" s="1" t="s">
        <v>785</v>
      </c>
      <c r="C786" s="1" t="s">
        <v>4894</v>
      </c>
      <c r="D786" s="30">
        <v>1000</v>
      </c>
      <c r="E786" s="3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6">
        <f t="shared" si="72"/>
        <v>1.0249999999999999</v>
      </c>
      <c r="P786" s="3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1" t="s">
        <v>786</v>
      </c>
      <c r="C787" s="1" t="s">
        <v>4895</v>
      </c>
      <c r="D787" s="30">
        <v>500</v>
      </c>
      <c r="E787" s="3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6">
        <f t="shared" si="72"/>
        <v>1.8062799999999999</v>
      </c>
      <c r="P787" s="3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3.2" x14ac:dyDescent="0.3">
      <c r="A788">
        <v>786</v>
      </c>
      <c r="B788" s="1" t="s">
        <v>787</v>
      </c>
      <c r="C788" s="1" t="s">
        <v>4896</v>
      </c>
      <c r="D788" s="30">
        <v>5000</v>
      </c>
      <c r="E788" s="3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6">
        <f t="shared" si="72"/>
        <v>1.4279999999999999</v>
      </c>
      <c r="P788" s="3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3.2" x14ac:dyDescent="0.3">
      <c r="A789">
        <v>787</v>
      </c>
      <c r="B789" s="1" t="s">
        <v>788</v>
      </c>
      <c r="C789" s="1" t="s">
        <v>4897</v>
      </c>
      <c r="D789" s="30">
        <v>1200</v>
      </c>
      <c r="E789" s="3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6">
        <f t="shared" si="72"/>
        <v>1.1416666666666666</v>
      </c>
      <c r="P789" s="3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1" t="s">
        <v>789</v>
      </c>
      <c r="C790" s="1" t="s">
        <v>4898</v>
      </c>
      <c r="D790" s="30">
        <v>1000</v>
      </c>
      <c r="E790" s="3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6">
        <f t="shared" si="72"/>
        <v>2.03505</v>
      </c>
      <c r="P790" s="3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3.2" x14ac:dyDescent="0.3">
      <c r="A791">
        <v>789</v>
      </c>
      <c r="B791" s="1" t="s">
        <v>790</v>
      </c>
      <c r="C791" s="1" t="s">
        <v>4899</v>
      </c>
      <c r="D791" s="30">
        <v>1700</v>
      </c>
      <c r="E791" s="3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6">
        <f t="shared" si="72"/>
        <v>1.0941176470588236</v>
      </c>
      <c r="P791" s="3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3">
      <c r="A792">
        <v>790</v>
      </c>
      <c r="B792" s="1" t="s">
        <v>791</v>
      </c>
      <c r="C792" s="1" t="s">
        <v>4900</v>
      </c>
      <c r="D792" s="30">
        <v>10000</v>
      </c>
      <c r="E792" s="3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6">
        <f t="shared" si="72"/>
        <v>1.443746</v>
      </c>
      <c r="P792" s="3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1" t="s">
        <v>792</v>
      </c>
      <c r="C793" s="1" t="s">
        <v>4901</v>
      </c>
      <c r="D793" s="30">
        <v>7500</v>
      </c>
      <c r="E793" s="3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6">
        <f t="shared" si="72"/>
        <v>1.0386666666666666</v>
      </c>
      <c r="P793" s="3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28.8" x14ac:dyDescent="0.3">
      <c r="A794">
        <v>792</v>
      </c>
      <c r="B794" s="1" t="s">
        <v>793</v>
      </c>
      <c r="C794" s="1" t="s">
        <v>4902</v>
      </c>
      <c r="D794" s="30">
        <v>2500</v>
      </c>
      <c r="E794" s="3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6">
        <f t="shared" si="72"/>
        <v>1.0044440000000001</v>
      </c>
      <c r="P794" s="3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3">
      <c r="A795">
        <v>793</v>
      </c>
      <c r="B795" s="1" t="s">
        <v>794</v>
      </c>
      <c r="C795" s="1" t="s">
        <v>4903</v>
      </c>
      <c r="D795" s="30">
        <v>2750</v>
      </c>
      <c r="E795" s="3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6">
        <f t="shared" si="72"/>
        <v>1.0277927272727272</v>
      </c>
      <c r="P795" s="3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1" t="s">
        <v>795</v>
      </c>
      <c r="C796" s="1" t="s">
        <v>4904</v>
      </c>
      <c r="D796" s="30">
        <v>8000</v>
      </c>
      <c r="E796" s="3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6">
        <f t="shared" si="72"/>
        <v>1.0531250000000001</v>
      </c>
      <c r="P796" s="3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1" t="s">
        <v>796</v>
      </c>
      <c r="C797" s="1" t="s">
        <v>4905</v>
      </c>
      <c r="D797" s="30">
        <v>14000</v>
      </c>
      <c r="E797" s="3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6">
        <f t="shared" si="72"/>
        <v>1.1178571428571429</v>
      </c>
      <c r="P797" s="3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57.6" x14ac:dyDescent="0.3">
      <c r="A798">
        <v>796</v>
      </c>
      <c r="B798" s="1" t="s">
        <v>797</v>
      </c>
      <c r="C798" s="1" t="s">
        <v>4906</v>
      </c>
      <c r="D798" s="30">
        <v>10000</v>
      </c>
      <c r="E798" s="3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6">
        <f t="shared" si="72"/>
        <v>1.0135000000000001</v>
      </c>
      <c r="P798" s="3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3.2" x14ac:dyDescent="0.3">
      <c r="A799">
        <v>797</v>
      </c>
      <c r="B799" s="1" t="s">
        <v>798</v>
      </c>
      <c r="C799" s="1" t="s">
        <v>4907</v>
      </c>
      <c r="D799" s="30">
        <v>3000</v>
      </c>
      <c r="E799" s="3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6">
        <f t="shared" si="72"/>
        <v>1.0753333333333333</v>
      </c>
      <c r="P799" s="3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3.2" x14ac:dyDescent="0.3">
      <c r="A800">
        <v>798</v>
      </c>
      <c r="B800" s="1" t="s">
        <v>799</v>
      </c>
      <c r="C800" s="1" t="s">
        <v>4908</v>
      </c>
      <c r="D800" s="30">
        <v>3500</v>
      </c>
      <c r="E800" s="3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6">
        <f t="shared" si="72"/>
        <v>1.1488571428571428</v>
      </c>
      <c r="P800" s="3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1" t="s">
        <v>800</v>
      </c>
      <c r="C801" s="1" t="s">
        <v>4909</v>
      </c>
      <c r="D801" s="30">
        <v>5000</v>
      </c>
      <c r="E801" s="3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6">
        <f t="shared" si="72"/>
        <v>1.0002</v>
      </c>
      <c r="P801" s="3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3.2" x14ac:dyDescent="0.3">
      <c r="A802">
        <v>800</v>
      </c>
      <c r="B802" s="1" t="s">
        <v>801</v>
      </c>
      <c r="C802" s="1" t="s">
        <v>4910</v>
      </c>
      <c r="D802" s="30">
        <v>1500</v>
      </c>
      <c r="E802" s="3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6">
        <f t="shared" si="72"/>
        <v>1.5213333333333334</v>
      </c>
      <c r="P802" s="3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1" t="s">
        <v>802</v>
      </c>
      <c r="C803" s="1" t="s">
        <v>4911</v>
      </c>
      <c r="D803" s="30">
        <v>2000</v>
      </c>
      <c r="E803" s="3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6">
        <f t="shared" si="72"/>
        <v>1.1152149999999998</v>
      </c>
      <c r="P803" s="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57.6" x14ac:dyDescent="0.3">
      <c r="A804">
        <v>802</v>
      </c>
      <c r="B804" s="1" t="s">
        <v>803</v>
      </c>
      <c r="C804" s="1" t="s">
        <v>4912</v>
      </c>
      <c r="D804" s="30">
        <v>6000</v>
      </c>
      <c r="E804" s="3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6">
        <f t="shared" si="72"/>
        <v>1.0133333333333334</v>
      </c>
      <c r="P804" s="3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3">
      <c r="A805">
        <v>803</v>
      </c>
      <c r="B805" s="1" t="s">
        <v>804</v>
      </c>
      <c r="C805" s="1" t="s">
        <v>4913</v>
      </c>
      <c r="D805" s="30">
        <v>2300</v>
      </c>
      <c r="E805" s="3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6">
        <f t="shared" si="72"/>
        <v>1.232608695652174</v>
      </c>
      <c r="P805" s="3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3.2" x14ac:dyDescent="0.3">
      <c r="A806">
        <v>804</v>
      </c>
      <c r="B806" s="1" t="s">
        <v>805</v>
      </c>
      <c r="C806" s="1" t="s">
        <v>4914</v>
      </c>
      <c r="D806" s="30">
        <v>5500</v>
      </c>
      <c r="E806" s="3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6">
        <f t="shared" si="72"/>
        <v>1</v>
      </c>
      <c r="P806" s="3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3">
      <c r="A807">
        <v>805</v>
      </c>
      <c r="B807" s="1" t="s">
        <v>806</v>
      </c>
      <c r="C807" s="1" t="s">
        <v>4915</v>
      </c>
      <c r="D807" s="30">
        <v>3000</v>
      </c>
      <c r="E807" s="3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6">
        <f t="shared" si="72"/>
        <v>1.05</v>
      </c>
      <c r="P807" s="3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1" t="s">
        <v>807</v>
      </c>
      <c r="C808" s="1" t="s">
        <v>4916</v>
      </c>
      <c r="D808" s="30">
        <v>8000</v>
      </c>
      <c r="E808" s="3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6">
        <f t="shared" si="72"/>
        <v>1.0443750000000001</v>
      </c>
      <c r="P808" s="3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1" t="s">
        <v>808</v>
      </c>
      <c r="C809" s="1" t="s">
        <v>4917</v>
      </c>
      <c r="D809" s="30">
        <v>4000</v>
      </c>
      <c r="E809" s="3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6">
        <f t="shared" si="72"/>
        <v>1.05125</v>
      </c>
      <c r="P809" s="3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3.2" x14ac:dyDescent="0.3">
      <c r="A810">
        <v>808</v>
      </c>
      <c r="B810" s="1" t="s">
        <v>809</v>
      </c>
      <c r="C810" s="1" t="s">
        <v>4918</v>
      </c>
      <c r="D810" s="30">
        <v>4500</v>
      </c>
      <c r="E810" s="3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6">
        <f t="shared" si="72"/>
        <v>1</v>
      </c>
      <c r="P810" s="3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43.2" x14ac:dyDescent="0.3">
      <c r="A811">
        <v>809</v>
      </c>
      <c r="B811" s="1" t="s">
        <v>810</v>
      </c>
      <c r="C811" s="1" t="s">
        <v>4919</v>
      </c>
      <c r="D811" s="30">
        <v>4000</v>
      </c>
      <c r="E811" s="3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6">
        <f t="shared" si="72"/>
        <v>1.03775</v>
      </c>
      <c r="P811" s="3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1" t="s">
        <v>811</v>
      </c>
      <c r="C812" s="1" t="s">
        <v>4920</v>
      </c>
      <c r="D812" s="30">
        <v>1500</v>
      </c>
      <c r="E812" s="3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6">
        <f t="shared" si="72"/>
        <v>1.05</v>
      </c>
      <c r="P812" s="3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28.8" x14ac:dyDescent="0.3">
      <c r="A813">
        <v>811</v>
      </c>
      <c r="B813" s="1" t="s">
        <v>812</v>
      </c>
      <c r="C813" s="1" t="s">
        <v>4921</v>
      </c>
      <c r="D813" s="30">
        <v>1000</v>
      </c>
      <c r="E813" s="3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6">
        <f t="shared" si="72"/>
        <v>1.04</v>
      </c>
      <c r="P813" s="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3.2" x14ac:dyDescent="0.3">
      <c r="A814">
        <v>812</v>
      </c>
      <c r="B814" s="1" t="s">
        <v>813</v>
      </c>
      <c r="C814" s="1" t="s">
        <v>4922</v>
      </c>
      <c r="D814" s="30">
        <v>600</v>
      </c>
      <c r="E814" s="3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6">
        <f t="shared" si="72"/>
        <v>1.5183333333333333</v>
      </c>
      <c r="P814" s="3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1" t="s">
        <v>814</v>
      </c>
      <c r="C815" s="1" t="s">
        <v>4923</v>
      </c>
      <c r="D815" s="30">
        <v>1500</v>
      </c>
      <c r="E815" s="3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6">
        <f t="shared" si="72"/>
        <v>1.59996</v>
      </c>
      <c r="P815" s="3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3.2" x14ac:dyDescent="0.3">
      <c r="A816">
        <v>814</v>
      </c>
      <c r="B816" s="1" t="s">
        <v>815</v>
      </c>
      <c r="C816" s="1" t="s">
        <v>4924</v>
      </c>
      <c r="D816" s="30">
        <v>1000</v>
      </c>
      <c r="E816" s="3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6">
        <f t="shared" si="72"/>
        <v>1.2729999999999999</v>
      </c>
      <c r="P816" s="3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1" t="s">
        <v>816</v>
      </c>
      <c r="C817" s="1" t="s">
        <v>4925</v>
      </c>
      <c r="D817" s="30">
        <v>4000</v>
      </c>
      <c r="E817" s="3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6">
        <f t="shared" si="72"/>
        <v>1.07</v>
      </c>
      <c r="P817" s="3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 s="30">
        <v>7000</v>
      </c>
      <c r="E818" s="3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6">
        <f t="shared" si="72"/>
        <v>1.1512214285714286</v>
      </c>
      <c r="P818" s="3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1" t="s">
        <v>818</v>
      </c>
      <c r="C819" s="1" t="s">
        <v>4927</v>
      </c>
      <c r="D819" s="30">
        <v>1500</v>
      </c>
      <c r="E819" s="3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6">
        <f t="shared" si="72"/>
        <v>1.3711066666666665</v>
      </c>
      <c r="P819" s="3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1" t="s">
        <v>819</v>
      </c>
      <c r="C820" s="1" t="s">
        <v>4928</v>
      </c>
      <c r="D820" s="30">
        <v>350</v>
      </c>
      <c r="E820" s="3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6">
        <f t="shared" si="72"/>
        <v>1.5571428571428572</v>
      </c>
      <c r="P820" s="3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28.8" x14ac:dyDescent="0.3">
      <c r="A821">
        <v>819</v>
      </c>
      <c r="B821" s="1" t="s">
        <v>820</v>
      </c>
      <c r="C821" s="1" t="s">
        <v>4929</v>
      </c>
      <c r="D821" s="30">
        <v>400</v>
      </c>
      <c r="E821" s="3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6">
        <f t="shared" si="72"/>
        <v>1.0874999999999999</v>
      </c>
      <c r="P821" s="3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3.2" x14ac:dyDescent="0.3">
      <c r="A822">
        <v>820</v>
      </c>
      <c r="B822" s="1" t="s">
        <v>821</v>
      </c>
      <c r="C822" s="1" t="s">
        <v>4930</v>
      </c>
      <c r="D822" s="30">
        <v>2000</v>
      </c>
      <c r="E822" s="3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6">
        <f t="shared" si="72"/>
        <v>1.3405</v>
      </c>
      <c r="P822" s="3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1" t="s">
        <v>822</v>
      </c>
      <c r="C823" s="1" t="s">
        <v>4931</v>
      </c>
      <c r="D823" s="30">
        <v>17482</v>
      </c>
      <c r="E823" s="3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6">
        <f t="shared" si="72"/>
        <v>1</v>
      </c>
      <c r="P823" s="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1" t="s">
        <v>823</v>
      </c>
      <c r="C824" s="1" t="s">
        <v>4932</v>
      </c>
      <c r="D824" s="30">
        <v>3000</v>
      </c>
      <c r="E824" s="3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6">
        <f t="shared" si="72"/>
        <v>1.1916666666666667</v>
      </c>
      <c r="P824" s="3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1" t="s">
        <v>824</v>
      </c>
      <c r="C825" s="1" t="s">
        <v>4933</v>
      </c>
      <c r="D825" s="30">
        <v>800</v>
      </c>
      <c r="E825" s="3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6">
        <f t="shared" si="72"/>
        <v>1.7949999999999999</v>
      </c>
      <c r="P825" s="3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1" t="s">
        <v>825</v>
      </c>
      <c r="C826" s="1" t="s">
        <v>4934</v>
      </c>
      <c r="D826" s="30">
        <v>1600</v>
      </c>
      <c r="E826" s="3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6">
        <f t="shared" si="72"/>
        <v>1.3438124999999999</v>
      </c>
      <c r="P826" s="3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1" t="s">
        <v>826</v>
      </c>
      <c r="C827" s="1" t="s">
        <v>4935</v>
      </c>
      <c r="D827" s="30">
        <v>12500</v>
      </c>
      <c r="E827" s="3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6">
        <f t="shared" si="72"/>
        <v>1.0043200000000001</v>
      </c>
      <c r="P827" s="3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1" t="s">
        <v>827</v>
      </c>
      <c r="C828" s="1" t="s">
        <v>4936</v>
      </c>
      <c r="D828" s="30">
        <v>5500</v>
      </c>
      <c r="E828" s="3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6">
        <f t="shared" si="72"/>
        <v>1.0145454545454546</v>
      </c>
      <c r="P828" s="3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57.6" x14ac:dyDescent="0.3">
      <c r="A829">
        <v>827</v>
      </c>
      <c r="B829" s="1" t="s">
        <v>828</v>
      </c>
      <c r="C829" s="1" t="s">
        <v>4937</v>
      </c>
      <c r="D829" s="30">
        <v>300</v>
      </c>
      <c r="E829" s="3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6">
        <f t="shared" si="72"/>
        <v>1.0333333333333334</v>
      </c>
      <c r="P829" s="3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57.6" x14ac:dyDescent="0.3">
      <c r="A830">
        <v>828</v>
      </c>
      <c r="B830" s="1" t="s">
        <v>829</v>
      </c>
      <c r="C830" s="1" t="s">
        <v>4938</v>
      </c>
      <c r="D830" s="30">
        <v>1300</v>
      </c>
      <c r="E830" s="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6">
        <f t="shared" si="72"/>
        <v>1.07</v>
      </c>
      <c r="P830" s="3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7.6" x14ac:dyDescent="0.3">
      <c r="A831">
        <v>829</v>
      </c>
      <c r="B831" s="1" t="s">
        <v>830</v>
      </c>
      <c r="C831" s="1" t="s">
        <v>4939</v>
      </c>
      <c r="D831" s="30">
        <v>500</v>
      </c>
      <c r="E831" s="3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6">
        <f t="shared" si="72"/>
        <v>1.04</v>
      </c>
      <c r="P831" s="3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1" t="s">
        <v>831</v>
      </c>
      <c r="C832" s="1" t="s">
        <v>4940</v>
      </c>
      <c r="D832" s="30">
        <v>1800</v>
      </c>
      <c r="E832" s="3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6">
        <f t="shared" si="72"/>
        <v>1.0783333333333334</v>
      </c>
      <c r="P832" s="3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28.8" x14ac:dyDescent="0.3">
      <c r="A833">
        <v>831</v>
      </c>
      <c r="B833" s="1" t="s">
        <v>832</v>
      </c>
      <c r="C833" s="1" t="s">
        <v>4941</v>
      </c>
      <c r="D833" s="30">
        <v>1500</v>
      </c>
      <c r="E833" s="3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6">
        <f t="shared" si="72"/>
        <v>2.3333333333333335</v>
      </c>
      <c r="P833" s="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1" t="s">
        <v>833</v>
      </c>
      <c r="C834" s="1" t="s">
        <v>4942</v>
      </c>
      <c r="D834" s="30">
        <v>15000</v>
      </c>
      <c r="E834" s="3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6">
        <f t="shared" si="72"/>
        <v>1.0060706666666666</v>
      </c>
      <c r="P834" s="3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">
      <c r="A835">
        <v>833</v>
      </c>
      <c r="B835" s="1" t="s">
        <v>834</v>
      </c>
      <c r="C835" s="1" t="s">
        <v>4943</v>
      </c>
      <c r="D835" s="30">
        <v>6000</v>
      </c>
      <c r="E835" s="3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6">
        <f t="shared" ref="O835:O898" si="78">E835/D835</f>
        <v>1.0166666666666666</v>
      </c>
      <c r="P835" s="3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((($J835/60)/60)/24+DATE(1970,1,1)+(-5/24))</f>
        <v>41718.669849537036</v>
      </c>
      <c r="T835" s="11">
        <f t="shared" ref="T835:T898" si="83">((($I835/60)/60)/24+DATE(1970,1,1)+(-5/24))</f>
        <v>41748.669849537036</v>
      </c>
    </row>
    <row r="836" spans="1:20" ht="57.6" x14ac:dyDescent="0.3">
      <c r="A836">
        <v>834</v>
      </c>
      <c r="B836" s="1" t="s">
        <v>835</v>
      </c>
      <c r="C836" s="1" t="s">
        <v>4944</v>
      </c>
      <c r="D836" s="30">
        <v>5500</v>
      </c>
      <c r="E836" s="3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6">
        <f t="shared" si="78"/>
        <v>1.3101818181818181</v>
      </c>
      <c r="P836" s="3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3.2" x14ac:dyDescent="0.3">
      <c r="A837">
        <v>835</v>
      </c>
      <c r="B837" s="1" t="s">
        <v>836</v>
      </c>
      <c r="C837" s="1" t="s">
        <v>4945</v>
      </c>
      <c r="D837" s="30">
        <v>2000</v>
      </c>
      <c r="E837" s="3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6">
        <f t="shared" si="78"/>
        <v>1.1725000000000001</v>
      </c>
      <c r="P837" s="3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 x14ac:dyDescent="0.3">
      <c r="A838">
        <v>836</v>
      </c>
      <c r="B838" s="1" t="s">
        <v>837</v>
      </c>
      <c r="C838" s="1" t="s">
        <v>4946</v>
      </c>
      <c r="D838" s="30">
        <v>5000</v>
      </c>
      <c r="E838" s="3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6">
        <f t="shared" si="78"/>
        <v>1.009304</v>
      </c>
      <c r="P838" s="3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1" t="s">
        <v>838</v>
      </c>
      <c r="C839" s="1" t="s">
        <v>4947</v>
      </c>
      <c r="D839" s="30">
        <v>2500</v>
      </c>
      <c r="E839" s="3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6">
        <f t="shared" si="78"/>
        <v>1.218</v>
      </c>
      <c r="P839" s="3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3.2" x14ac:dyDescent="0.3">
      <c r="A840">
        <v>838</v>
      </c>
      <c r="B840" s="1" t="s">
        <v>839</v>
      </c>
      <c r="C840" s="1" t="s">
        <v>4948</v>
      </c>
      <c r="D840" s="30">
        <v>2000</v>
      </c>
      <c r="E840" s="3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6">
        <f t="shared" si="78"/>
        <v>1.454</v>
      </c>
      <c r="P840" s="3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1" t="s">
        <v>840</v>
      </c>
      <c r="C841" s="1" t="s">
        <v>4949</v>
      </c>
      <c r="D841" s="30">
        <v>5000</v>
      </c>
      <c r="E841" s="3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6">
        <f t="shared" si="78"/>
        <v>1.166166</v>
      </c>
      <c r="P841" s="3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43.2" x14ac:dyDescent="0.3">
      <c r="A842">
        <v>840</v>
      </c>
      <c r="B842" s="1" t="s">
        <v>841</v>
      </c>
      <c r="C842" s="1" t="s">
        <v>4950</v>
      </c>
      <c r="D842" s="30">
        <v>10000</v>
      </c>
      <c r="E842" s="3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6">
        <f t="shared" si="78"/>
        <v>1.2041660000000001</v>
      </c>
      <c r="P842" s="3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1" t="s">
        <v>842</v>
      </c>
      <c r="C843" s="1" t="s">
        <v>4951</v>
      </c>
      <c r="D843" s="30">
        <v>5000</v>
      </c>
      <c r="E843" s="3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6">
        <f t="shared" si="78"/>
        <v>1.0132000000000001</v>
      </c>
      <c r="P843" s="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3.2" x14ac:dyDescent="0.3">
      <c r="A844">
        <v>842</v>
      </c>
      <c r="B844" s="1" t="s">
        <v>843</v>
      </c>
      <c r="C844" s="1" t="s">
        <v>4952</v>
      </c>
      <c r="D844" s="30">
        <v>2500</v>
      </c>
      <c r="E844" s="3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6">
        <f t="shared" si="78"/>
        <v>1.0431999999999999</v>
      </c>
      <c r="P844" s="3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3">
      <c r="A845">
        <v>843</v>
      </c>
      <c r="B845" s="1" t="s">
        <v>844</v>
      </c>
      <c r="C845" s="1" t="s">
        <v>4953</v>
      </c>
      <c r="D845" s="30">
        <v>3000</v>
      </c>
      <c r="E845" s="3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6">
        <f t="shared" si="78"/>
        <v>2.6713333333333331</v>
      </c>
      <c r="P845" s="3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57.6" x14ac:dyDescent="0.3">
      <c r="A846">
        <v>844</v>
      </c>
      <c r="B846" s="1" t="s">
        <v>845</v>
      </c>
      <c r="C846" s="1" t="s">
        <v>4954</v>
      </c>
      <c r="D846" s="30">
        <v>3000</v>
      </c>
      <c r="E846" s="3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6">
        <f t="shared" si="78"/>
        <v>1.9413333333333334</v>
      </c>
      <c r="P846" s="3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3.2" x14ac:dyDescent="0.3">
      <c r="A847">
        <v>845</v>
      </c>
      <c r="B847" s="1" t="s">
        <v>846</v>
      </c>
      <c r="C847" s="1" t="s">
        <v>4955</v>
      </c>
      <c r="D847" s="30">
        <v>5000</v>
      </c>
      <c r="E847" s="3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6">
        <f t="shared" si="78"/>
        <v>1.203802</v>
      </c>
      <c r="P847" s="3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43.2" x14ac:dyDescent="0.3">
      <c r="A848">
        <v>846</v>
      </c>
      <c r="B848" s="1" t="s">
        <v>847</v>
      </c>
      <c r="C848" s="1" t="s">
        <v>4956</v>
      </c>
      <c r="D848" s="30">
        <v>1100</v>
      </c>
      <c r="E848" s="3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6">
        <f t="shared" si="78"/>
        <v>1.2200090909090908</v>
      </c>
      <c r="P848" s="3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1" t="s">
        <v>848</v>
      </c>
      <c r="C849" s="1" t="s">
        <v>4957</v>
      </c>
      <c r="D849" s="30">
        <v>10</v>
      </c>
      <c r="E849" s="3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6">
        <f t="shared" si="78"/>
        <v>1</v>
      </c>
      <c r="P849" s="3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3.2" x14ac:dyDescent="0.3">
      <c r="A850">
        <v>848</v>
      </c>
      <c r="B850" s="1" t="s">
        <v>849</v>
      </c>
      <c r="C850" s="1" t="s">
        <v>4958</v>
      </c>
      <c r="D850" s="30">
        <v>300</v>
      </c>
      <c r="E850" s="3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6">
        <f t="shared" si="78"/>
        <v>1</v>
      </c>
      <c r="P850" s="3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57.6" x14ac:dyDescent="0.3">
      <c r="A851">
        <v>849</v>
      </c>
      <c r="B851" s="1" t="s">
        <v>850</v>
      </c>
      <c r="C851" s="1" t="s">
        <v>4959</v>
      </c>
      <c r="D851" s="30">
        <v>4000</v>
      </c>
      <c r="E851" s="3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6">
        <f t="shared" si="78"/>
        <v>1.1990000000000001</v>
      </c>
      <c r="P851" s="3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3.2" x14ac:dyDescent="0.3">
      <c r="A852">
        <v>850</v>
      </c>
      <c r="B852" s="1" t="s">
        <v>851</v>
      </c>
      <c r="C852" s="1" t="s">
        <v>4960</v>
      </c>
      <c r="D852" s="30">
        <v>4000</v>
      </c>
      <c r="E852" s="3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6">
        <f t="shared" si="78"/>
        <v>1.55175</v>
      </c>
      <c r="P852" s="3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43.2" x14ac:dyDescent="0.3">
      <c r="A853">
        <v>851</v>
      </c>
      <c r="B853" s="1" t="s">
        <v>852</v>
      </c>
      <c r="C853" s="1" t="s">
        <v>4961</v>
      </c>
      <c r="D853" s="30">
        <v>2000</v>
      </c>
      <c r="E853" s="3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6">
        <f t="shared" si="78"/>
        <v>1.3045</v>
      </c>
      <c r="P853" s="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28.8" x14ac:dyDescent="0.3">
      <c r="A854">
        <v>852</v>
      </c>
      <c r="B854" s="1" t="s">
        <v>853</v>
      </c>
      <c r="C854" s="1" t="s">
        <v>4962</v>
      </c>
      <c r="D854" s="30">
        <v>3500</v>
      </c>
      <c r="E854" s="3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6">
        <f t="shared" si="78"/>
        <v>1.0497142857142858</v>
      </c>
      <c r="P854" s="3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3.2" x14ac:dyDescent="0.3">
      <c r="A855">
        <v>853</v>
      </c>
      <c r="B855" s="1" t="s">
        <v>854</v>
      </c>
      <c r="C855" s="1" t="s">
        <v>4963</v>
      </c>
      <c r="D855" s="30">
        <v>300</v>
      </c>
      <c r="E855" s="3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6">
        <f t="shared" si="78"/>
        <v>1</v>
      </c>
      <c r="P855" s="3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 s="30">
        <v>27800</v>
      </c>
      <c r="E856" s="3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6">
        <f t="shared" si="78"/>
        <v>1.1822050359712231</v>
      </c>
      <c r="P856" s="3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28.8" x14ac:dyDescent="0.3">
      <c r="A857">
        <v>855</v>
      </c>
      <c r="B857" s="1" t="s">
        <v>856</v>
      </c>
      <c r="C857" s="1" t="s">
        <v>4965</v>
      </c>
      <c r="D857" s="30">
        <v>1450</v>
      </c>
      <c r="E857" s="3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6">
        <f t="shared" si="78"/>
        <v>1.0344827586206897</v>
      </c>
      <c r="P857" s="3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7.6" x14ac:dyDescent="0.3">
      <c r="A858">
        <v>856</v>
      </c>
      <c r="B858" s="1" t="s">
        <v>857</v>
      </c>
      <c r="C858" s="1" t="s">
        <v>4966</v>
      </c>
      <c r="D858" s="30">
        <v>250</v>
      </c>
      <c r="E858" s="3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6">
        <f t="shared" si="78"/>
        <v>2.1800000000000002</v>
      </c>
      <c r="P858" s="3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43.2" x14ac:dyDescent="0.3">
      <c r="A859">
        <v>857</v>
      </c>
      <c r="B859" s="1" t="s">
        <v>858</v>
      </c>
      <c r="C859" s="1" t="s">
        <v>4967</v>
      </c>
      <c r="D859" s="30">
        <v>1200</v>
      </c>
      <c r="E859" s="3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6">
        <f t="shared" si="78"/>
        <v>1</v>
      </c>
      <c r="P859" s="3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3.2" x14ac:dyDescent="0.3">
      <c r="A860">
        <v>858</v>
      </c>
      <c r="B860" s="1" t="s">
        <v>859</v>
      </c>
      <c r="C860" s="1" t="s">
        <v>4968</v>
      </c>
      <c r="D860" s="30">
        <v>1200</v>
      </c>
      <c r="E860" s="3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6">
        <f t="shared" si="78"/>
        <v>1.4400583333333332</v>
      </c>
      <c r="P860" s="3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43.2" x14ac:dyDescent="0.3">
      <c r="A861">
        <v>859</v>
      </c>
      <c r="B861" s="1" t="s">
        <v>860</v>
      </c>
      <c r="C861" s="1" t="s">
        <v>4969</v>
      </c>
      <c r="D861" s="30">
        <v>4000</v>
      </c>
      <c r="E861" s="3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6">
        <f t="shared" si="78"/>
        <v>1.0467500000000001</v>
      </c>
      <c r="P861" s="3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3.2" x14ac:dyDescent="0.3">
      <c r="A862">
        <v>860</v>
      </c>
      <c r="B862" s="1" t="s">
        <v>861</v>
      </c>
      <c r="C862" s="1" t="s">
        <v>4970</v>
      </c>
      <c r="D862" s="30">
        <v>14000</v>
      </c>
      <c r="E862" s="3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6">
        <f t="shared" si="78"/>
        <v>0.18142857142857144</v>
      </c>
      <c r="P862" s="3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1" t="s">
        <v>862</v>
      </c>
      <c r="C863" s="1" t="s">
        <v>4971</v>
      </c>
      <c r="D863" s="30">
        <v>4500</v>
      </c>
      <c r="E863" s="3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6">
        <f t="shared" si="78"/>
        <v>2.2444444444444444E-2</v>
      </c>
      <c r="P863" s="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3.2" x14ac:dyDescent="0.3">
      <c r="A864">
        <v>862</v>
      </c>
      <c r="B864" s="1" t="s">
        <v>863</v>
      </c>
      <c r="C864" s="1" t="s">
        <v>4972</v>
      </c>
      <c r="D864" s="30">
        <v>50000</v>
      </c>
      <c r="E864" s="3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6">
        <f t="shared" si="78"/>
        <v>3.3999999999999998E-3</v>
      </c>
      <c r="P864" s="3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3.2" x14ac:dyDescent="0.3">
      <c r="A865">
        <v>863</v>
      </c>
      <c r="B865" s="1" t="s">
        <v>864</v>
      </c>
      <c r="C865" s="1" t="s">
        <v>4973</v>
      </c>
      <c r="D865" s="30">
        <v>2000</v>
      </c>
      <c r="E865" s="3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6">
        <f t="shared" si="78"/>
        <v>4.4999999999999998E-2</v>
      </c>
      <c r="P865" s="3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1" t="s">
        <v>865</v>
      </c>
      <c r="C866" s="1" t="s">
        <v>4974</v>
      </c>
      <c r="D866" s="30">
        <v>6500</v>
      </c>
      <c r="E866" s="3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6">
        <f t="shared" si="78"/>
        <v>0.41538461538461541</v>
      </c>
      <c r="P866" s="3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1" t="s">
        <v>866</v>
      </c>
      <c r="C867" s="1" t="s">
        <v>4975</v>
      </c>
      <c r="D867" s="30">
        <v>2200</v>
      </c>
      <c r="E867" s="3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6">
        <f t="shared" si="78"/>
        <v>2.0454545454545454E-2</v>
      </c>
      <c r="P867" s="3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3">
      <c r="A868">
        <v>866</v>
      </c>
      <c r="B868" s="1" t="s">
        <v>867</v>
      </c>
      <c r="C868" s="1" t="s">
        <v>4976</v>
      </c>
      <c r="D868" s="30">
        <v>3500</v>
      </c>
      <c r="E868" s="3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6">
        <f t="shared" si="78"/>
        <v>0.18285714285714286</v>
      </c>
      <c r="P868" s="3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3.2" x14ac:dyDescent="0.3">
      <c r="A869">
        <v>867</v>
      </c>
      <c r="B869" s="1" t="s">
        <v>868</v>
      </c>
      <c r="C869" s="1" t="s">
        <v>4977</v>
      </c>
      <c r="D869" s="30">
        <v>5000</v>
      </c>
      <c r="E869" s="3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6">
        <f t="shared" si="78"/>
        <v>0.2402</v>
      </c>
      <c r="P869" s="3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1" t="s">
        <v>869</v>
      </c>
      <c r="C870" s="1" t="s">
        <v>4978</v>
      </c>
      <c r="D870" s="30">
        <v>45000</v>
      </c>
      <c r="E870" s="3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6">
        <f t="shared" si="78"/>
        <v>1.1111111111111111E-3</v>
      </c>
      <c r="P870" s="3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57.6" x14ac:dyDescent="0.3">
      <c r="A871">
        <v>869</v>
      </c>
      <c r="B871" s="1" t="s">
        <v>870</v>
      </c>
      <c r="C871" s="1" t="s">
        <v>4979</v>
      </c>
      <c r="D871" s="30">
        <v>8800</v>
      </c>
      <c r="E871" s="3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6">
        <f t="shared" si="78"/>
        <v>0.11818181818181818</v>
      </c>
      <c r="P871" s="3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3">
      <c r="A872">
        <v>870</v>
      </c>
      <c r="B872" s="1" t="s">
        <v>871</v>
      </c>
      <c r="C872" s="1" t="s">
        <v>4980</v>
      </c>
      <c r="D872" s="30">
        <v>20000</v>
      </c>
      <c r="E872" s="3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6">
        <f t="shared" si="78"/>
        <v>3.0999999999999999E-3</v>
      </c>
      <c r="P872" s="3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1" t="s">
        <v>872</v>
      </c>
      <c r="C873" s="1" t="s">
        <v>4981</v>
      </c>
      <c r="D873" s="30">
        <v>6000</v>
      </c>
      <c r="E873" s="3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6">
        <f t="shared" si="78"/>
        <v>5.4166666666666669E-2</v>
      </c>
      <c r="P873" s="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3.2" x14ac:dyDescent="0.3">
      <c r="A874">
        <v>872</v>
      </c>
      <c r="B874" s="1" t="s">
        <v>873</v>
      </c>
      <c r="C874" s="1" t="s">
        <v>4982</v>
      </c>
      <c r="D874" s="30">
        <v>8000</v>
      </c>
      <c r="E874" s="3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6">
        <f t="shared" si="78"/>
        <v>8.1250000000000003E-3</v>
      </c>
      <c r="P874" s="3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1" t="s">
        <v>874</v>
      </c>
      <c r="C875" s="1" t="s">
        <v>4983</v>
      </c>
      <c r="D875" s="30">
        <v>3500</v>
      </c>
      <c r="E875" s="3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6">
        <f t="shared" si="78"/>
        <v>1.2857142857142857E-2</v>
      </c>
      <c r="P875" s="3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.6" x14ac:dyDescent="0.3">
      <c r="A876">
        <v>874</v>
      </c>
      <c r="B876" s="1" t="s">
        <v>875</v>
      </c>
      <c r="C876" s="1" t="s">
        <v>4984</v>
      </c>
      <c r="D876" s="30">
        <v>3000</v>
      </c>
      <c r="E876" s="3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6">
        <f t="shared" si="78"/>
        <v>0.24333333333333335</v>
      </c>
      <c r="P876" s="3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1" t="s">
        <v>876</v>
      </c>
      <c r="C877" s="1" t="s">
        <v>4985</v>
      </c>
      <c r="D877" s="30">
        <v>5000</v>
      </c>
      <c r="E877" s="3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6">
        <f t="shared" si="78"/>
        <v>0</v>
      </c>
      <c r="P877" s="3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 ht="28.8" x14ac:dyDescent="0.3">
      <c r="A878">
        <v>876</v>
      </c>
      <c r="B878" s="1" t="s">
        <v>877</v>
      </c>
      <c r="C878" s="1" t="s">
        <v>4986</v>
      </c>
      <c r="D878" s="30">
        <v>3152</v>
      </c>
      <c r="E878" s="3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6">
        <f t="shared" si="78"/>
        <v>0.40799492385786801</v>
      </c>
      <c r="P878" s="3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3.2" x14ac:dyDescent="0.3">
      <c r="A879">
        <v>877</v>
      </c>
      <c r="B879" s="1" t="s">
        <v>878</v>
      </c>
      <c r="C879" s="1" t="s">
        <v>4987</v>
      </c>
      <c r="D879" s="30">
        <v>2000</v>
      </c>
      <c r="E879" s="3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6">
        <f t="shared" si="78"/>
        <v>0.67549999999999999</v>
      </c>
      <c r="P879" s="3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3">
      <c r="A880">
        <v>878</v>
      </c>
      <c r="B880" s="1" t="s">
        <v>879</v>
      </c>
      <c r="C880" s="1" t="s">
        <v>4988</v>
      </c>
      <c r="D880" s="30">
        <v>5000</v>
      </c>
      <c r="E880" s="3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6">
        <f t="shared" si="78"/>
        <v>1.2999999999999999E-2</v>
      </c>
      <c r="P880" s="3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1" t="s">
        <v>880</v>
      </c>
      <c r="C881" s="1" t="s">
        <v>4989</v>
      </c>
      <c r="D881" s="30">
        <v>2100</v>
      </c>
      <c r="E881" s="3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6">
        <f t="shared" si="78"/>
        <v>0.30666666666666664</v>
      </c>
      <c r="P881" s="3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3.2" x14ac:dyDescent="0.3">
      <c r="A882">
        <v>880</v>
      </c>
      <c r="B882" s="1" t="s">
        <v>881</v>
      </c>
      <c r="C882" s="1" t="s">
        <v>4990</v>
      </c>
      <c r="D882" s="30">
        <v>3780</v>
      </c>
      <c r="E882" s="3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6">
        <f t="shared" si="78"/>
        <v>2.9894179894179893E-2</v>
      </c>
      <c r="P882" s="3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1" t="s">
        <v>882</v>
      </c>
      <c r="C883" s="1" t="s">
        <v>4991</v>
      </c>
      <c r="D883" s="30">
        <v>3750</v>
      </c>
      <c r="E883" s="3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6">
        <f t="shared" si="78"/>
        <v>8.0000000000000002E-3</v>
      </c>
      <c r="P883" s="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1" t="s">
        <v>883</v>
      </c>
      <c r="C884" s="1" t="s">
        <v>4992</v>
      </c>
      <c r="D884" s="30">
        <v>1500</v>
      </c>
      <c r="E884" s="3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6">
        <f t="shared" si="78"/>
        <v>0.20133333333333334</v>
      </c>
      <c r="P884" s="3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1" t="s">
        <v>884</v>
      </c>
      <c r="C885" s="1" t="s">
        <v>4993</v>
      </c>
      <c r="D885" s="30">
        <v>5000</v>
      </c>
      <c r="E885" s="3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6">
        <f t="shared" si="78"/>
        <v>0.4002</v>
      </c>
      <c r="P885" s="3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3.2" x14ac:dyDescent="0.3">
      <c r="A886">
        <v>884</v>
      </c>
      <c r="B886" s="1" t="s">
        <v>885</v>
      </c>
      <c r="C886" s="1" t="s">
        <v>4994</v>
      </c>
      <c r="D886" s="30">
        <v>2000</v>
      </c>
      <c r="E886" s="3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6">
        <f t="shared" si="78"/>
        <v>0.01</v>
      </c>
      <c r="P886" s="3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3.2" x14ac:dyDescent="0.3">
      <c r="A887">
        <v>885</v>
      </c>
      <c r="B887" s="1" t="s">
        <v>886</v>
      </c>
      <c r="C887" s="1" t="s">
        <v>4995</v>
      </c>
      <c r="D887" s="30">
        <v>1000</v>
      </c>
      <c r="E887" s="3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6">
        <f t="shared" si="78"/>
        <v>0.75</v>
      </c>
      <c r="P887" s="3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3.2" x14ac:dyDescent="0.3">
      <c r="A888">
        <v>886</v>
      </c>
      <c r="B888" s="1" t="s">
        <v>887</v>
      </c>
      <c r="C888" s="1" t="s">
        <v>4996</v>
      </c>
      <c r="D888" s="30">
        <v>500</v>
      </c>
      <c r="E888" s="3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6">
        <f t="shared" si="78"/>
        <v>0.41</v>
      </c>
      <c r="P888" s="3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1" t="s">
        <v>888</v>
      </c>
      <c r="C889" s="1" t="s">
        <v>4997</v>
      </c>
      <c r="D889" s="30">
        <v>1000</v>
      </c>
      <c r="E889" s="3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6">
        <f t="shared" si="78"/>
        <v>0</v>
      </c>
      <c r="P889" s="3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1" t="s">
        <v>889</v>
      </c>
      <c r="C890" s="1" t="s">
        <v>4998</v>
      </c>
      <c r="D890" s="30">
        <v>1000</v>
      </c>
      <c r="E890" s="3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6">
        <f t="shared" si="78"/>
        <v>7.1999999999999995E-2</v>
      </c>
      <c r="P890" s="3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1" t="s">
        <v>890</v>
      </c>
      <c r="C891" s="1" t="s">
        <v>4999</v>
      </c>
      <c r="D891" s="30">
        <v>25000</v>
      </c>
      <c r="E891" s="3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6">
        <f t="shared" si="78"/>
        <v>9.4412800000000005E-2</v>
      </c>
      <c r="P891" s="3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1" t="s">
        <v>891</v>
      </c>
      <c r="C892" s="1" t="s">
        <v>5000</v>
      </c>
      <c r="D892" s="30">
        <v>3000</v>
      </c>
      <c r="E892" s="3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6">
        <f t="shared" si="78"/>
        <v>4.1666666666666664E-2</v>
      </c>
      <c r="P892" s="3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3.2" x14ac:dyDescent="0.3">
      <c r="A893">
        <v>891</v>
      </c>
      <c r="B893" s="1" t="s">
        <v>892</v>
      </c>
      <c r="C893" s="1" t="s">
        <v>5001</v>
      </c>
      <c r="D893" s="30">
        <v>8000</v>
      </c>
      <c r="E893" s="3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6">
        <f t="shared" si="78"/>
        <v>3.2500000000000001E-2</v>
      </c>
      <c r="P893" s="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1" t="s">
        <v>893</v>
      </c>
      <c r="C894" s="1" t="s">
        <v>5002</v>
      </c>
      <c r="D894" s="30">
        <v>6000</v>
      </c>
      <c r="E894" s="3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6">
        <f t="shared" si="78"/>
        <v>0.40749999999999997</v>
      </c>
      <c r="P894" s="3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3.2" x14ac:dyDescent="0.3">
      <c r="A895">
        <v>893</v>
      </c>
      <c r="B895" s="1" t="s">
        <v>894</v>
      </c>
      <c r="C895" s="1" t="s">
        <v>5003</v>
      </c>
      <c r="D895" s="30">
        <v>2000</v>
      </c>
      <c r="E895" s="3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6">
        <f t="shared" si="78"/>
        <v>0.1</v>
      </c>
      <c r="P895" s="3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1" t="s">
        <v>895</v>
      </c>
      <c r="C896" s="1" t="s">
        <v>5004</v>
      </c>
      <c r="D896" s="30">
        <v>20000</v>
      </c>
      <c r="E896" s="3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6">
        <f t="shared" si="78"/>
        <v>0.39169999999999999</v>
      </c>
      <c r="P896" s="3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3.2" x14ac:dyDescent="0.3">
      <c r="A897">
        <v>895</v>
      </c>
      <c r="B897" s="1" t="s">
        <v>896</v>
      </c>
      <c r="C897" s="1" t="s">
        <v>5005</v>
      </c>
      <c r="D897" s="30">
        <v>8000</v>
      </c>
      <c r="E897" s="3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6">
        <f t="shared" si="78"/>
        <v>2.4375000000000001E-2</v>
      </c>
      <c r="P897" s="3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1" t="s">
        <v>897</v>
      </c>
      <c r="C898" s="1" t="s">
        <v>5006</v>
      </c>
      <c r="D898" s="30">
        <v>8000</v>
      </c>
      <c r="E898" s="3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6">
        <f t="shared" si="78"/>
        <v>0.4</v>
      </c>
      <c r="P898" s="3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3.2" x14ac:dyDescent="0.3">
      <c r="A899">
        <v>897</v>
      </c>
      <c r="B899" s="1" t="s">
        <v>898</v>
      </c>
      <c r="C899" s="1" t="s">
        <v>5007</v>
      </c>
      <c r="D899" s="30">
        <v>3000</v>
      </c>
      <c r="E899" s="3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6">
        <f t="shared" ref="O899:O962" si="84">E899/D899</f>
        <v>0</v>
      </c>
      <c r="P899" s="3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((($J899/60)/60)/24+DATE(1970,1,1)+(-5/24))</f>
        <v>41211.480416666665</v>
      </c>
      <c r="T899" s="11">
        <f t="shared" ref="T899:T962" si="89">((($I899/60)/60)/24+DATE(1970,1,1)+(-5/24))</f>
        <v>41241.52208333333</v>
      </c>
    </row>
    <row r="900" spans="1:20" ht="43.2" x14ac:dyDescent="0.3">
      <c r="A900">
        <v>898</v>
      </c>
      <c r="B900" s="1" t="s">
        <v>899</v>
      </c>
      <c r="C900" s="1" t="s">
        <v>5008</v>
      </c>
      <c r="D900" s="30">
        <v>2500</v>
      </c>
      <c r="E900" s="3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6">
        <f t="shared" si="84"/>
        <v>2.8000000000000001E-2</v>
      </c>
      <c r="P900" s="3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1" t="s">
        <v>900</v>
      </c>
      <c r="C901" s="1" t="s">
        <v>5009</v>
      </c>
      <c r="D901" s="30">
        <v>750</v>
      </c>
      <c r="E901" s="3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6">
        <f t="shared" si="84"/>
        <v>0.37333333333333335</v>
      </c>
      <c r="P901" s="3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28.8" x14ac:dyDescent="0.3">
      <c r="A902">
        <v>900</v>
      </c>
      <c r="B902" s="1" t="s">
        <v>901</v>
      </c>
      <c r="C902" s="1" t="s">
        <v>5010</v>
      </c>
      <c r="D902" s="30">
        <v>5000</v>
      </c>
      <c r="E902" s="3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6">
        <f t="shared" si="84"/>
        <v>4.1999999999999997E-3</v>
      </c>
      <c r="P902" s="3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57.6" x14ac:dyDescent="0.3">
      <c r="A903">
        <v>901</v>
      </c>
      <c r="B903" s="1" t="s">
        <v>902</v>
      </c>
      <c r="C903" s="1" t="s">
        <v>5011</v>
      </c>
      <c r="D903" s="30">
        <v>6500</v>
      </c>
      <c r="E903" s="3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6">
        <f t="shared" si="84"/>
        <v>0</v>
      </c>
      <c r="P903" s="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1" t="s">
        <v>903</v>
      </c>
      <c r="C904" s="1" t="s">
        <v>5012</v>
      </c>
      <c r="D904" s="30">
        <v>30000</v>
      </c>
      <c r="E904" s="3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6">
        <f t="shared" si="84"/>
        <v>3.0000000000000001E-3</v>
      </c>
      <c r="P904" s="3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3.2" x14ac:dyDescent="0.3">
      <c r="A905">
        <v>903</v>
      </c>
      <c r="B905" s="1" t="s">
        <v>904</v>
      </c>
      <c r="C905" s="1" t="s">
        <v>5013</v>
      </c>
      <c r="D905" s="30">
        <v>5000</v>
      </c>
      <c r="E905" s="3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6">
        <f t="shared" si="84"/>
        <v>3.2000000000000001E-2</v>
      </c>
      <c r="P905" s="3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1" t="s">
        <v>905</v>
      </c>
      <c r="C906" s="1" t="s">
        <v>5014</v>
      </c>
      <c r="D906" s="30">
        <v>50000</v>
      </c>
      <c r="E906" s="3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6">
        <f t="shared" si="84"/>
        <v>3.0200000000000001E-3</v>
      </c>
      <c r="P906" s="3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1" t="s">
        <v>906</v>
      </c>
      <c r="C907" s="1" t="s">
        <v>5015</v>
      </c>
      <c r="D907" s="30">
        <v>6500</v>
      </c>
      <c r="E907" s="3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6">
        <f t="shared" si="84"/>
        <v>3.0153846153846153E-2</v>
      </c>
      <c r="P907" s="3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1" t="s">
        <v>907</v>
      </c>
      <c r="C908" s="1" t="s">
        <v>5016</v>
      </c>
      <c r="D908" s="30">
        <v>15000</v>
      </c>
      <c r="E908" s="3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6">
        <f t="shared" si="84"/>
        <v>0</v>
      </c>
      <c r="P908" s="3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28.8" x14ac:dyDescent="0.3">
      <c r="A909">
        <v>907</v>
      </c>
      <c r="B909" s="1" t="s">
        <v>908</v>
      </c>
      <c r="C909" s="1" t="s">
        <v>5017</v>
      </c>
      <c r="D909" s="30">
        <v>2900</v>
      </c>
      <c r="E909" s="3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6">
        <f t="shared" si="84"/>
        <v>0</v>
      </c>
      <c r="P909" s="3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 s="30">
        <v>2500</v>
      </c>
      <c r="E910" s="3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6">
        <f t="shared" si="84"/>
        <v>0</v>
      </c>
      <c r="P910" s="3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57.6" x14ac:dyDescent="0.3">
      <c r="A911">
        <v>909</v>
      </c>
      <c r="B911" s="1" t="s">
        <v>910</v>
      </c>
      <c r="C911" s="1" t="s">
        <v>5019</v>
      </c>
      <c r="D911" s="30">
        <v>16000</v>
      </c>
      <c r="E911" s="3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6">
        <f t="shared" si="84"/>
        <v>3.2500000000000001E-2</v>
      </c>
      <c r="P911" s="3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3.2" x14ac:dyDescent="0.3">
      <c r="A912">
        <v>910</v>
      </c>
      <c r="B912" s="1" t="s">
        <v>911</v>
      </c>
      <c r="C912" s="1" t="s">
        <v>5020</v>
      </c>
      <c r="D912" s="30">
        <v>550</v>
      </c>
      <c r="E912" s="3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6">
        <f t="shared" si="84"/>
        <v>0.22363636363636363</v>
      </c>
      <c r="P912" s="3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1" t="s">
        <v>912</v>
      </c>
      <c r="C913" s="1" t="s">
        <v>5021</v>
      </c>
      <c r="D913" s="30">
        <v>100000</v>
      </c>
      <c r="E913" s="3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6">
        <f t="shared" si="84"/>
        <v>0</v>
      </c>
      <c r="P913" s="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1" t="s">
        <v>913</v>
      </c>
      <c r="C914" s="1" t="s">
        <v>5022</v>
      </c>
      <c r="D914" s="30">
        <v>3500</v>
      </c>
      <c r="E914" s="3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6">
        <f t="shared" si="84"/>
        <v>8.5714285714285719E-3</v>
      </c>
      <c r="P914" s="3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3.2" x14ac:dyDescent="0.3">
      <c r="A915">
        <v>913</v>
      </c>
      <c r="B915" s="1" t="s">
        <v>914</v>
      </c>
      <c r="C915" s="1" t="s">
        <v>5023</v>
      </c>
      <c r="D915" s="30">
        <v>30000</v>
      </c>
      <c r="E915" s="3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6">
        <f t="shared" si="84"/>
        <v>6.6066666666666662E-2</v>
      </c>
      <c r="P915" s="3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1" t="s">
        <v>915</v>
      </c>
      <c r="C916" s="1" t="s">
        <v>5024</v>
      </c>
      <c r="D916" s="30">
        <v>1500</v>
      </c>
      <c r="E916" s="3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6">
        <f t="shared" si="84"/>
        <v>0</v>
      </c>
      <c r="P916" s="3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3">
      <c r="A917">
        <v>915</v>
      </c>
      <c r="B917" s="1" t="s">
        <v>916</v>
      </c>
      <c r="C917" s="1" t="s">
        <v>5025</v>
      </c>
      <c r="D917" s="30">
        <v>6500</v>
      </c>
      <c r="E917" s="3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6">
        <f t="shared" si="84"/>
        <v>5.7692307692307696E-2</v>
      </c>
      <c r="P917" s="3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1" t="s">
        <v>917</v>
      </c>
      <c r="C918" s="1" t="s">
        <v>5026</v>
      </c>
      <c r="D918" s="30">
        <v>3300</v>
      </c>
      <c r="E918" s="3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6">
        <f t="shared" si="84"/>
        <v>0</v>
      </c>
      <c r="P918" s="3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1" t="s">
        <v>918</v>
      </c>
      <c r="C919" s="1" t="s">
        <v>5027</v>
      </c>
      <c r="D919" s="30">
        <v>5000</v>
      </c>
      <c r="E919" s="3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6">
        <f t="shared" si="84"/>
        <v>6.0000000000000001E-3</v>
      </c>
      <c r="P919" s="3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57.6" x14ac:dyDescent="0.3">
      <c r="A920">
        <v>918</v>
      </c>
      <c r="B920" s="1" t="s">
        <v>919</v>
      </c>
      <c r="C920" s="1" t="s">
        <v>5028</v>
      </c>
      <c r="D920" s="30">
        <v>3900</v>
      </c>
      <c r="E920" s="3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6">
        <f t="shared" si="84"/>
        <v>5.0256410256410255E-2</v>
      </c>
      <c r="P920" s="3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 x14ac:dyDescent="0.3">
      <c r="A921">
        <v>919</v>
      </c>
      <c r="B921" s="1" t="s">
        <v>920</v>
      </c>
      <c r="C921" s="1" t="s">
        <v>5029</v>
      </c>
      <c r="D921" s="30">
        <v>20000</v>
      </c>
      <c r="E921" s="3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6">
        <f t="shared" si="84"/>
        <v>5.0000000000000001E-3</v>
      </c>
      <c r="P921" s="3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1" t="s">
        <v>921</v>
      </c>
      <c r="C922" s="1" t="s">
        <v>5030</v>
      </c>
      <c r="D922" s="30">
        <v>5500</v>
      </c>
      <c r="E922" s="3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6">
        <f t="shared" si="84"/>
        <v>0</v>
      </c>
      <c r="P922" s="3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3">
      <c r="A923">
        <v>921</v>
      </c>
      <c r="B923" s="1" t="s">
        <v>922</v>
      </c>
      <c r="C923" s="1" t="s">
        <v>5031</v>
      </c>
      <c r="D923" s="30">
        <v>15000</v>
      </c>
      <c r="E923" s="3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6">
        <f t="shared" si="84"/>
        <v>0.309</v>
      </c>
      <c r="P923" s="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3.2" x14ac:dyDescent="0.3">
      <c r="A924">
        <v>922</v>
      </c>
      <c r="B924" s="1" t="s">
        <v>923</v>
      </c>
      <c r="C924" s="1" t="s">
        <v>5032</v>
      </c>
      <c r="D924" s="30">
        <v>27000</v>
      </c>
      <c r="E924" s="3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6">
        <f t="shared" si="84"/>
        <v>0.21037037037037037</v>
      </c>
      <c r="P924" s="3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1" t="s">
        <v>924</v>
      </c>
      <c r="C925" s="1" t="s">
        <v>5033</v>
      </c>
      <c r="D925" s="30">
        <v>15000</v>
      </c>
      <c r="E925" s="3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6">
        <f t="shared" si="84"/>
        <v>2.1999999999999999E-2</v>
      </c>
      <c r="P925" s="3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3.2" x14ac:dyDescent="0.3">
      <c r="A926">
        <v>924</v>
      </c>
      <c r="B926" s="1" t="s">
        <v>925</v>
      </c>
      <c r="C926" s="1" t="s">
        <v>5034</v>
      </c>
      <c r="D926" s="30">
        <v>3000</v>
      </c>
      <c r="E926" s="3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6">
        <f t="shared" si="84"/>
        <v>0.109</v>
      </c>
      <c r="P926" s="3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3">
      <c r="A927">
        <v>925</v>
      </c>
      <c r="B927" s="1" t="s">
        <v>926</v>
      </c>
      <c r="C927" s="1" t="s">
        <v>5035</v>
      </c>
      <c r="D927" s="30">
        <v>6000</v>
      </c>
      <c r="E927" s="3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6">
        <f t="shared" si="84"/>
        <v>2.6666666666666668E-2</v>
      </c>
      <c r="P927" s="3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57.6" x14ac:dyDescent="0.3">
      <c r="A928">
        <v>926</v>
      </c>
      <c r="B928" s="1" t="s">
        <v>927</v>
      </c>
      <c r="C928" s="1" t="s">
        <v>5036</v>
      </c>
      <c r="D928" s="30">
        <v>7000</v>
      </c>
      <c r="E928" s="3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6">
        <f t="shared" si="84"/>
        <v>0</v>
      </c>
      <c r="P928" s="3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1" t="s">
        <v>928</v>
      </c>
      <c r="C929" s="1" t="s">
        <v>5037</v>
      </c>
      <c r="D929" s="30">
        <v>20000</v>
      </c>
      <c r="E929" s="3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6">
        <f t="shared" si="84"/>
        <v>0</v>
      </c>
      <c r="P929" s="3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3.2" x14ac:dyDescent="0.3">
      <c r="A930">
        <v>928</v>
      </c>
      <c r="B930" s="1" t="s">
        <v>929</v>
      </c>
      <c r="C930" s="1" t="s">
        <v>5038</v>
      </c>
      <c r="D930" s="30">
        <v>14500</v>
      </c>
      <c r="E930" s="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6">
        <f t="shared" si="84"/>
        <v>0.10862068965517241</v>
      </c>
      <c r="P930" s="3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1" t="s">
        <v>930</v>
      </c>
      <c r="C931" s="1" t="s">
        <v>5039</v>
      </c>
      <c r="D931" s="30">
        <v>500</v>
      </c>
      <c r="E931" s="3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6">
        <f t="shared" si="84"/>
        <v>0</v>
      </c>
      <c r="P931" s="3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57.6" x14ac:dyDescent="0.3">
      <c r="A932">
        <v>930</v>
      </c>
      <c r="B932" s="1" t="s">
        <v>931</v>
      </c>
      <c r="C932" s="1" t="s">
        <v>5040</v>
      </c>
      <c r="D932" s="30">
        <v>900</v>
      </c>
      <c r="E932" s="3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6">
        <f t="shared" si="84"/>
        <v>0.38333333333333336</v>
      </c>
      <c r="P932" s="3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3.2" x14ac:dyDescent="0.3">
      <c r="A933">
        <v>931</v>
      </c>
      <c r="B933" s="1" t="s">
        <v>932</v>
      </c>
      <c r="C933" s="1" t="s">
        <v>5041</v>
      </c>
      <c r="D933" s="30">
        <v>2000</v>
      </c>
      <c r="E933" s="3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6">
        <f t="shared" si="84"/>
        <v>6.5500000000000003E-2</v>
      </c>
      <c r="P933" s="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28.8" x14ac:dyDescent="0.3">
      <c r="A934">
        <v>932</v>
      </c>
      <c r="B934" s="1" t="s">
        <v>933</v>
      </c>
      <c r="C934" s="1" t="s">
        <v>5042</v>
      </c>
      <c r="D934" s="30">
        <v>9500</v>
      </c>
      <c r="E934" s="3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6">
        <f t="shared" si="84"/>
        <v>0.14536842105263159</v>
      </c>
      <c r="P934" s="3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3.2" x14ac:dyDescent="0.3">
      <c r="A935">
        <v>933</v>
      </c>
      <c r="B935" s="1" t="s">
        <v>934</v>
      </c>
      <c r="C935" s="1" t="s">
        <v>5043</v>
      </c>
      <c r="D935" s="30">
        <v>2000</v>
      </c>
      <c r="E935" s="3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6">
        <f t="shared" si="84"/>
        <v>0.06</v>
      </c>
      <c r="P935" s="3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3">
      <c r="A936">
        <v>934</v>
      </c>
      <c r="B936" s="1" t="s">
        <v>935</v>
      </c>
      <c r="C936" s="1" t="s">
        <v>5044</v>
      </c>
      <c r="D936" s="30">
        <v>5000</v>
      </c>
      <c r="E936" s="3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6">
        <f t="shared" si="84"/>
        <v>0.30399999999999999</v>
      </c>
      <c r="P936" s="3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1" t="s">
        <v>936</v>
      </c>
      <c r="C937" s="1" t="s">
        <v>5045</v>
      </c>
      <c r="D937" s="30">
        <v>3500</v>
      </c>
      <c r="E937" s="3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6">
        <f t="shared" si="84"/>
        <v>1.4285714285714285E-2</v>
      </c>
      <c r="P937" s="3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1" t="s">
        <v>937</v>
      </c>
      <c r="C938" s="1" t="s">
        <v>5046</v>
      </c>
      <c r="D938" s="30">
        <v>1400</v>
      </c>
      <c r="E938" s="3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6">
        <f t="shared" si="84"/>
        <v>0</v>
      </c>
      <c r="P938" s="3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3.2" x14ac:dyDescent="0.3">
      <c r="A939">
        <v>937</v>
      </c>
      <c r="B939" s="1" t="s">
        <v>938</v>
      </c>
      <c r="C939" s="1" t="s">
        <v>5047</v>
      </c>
      <c r="D939" s="30">
        <v>3500</v>
      </c>
      <c r="E939" s="3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6">
        <f t="shared" si="84"/>
        <v>1.1428571428571429E-2</v>
      </c>
      <c r="P939" s="3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3">
      <c r="A940">
        <v>938</v>
      </c>
      <c r="B940" s="1" t="s">
        <v>939</v>
      </c>
      <c r="C940" s="1" t="s">
        <v>5048</v>
      </c>
      <c r="D940" s="30">
        <v>7000</v>
      </c>
      <c r="E940" s="3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6">
        <f t="shared" si="84"/>
        <v>3.5714285714285713E-3</v>
      </c>
      <c r="P940" s="3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1" t="s">
        <v>940</v>
      </c>
      <c r="C941" s="1" t="s">
        <v>5049</v>
      </c>
      <c r="D941" s="30">
        <v>2750</v>
      </c>
      <c r="E941" s="3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6">
        <f t="shared" si="84"/>
        <v>1.4545454545454545E-2</v>
      </c>
      <c r="P941" s="3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1" t="s">
        <v>941</v>
      </c>
      <c r="C942" s="1" t="s">
        <v>5050</v>
      </c>
      <c r="D942" s="30">
        <v>9000</v>
      </c>
      <c r="E942" s="3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6">
        <f t="shared" si="84"/>
        <v>0.17155555555555554</v>
      </c>
      <c r="P942" s="3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57.6" x14ac:dyDescent="0.3">
      <c r="A943">
        <v>941</v>
      </c>
      <c r="B943" s="1" t="s">
        <v>942</v>
      </c>
      <c r="C943" s="1" t="s">
        <v>5051</v>
      </c>
      <c r="D943" s="30">
        <v>50000</v>
      </c>
      <c r="E943" s="3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6">
        <f t="shared" si="84"/>
        <v>2.3220000000000001E-2</v>
      </c>
      <c r="P943" s="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1" t="s">
        <v>943</v>
      </c>
      <c r="C944" s="1" t="s">
        <v>5052</v>
      </c>
      <c r="D944" s="30">
        <v>7500</v>
      </c>
      <c r="E944" s="3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6">
        <f t="shared" si="84"/>
        <v>8.9066666666666669E-2</v>
      </c>
      <c r="P944" s="3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28.8" x14ac:dyDescent="0.3">
      <c r="A945">
        <v>943</v>
      </c>
      <c r="B945" s="1" t="s">
        <v>944</v>
      </c>
      <c r="C945" s="1" t="s">
        <v>5053</v>
      </c>
      <c r="D945" s="30">
        <v>3000</v>
      </c>
      <c r="E945" s="3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6">
        <f t="shared" si="84"/>
        <v>9.633333333333334E-2</v>
      </c>
      <c r="P945" s="3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3.2" x14ac:dyDescent="0.3">
      <c r="A946">
        <v>944</v>
      </c>
      <c r="B946" s="1" t="s">
        <v>945</v>
      </c>
      <c r="C946" s="1" t="s">
        <v>5054</v>
      </c>
      <c r="D946" s="30">
        <v>50000</v>
      </c>
      <c r="E946" s="3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6">
        <f t="shared" si="84"/>
        <v>0.13325999999999999</v>
      </c>
      <c r="P946" s="3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3.2" x14ac:dyDescent="0.3">
      <c r="A947">
        <v>945</v>
      </c>
      <c r="B947" s="1" t="s">
        <v>946</v>
      </c>
      <c r="C947" s="1" t="s">
        <v>5055</v>
      </c>
      <c r="D947" s="30">
        <v>100000</v>
      </c>
      <c r="E947" s="3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6">
        <f t="shared" si="84"/>
        <v>2.4840000000000001E-2</v>
      </c>
      <c r="P947" s="3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43.2" x14ac:dyDescent="0.3">
      <c r="A948">
        <v>946</v>
      </c>
      <c r="B948" s="1" t="s">
        <v>947</v>
      </c>
      <c r="C948" s="1" t="s">
        <v>5056</v>
      </c>
      <c r="D948" s="30">
        <v>15000</v>
      </c>
      <c r="E948" s="3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6">
        <f t="shared" si="84"/>
        <v>1.9066666666666666E-2</v>
      </c>
      <c r="P948" s="3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3.2" x14ac:dyDescent="0.3">
      <c r="A949">
        <v>947</v>
      </c>
      <c r="B949" s="1" t="s">
        <v>948</v>
      </c>
      <c r="C949" s="1" t="s">
        <v>5057</v>
      </c>
      <c r="D949" s="30">
        <v>850</v>
      </c>
      <c r="E949" s="3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6">
        <f t="shared" si="84"/>
        <v>0</v>
      </c>
      <c r="P949" s="3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1" t="s">
        <v>949</v>
      </c>
      <c r="C950" s="1" t="s">
        <v>5058</v>
      </c>
      <c r="D950" s="30">
        <v>4000</v>
      </c>
      <c r="E950" s="3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6">
        <f t="shared" si="84"/>
        <v>0.12</v>
      </c>
      <c r="P950" s="3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1" t="s">
        <v>950</v>
      </c>
      <c r="C951" s="1" t="s">
        <v>5059</v>
      </c>
      <c r="D951" s="30">
        <v>20000</v>
      </c>
      <c r="E951" s="3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6">
        <f t="shared" si="84"/>
        <v>1.3650000000000001E-2</v>
      </c>
      <c r="P951" s="3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1" t="s">
        <v>951</v>
      </c>
      <c r="C952" s="1" t="s">
        <v>5060</v>
      </c>
      <c r="D952" s="30">
        <v>5000</v>
      </c>
      <c r="E952" s="3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6">
        <f t="shared" si="84"/>
        <v>0.28039999999999998</v>
      </c>
      <c r="P952" s="3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 x14ac:dyDescent="0.3">
      <c r="A953">
        <v>951</v>
      </c>
      <c r="B953" s="1" t="s">
        <v>952</v>
      </c>
      <c r="C953" s="1" t="s">
        <v>5061</v>
      </c>
      <c r="D953" s="30">
        <v>50000</v>
      </c>
      <c r="E953" s="3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6">
        <f t="shared" si="84"/>
        <v>0.38390000000000002</v>
      </c>
      <c r="P953" s="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28.8" x14ac:dyDescent="0.3">
      <c r="A954">
        <v>952</v>
      </c>
      <c r="B954" s="1" t="s">
        <v>953</v>
      </c>
      <c r="C954" s="1" t="s">
        <v>5062</v>
      </c>
      <c r="D954" s="30">
        <v>49000</v>
      </c>
      <c r="E954" s="3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6">
        <f t="shared" si="84"/>
        <v>0.39942857142857141</v>
      </c>
      <c r="P954" s="3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3.2" x14ac:dyDescent="0.3">
      <c r="A955">
        <v>953</v>
      </c>
      <c r="B955" s="1" t="s">
        <v>954</v>
      </c>
      <c r="C955" s="1" t="s">
        <v>5063</v>
      </c>
      <c r="D955" s="30">
        <v>15000</v>
      </c>
      <c r="E955" s="3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6">
        <f t="shared" si="84"/>
        <v>8.3999999999999995E-3</v>
      </c>
      <c r="P955" s="3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1" t="s">
        <v>955</v>
      </c>
      <c r="C956" s="1" t="s">
        <v>5064</v>
      </c>
      <c r="D956" s="30">
        <v>15000</v>
      </c>
      <c r="E956" s="3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6">
        <f t="shared" si="84"/>
        <v>0.43406666666666666</v>
      </c>
      <c r="P956" s="3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1" t="s">
        <v>956</v>
      </c>
      <c r="C957" s="1" t="s">
        <v>5065</v>
      </c>
      <c r="D957" s="30">
        <v>300000</v>
      </c>
      <c r="E957" s="3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6">
        <f t="shared" si="84"/>
        <v>5.6613333333333335E-2</v>
      </c>
      <c r="P957" s="3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1" t="s">
        <v>957</v>
      </c>
      <c r="C958" s="1" t="s">
        <v>5066</v>
      </c>
      <c r="D958" s="30">
        <v>50000</v>
      </c>
      <c r="E958" s="3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6">
        <f t="shared" si="84"/>
        <v>1.7219999999999999E-2</v>
      </c>
      <c r="P958" s="3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28.8" x14ac:dyDescent="0.3">
      <c r="A959">
        <v>957</v>
      </c>
      <c r="B959" s="1" t="s">
        <v>958</v>
      </c>
      <c r="C959" s="1" t="s">
        <v>5067</v>
      </c>
      <c r="D959" s="30">
        <v>12000</v>
      </c>
      <c r="E959" s="3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6">
        <f t="shared" si="84"/>
        <v>1.9416666666666665E-2</v>
      </c>
      <c r="P959" s="3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57.6" x14ac:dyDescent="0.3">
      <c r="A960">
        <v>958</v>
      </c>
      <c r="B960" s="1" t="s">
        <v>959</v>
      </c>
      <c r="C960" s="1" t="s">
        <v>5068</v>
      </c>
      <c r="D960" s="30">
        <v>7777</v>
      </c>
      <c r="E960" s="3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6">
        <f t="shared" si="84"/>
        <v>0.11328275684711328</v>
      </c>
      <c r="P960" s="3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3.2" x14ac:dyDescent="0.3">
      <c r="A961">
        <v>959</v>
      </c>
      <c r="B961" s="1" t="s">
        <v>960</v>
      </c>
      <c r="C961" s="1" t="s">
        <v>5069</v>
      </c>
      <c r="D961" s="30">
        <v>50000</v>
      </c>
      <c r="E961" s="3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6">
        <f t="shared" si="84"/>
        <v>0.3886</v>
      </c>
      <c r="P961" s="3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1" t="s">
        <v>961</v>
      </c>
      <c r="C962" s="1" t="s">
        <v>5070</v>
      </c>
      <c r="D962" s="30">
        <v>55650</v>
      </c>
      <c r="E962" s="3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6">
        <f t="shared" si="84"/>
        <v>0.46100628930817611</v>
      </c>
      <c r="P962" s="3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3.2" x14ac:dyDescent="0.3">
      <c r="A963">
        <v>961</v>
      </c>
      <c r="B963" s="1" t="s">
        <v>962</v>
      </c>
      <c r="C963" s="1" t="s">
        <v>5071</v>
      </c>
      <c r="D963" s="30">
        <v>95000</v>
      </c>
      <c r="E963" s="3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6">
        <f t="shared" ref="O963:O1026" si="90">E963/D963</f>
        <v>0.42188421052631581</v>
      </c>
      <c r="P963" s="3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((($J963/60)/60)/24+DATE(1970,1,1)+(-5/24))</f>
        <v>42740.485358796293</v>
      </c>
      <c r="T963" s="11">
        <f t="shared" ref="T963:T1026" si="95">((($I963/60)/60)/24+DATE(1970,1,1)+(-5/24))</f>
        <v>42786.583333333336</v>
      </c>
    </row>
    <row r="964" spans="1:20" ht="43.2" x14ac:dyDescent="0.3">
      <c r="A964">
        <v>962</v>
      </c>
      <c r="B964" s="1" t="s">
        <v>963</v>
      </c>
      <c r="C964" s="1" t="s">
        <v>5072</v>
      </c>
      <c r="D964" s="30">
        <v>2500</v>
      </c>
      <c r="E964" s="3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6">
        <f t="shared" si="90"/>
        <v>0.2848</v>
      </c>
      <c r="P964" s="3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28.8" x14ac:dyDescent="0.3">
      <c r="A965">
        <v>963</v>
      </c>
      <c r="B965" s="1" t="s">
        <v>964</v>
      </c>
      <c r="C965" s="1" t="s">
        <v>5073</v>
      </c>
      <c r="D965" s="30">
        <v>35000</v>
      </c>
      <c r="E965" s="3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6">
        <f t="shared" si="90"/>
        <v>1.0771428571428571E-2</v>
      </c>
      <c r="P965" s="3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3.2" x14ac:dyDescent="0.3">
      <c r="A966">
        <v>964</v>
      </c>
      <c r="B966" s="1" t="s">
        <v>965</v>
      </c>
      <c r="C966" s="1" t="s">
        <v>5074</v>
      </c>
      <c r="D966" s="30">
        <v>110000</v>
      </c>
      <c r="E966" s="3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6">
        <f t="shared" si="90"/>
        <v>7.9909090909090902E-3</v>
      </c>
      <c r="P966" s="3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3.2" x14ac:dyDescent="0.3">
      <c r="A967">
        <v>965</v>
      </c>
      <c r="B967" s="1" t="s">
        <v>966</v>
      </c>
      <c r="C967" s="1" t="s">
        <v>5075</v>
      </c>
      <c r="D967" s="30">
        <v>25000</v>
      </c>
      <c r="E967" s="3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6">
        <f t="shared" si="90"/>
        <v>1.192E-2</v>
      </c>
      <c r="P967" s="3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3.2" x14ac:dyDescent="0.3">
      <c r="A968">
        <v>966</v>
      </c>
      <c r="B968" s="1" t="s">
        <v>967</v>
      </c>
      <c r="C968" s="1" t="s">
        <v>5076</v>
      </c>
      <c r="D968" s="30">
        <v>12000</v>
      </c>
      <c r="E968" s="3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6">
        <f t="shared" si="90"/>
        <v>0.14799999999999999</v>
      </c>
      <c r="P968" s="3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1" t="s">
        <v>968</v>
      </c>
      <c r="C969" s="1" t="s">
        <v>5077</v>
      </c>
      <c r="D969" s="30">
        <v>20000</v>
      </c>
      <c r="E969" s="3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6">
        <f t="shared" si="90"/>
        <v>0.17810000000000001</v>
      </c>
      <c r="P969" s="3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 s="30">
        <v>8000</v>
      </c>
      <c r="E970" s="3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6">
        <f t="shared" si="90"/>
        <v>1.325E-2</v>
      </c>
      <c r="P970" s="3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1" t="s">
        <v>970</v>
      </c>
      <c r="C971" s="1" t="s">
        <v>5079</v>
      </c>
      <c r="D971" s="30">
        <v>30000</v>
      </c>
      <c r="E971" s="3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6">
        <f t="shared" si="90"/>
        <v>0.46666666666666667</v>
      </c>
      <c r="P971" s="3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1" t="s">
        <v>971</v>
      </c>
      <c r="C972" s="1" t="s">
        <v>5080</v>
      </c>
      <c r="D972" s="30">
        <v>5000</v>
      </c>
      <c r="E972" s="3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6">
        <f t="shared" si="90"/>
        <v>0.4592</v>
      </c>
      <c r="P972" s="3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3.2" x14ac:dyDescent="0.3">
      <c r="A973">
        <v>971</v>
      </c>
      <c r="B973" s="1" t="s">
        <v>972</v>
      </c>
      <c r="C973" s="1" t="s">
        <v>5081</v>
      </c>
      <c r="D973" s="30">
        <v>100000</v>
      </c>
      <c r="E973" s="3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6">
        <f t="shared" si="90"/>
        <v>2.2599999999999999E-3</v>
      </c>
      <c r="P973" s="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3.2" x14ac:dyDescent="0.3">
      <c r="A974">
        <v>972</v>
      </c>
      <c r="B974" s="1" t="s">
        <v>973</v>
      </c>
      <c r="C974" s="1" t="s">
        <v>5082</v>
      </c>
      <c r="D974" s="30">
        <v>20000</v>
      </c>
      <c r="E974" s="3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6">
        <f t="shared" si="90"/>
        <v>0.34625</v>
      </c>
      <c r="P974" s="3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3.2" x14ac:dyDescent="0.3">
      <c r="A975">
        <v>973</v>
      </c>
      <c r="B975" s="1" t="s">
        <v>974</v>
      </c>
      <c r="C975" s="1" t="s">
        <v>5083</v>
      </c>
      <c r="D975" s="30">
        <v>20000</v>
      </c>
      <c r="E975" s="3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6">
        <f t="shared" si="90"/>
        <v>2.0549999999999999E-2</v>
      </c>
      <c r="P975" s="3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3.2" x14ac:dyDescent="0.3">
      <c r="A976">
        <v>974</v>
      </c>
      <c r="B976" s="1" t="s">
        <v>975</v>
      </c>
      <c r="C976" s="1" t="s">
        <v>5084</v>
      </c>
      <c r="D976" s="30">
        <v>50000</v>
      </c>
      <c r="E976" s="3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6">
        <f t="shared" si="90"/>
        <v>5.5999999999999999E-3</v>
      </c>
      <c r="P976" s="3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3.2" x14ac:dyDescent="0.3">
      <c r="A977">
        <v>975</v>
      </c>
      <c r="B977" s="1" t="s">
        <v>976</v>
      </c>
      <c r="C977" s="1" t="s">
        <v>5085</v>
      </c>
      <c r="D977" s="30">
        <v>100000</v>
      </c>
      <c r="E977" s="3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6">
        <f t="shared" si="90"/>
        <v>2.6069999999999999E-2</v>
      </c>
      <c r="P977" s="3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1" t="s">
        <v>977</v>
      </c>
      <c r="C978" s="1" t="s">
        <v>5086</v>
      </c>
      <c r="D978" s="30">
        <v>150000</v>
      </c>
      <c r="E978" s="3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6">
        <f t="shared" si="90"/>
        <v>1.9259999999999999E-2</v>
      </c>
      <c r="P978" s="3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1" t="s">
        <v>978</v>
      </c>
      <c r="C979" s="1" t="s">
        <v>5087</v>
      </c>
      <c r="D979" s="30">
        <v>2700</v>
      </c>
      <c r="E979" s="3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6">
        <f t="shared" si="90"/>
        <v>0.33666666666666667</v>
      </c>
      <c r="P979" s="3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3.2" x14ac:dyDescent="0.3">
      <c r="A980">
        <v>978</v>
      </c>
      <c r="B980" s="1" t="s">
        <v>979</v>
      </c>
      <c r="C980" s="1" t="s">
        <v>5088</v>
      </c>
      <c r="D980" s="30">
        <v>172889</v>
      </c>
      <c r="E980" s="3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6">
        <f t="shared" si="90"/>
        <v>0.5626326718299024</v>
      </c>
      <c r="P980" s="3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3.2" x14ac:dyDescent="0.3">
      <c r="A981">
        <v>979</v>
      </c>
      <c r="B981" s="1" t="s">
        <v>980</v>
      </c>
      <c r="C981" s="1" t="s">
        <v>5089</v>
      </c>
      <c r="D981" s="30">
        <v>35000</v>
      </c>
      <c r="E981" s="3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6">
        <f t="shared" si="90"/>
        <v>0.82817600000000002</v>
      </c>
      <c r="P981" s="3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57.6" x14ac:dyDescent="0.3">
      <c r="A982">
        <v>980</v>
      </c>
      <c r="B982" s="1" t="s">
        <v>981</v>
      </c>
      <c r="C982" s="1" t="s">
        <v>5090</v>
      </c>
      <c r="D982" s="30">
        <v>10000</v>
      </c>
      <c r="E982" s="3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6">
        <f t="shared" si="90"/>
        <v>0.14860000000000001</v>
      </c>
      <c r="P982" s="3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57.6" x14ac:dyDescent="0.3">
      <c r="A983">
        <v>981</v>
      </c>
      <c r="B983" s="1" t="s">
        <v>982</v>
      </c>
      <c r="C983" s="1" t="s">
        <v>5091</v>
      </c>
      <c r="D983" s="30">
        <v>88888</v>
      </c>
      <c r="E983" s="3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6">
        <f t="shared" si="90"/>
        <v>1.2375123751237513E-4</v>
      </c>
      <c r="P983" s="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28.8" x14ac:dyDescent="0.3">
      <c r="A984">
        <v>982</v>
      </c>
      <c r="B984" s="1" t="s">
        <v>983</v>
      </c>
      <c r="C984" s="1" t="s">
        <v>5092</v>
      </c>
      <c r="D984" s="30">
        <v>17500</v>
      </c>
      <c r="E984" s="3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6">
        <f t="shared" si="90"/>
        <v>1.7142857142857143E-4</v>
      </c>
      <c r="P984" s="3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1" t="s">
        <v>984</v>
      </c>
      <c r="C985" s="1" t="s">
        <v>5093</v>
      </c>
      <c r="D985" s="30">
        <v>104219</v>
      </c>
      <c r="E985" s="3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6">
        <f t="shared" si="90"/>
        <v>0.2950613611721471</v>
      </c>
      <c r="P985" s="3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3">
      <c r="A986">
        <v>984</v>
      </c>
      <c r="B986" s="1" t="s">
        <v>985</v>
      </c>
      <c r="C986" s="1" t="s">
        <v>5094</v>
      </c>
      <c r="D986" s="30">
        <v>10000</v>
      </c>
      <c r="E986" s="3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6">
        <f t="shared" si="90"/>
        <v>1.06E-2</v>
      </c>
      <c r="P986" s="3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3.2" x14ac:dyDescent="0.3">
      <c r="A987">
        <v>985</v>
      </c>
      <c r="B987" s="1" t="s">
        <v>986</v>
      </c>
      <c r="C987" s="1" t="s">
        <v>5095</v>
      </c>
      <c r="D987" s="30">
        <v>30000</v>
      </c>
      <c r="E987" s="3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6">
        <f t="shared" si="90"/>
        <v>6.2933333333333327E-2</v>
      </c>
      <c r="P987" s="3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57.6" x14ac:dyDescent="0.3">
      <c r="A988">
        <v>986</v>
      </c>
      <c r="B988" s="1" t="s">
        <v>987</v>
      </c>
      <c r="C988" s="1" t="s">
        <v>5096</v>
      </c>
      <c r="D988" s="30">
        <v>20000</v>
      </c>
      <c r="E988" s="3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6">
        <f t="shared" si="90"/>
        <v>0.1275</v>
      </c>
      <c r="P988" s="3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3.2" x14ac:dyDescent="0.3">
      <c r="A989">
        <v>987</v>
      </c>
      <c r="B989" s="1" t="s">
        <v>988</v>
      </c>
      <c r="C989" s="1" t="s">
        <v>5097</v>
      </c>
      <c r="D989" s="30">
        <v>50000</v>
      </c>
      <c r="E989" s="3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6">
        <f t="shared" si="90"/>
        <v>0.13220000000000001</v>
      </c>
      <c r="P989" s="3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57.6" x14ac:dyDescent="0.3">
      <c r="A990">
        <v>988</v>
      </c>
      <c r="B990" s="1" t="s">
        <v>989</v>
      </c>
      <c r="C990" s="1" t="s">
        <v>5098</v>
      </c>
      <c r="D990" s="30">
        <v>5000</v>
      </c>
      <c r="E990" s="3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6">
        <f t="shared" si="90"/>
        <v>0</v>
      </c>
      <c r="P990" s="3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 ht="28.8" x14ac:dyDescent="0.3">
      <c r="A991">
        <v>989</v>
      </c>
      <c r="B991" s="1" t="s">
        <v>990</v>
      </c>
      <c r="C991" s="1" t="s">
        <v>5099</v>
      </c>
      <c r="D991" s="30">
        <v>10000</v>
      </c>
      <c r="E991" s="3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6">
        <f t="shared" si="90"/>
        <v>0.16769999999999999</v>
      </c>
      <c r="P991" s="3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3.2" x14ac:dyDescent="0.3">
      <c r="A992">
        <v>990</v>
      </c>
      <c r="B992" s="1" t="s">
        <v>991</v>
      </c>
      <c r="C992" s="1" t="s">
        <v>5100</v>
      </c>
      <c r="D992" s="30">
        <v>25000</v>
      </c>
      <c r="E992" s="3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6">
        <f t="shared" si="90"/>
        <v>1.0399999999999999E-3</v>
      </c>
      <c r="P992" s="3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1" t="s">
        <v>992</v>
      </c>
      <c r="C993" s="1" t="s">
        <v>5101</v>
      </c>
      <c r="D993" s="30">
        <v>5000</v>
      </c>
      <c r="E993" s="3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6">
        <f t="shared" si="90"/>
        <v>4.24E-2</v>
      </c>
      <c r="P993" s="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3.2" x14ac:dyDescent="0.3">
      <c r="A994">
        <v>992</v>
      </c>
      <c r="B994" s="1" t="s">
        <v>993</v>
      </c>
      <c r="C994" s="1" t="s">
        <v>5102</v>
      </c>
      <c r="D994" s="30">
        <v>100000</v>
      </c>
      <c r="E994" s="3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6">
        <f t="shared" si="90"/>
        <v>4.6699999999999997E-3</v>
      </c>
      <c r="P994" s="3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1" t="s">
        <v>994</v>
      </c>
      <c r="C995" s="1" t="s">
        <v>5103</v>
      </c>
      <c r="D995" s="30">
        <v>70000</v>
      </c>
      <c r="E995" s="3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6">
        <f t="shared" si="90"/>
        <v>0.25087142857142858</v>
      </c>
      <c r="P995" s="3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57.6" x14ac:dyDescent="0.3">
      <c r="A996">
        <v>994</v>
      </c>
      <c r="B996" s="1" t="s">
        <v>995</v>
      </c>
      <c r="C996" s="1" t="s">
        <v>5104</v>
      </c>
      <c r="D996" s="30">
        <v>200000</v>
      </c>
      <c r="E996" s="3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6">
        <f t="shared" si="90"/>
        <v>2.3345000000000001E-2</v>
      </c>
      <c r="P996" s="3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1" t="s">
        <v>996</v>
      </c>
      <c r="C997" s="1" t="s">
        <v>5105</v>
      </c>
      <c r="D997" s="30">
        <v>10000</v>
      </c>
      <c r="E997" s="3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6">
        <f t="shared" si="90"/>
        <v>7.2599999999999998E-2</v>
      </c>
      <c r="P997" s="3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28.8" x14ac:dyDescent="0.3">
      <c r="A998">
        <v>996</v>
      </c>
      <c r="B998" s="1" t="s">
        <v>997</v>
      </c>
      <c r="C998" s="1" t="s">
        <v>5106</v>
      </c>
      <c r="D998" s="30">
        <v>4000</v>
      </c>
      <c r="E998" s="3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6">
        <f t="shared" si="90"/>
        <v>1.6250000000000001E-2</v>
      </c>
      <c r="P998" s="3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1" t="s">
        <v>998</v>
      </c>
      <c r="C999" s="1" t="s">
        <v>5107</v>
      </c>
      <c r="D999" s="30">
        <v>5000</v>
      </c>
      <c r="E999" s="3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6">
        <f t="shared" si="90"/>
        <v>1.2999999999999999E-2</v>
      </c>
      <c r="P999" s="3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 s="30">
        <v>60000</v>
      </c>
      <c r="E1000" s="3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6">
        <f t="shared" si="90"/>
        <v>0.58558333333333334</v>
      </c>
      <c r="P1000" s="3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 s="30">
        <v>150000</v>
      </c>
      <c r="E1001" s="3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6">
        <f t="shared" si="90"/>
        <v>7.7886666666666673E-2</v>
      </c>
      <c r="P1001" s="3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 s="30">
        <v>894700</v>
      </c>
      <c r="E1002" s="3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6">
        <f t="shared" si="90"/>
        <v>2.2157147647256063E-2</v>
      </c>
      <c r="P1002" s="3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 s="30">
        <v>5000</v>
      </c>
      <c r="E1003" s="3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6">
        <f t="shared" si="90"/>
        <v>1.04</v>
      </c>
      <c r="P1003" s="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 s="30">
        <v>9999</v>
      </c>
      <c r="E1004" s="3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6">
        <f t="shared" si="90"/>
        <v>0.29602960296029601</v>
      </c>
      <c r="P1004" s="3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 s="30">
        <v>20000</v>
      </c>
      <c r="E1005" s="3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6">
        <f t="shared" si="90"/>
        <v>0.16055</v>
      </c>
      <c r="P1005" s="3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 s="30">
        <v>25000</v>
      </c>
      <c r="E1006" s="3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6">
        <f t="shared" si="90"/>
        <v>0.82208000000000003</v>
      </c>
      <c r="P1006" s="3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 s="30">
        <v>200000</v>
      </c>
      <c r="E1007" s="3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6">
        <f t="shared" si="90"/>
        <v>0.75051000000000001</v>
      </c>
      <c r="P1007" s="3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 s="30">
        <v>4000</v>
      </c>
      <c r="E1008" s="3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6">
        <f t="shared" si="90"/>
        <v>5.8500000000000003E-2</v>
      </c>
      <c r="P1008" s="3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 s="30">
        <v>30000</v>
      </c>
      <c r="E1009" s="3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6">
        <f t="shared" si="90"/>
        <v>0.44319999999999998</v>
      </c>
      <c r="P1009" s="3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 s="30">
        <v>93500</v>
      </c>
      <c r="E1010" s="3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6">
        <f t="shared" si="90"/>
        <v>2.6737967914438501E-3</v>
      </c>
      <c r="P1010" s="3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 s="30">
        <v>50000</v>
      </c>
      <c r="E1011" s="3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6">
        <f t="shared" si="90"/>
        <v>0.1313</v>
      </c>
      <c r="P1011" s="3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 s="30">
        <v>115250</v>
      </c>
      <c r="E1012" s="3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6">
        <f t="shared" si="90"/>
        <v>1.9088937093275488E-3</v>
      </c>
      <c r="P1012" s="3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 s="30">
        <v>20000</v>
      </c>
      <c r="E1013" s="3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6">
        <f t="shared" si="90"/>
        <v>3.7499999999999999E-3</v>
      </c>
      <c r="P1013" s="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 s="30">
        <v>5000</v>
      </c>
      <c r="E1014" s="3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6">
        <f t="shared" si="90"/>
        <v>215.35021</v>
      </c>
      <c r="P1014" s="3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 s="30">
        <v>25000</v>
      </c>
      <c r="E1015" s="3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6">
        <f t="shared" si="90"/>
        <v>0.34527999999999998</v>
      </c>
      <c r="P1015" s="3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 s="30">
        <v>10000</v>
      </c>
      <c r="E1016" s="3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6">
        <f t="shared" si="90"/>
        <v>0.30599999999999999</v>
      </c>
      <c r="P1016" s="3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 s="30">
        <v>9000</v>
      </c>
      <c r="E1017" s="3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6">
        <f t="shared" si="90"/>
        <v>2.6666666666666668E-2</v>
      </c>
      <c r="P1017" s="3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 s="30">
        <v>100000</v>
      </c>
      <c r="E1018" s="3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6">
        <f t="shared" si="90"/>
        <v>2.8420000000000001E-2</v>
      </c>
      <c r="P1018" s="3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 s="30">
        <v>250000</v>
      </c>
      <c r="E1019" s="3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6">
        <f t="shared" si="90"/>
        <v>0.22878799999999999</v>
      </c>
      <c r="P1019" s="3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 s="30">
        <v>20000</v>
      </c>
      <c r="E1020" s="3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6">
        <f t="shared" si="90"/>
        <v>3.1050000000000001E-2</v>
      </c>
      <c r="P1020" s="3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 s="30">
        <v>45000</v>
      </c>
      <c r="E1021" s="3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6">
        <f t="shared" si="90"/>
        <v>0.47333333333333333</v>
      </c>
      <c r="P1021" s="3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 s="30">
        <v>1550</v>
      </c>
      <c r="E1022" s="3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6">
        <f t="shared" si="90"/>
        <v>2.0554838709677421</v>
      </c>
      <c r="P1022" s="3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 s="30">
        <v>3000</v>
      </c>
      <c r="E1023" s="3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6">
        <f t="shared" si="90"/>
        <v>3.5180366666666667</v>
      </c>
      <c r="P1023" s="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 s="30">
        <v>2000</v>
      </c>
      <c r="E1024" s="3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6">
        <f t="shared" si="90"/>
        <v>1.149</v>
      </c>
      <c r="P1024" s="3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 s="30">
        <v>2000</v>
      </c>
      <c r="E1025" s="3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6">
        <f t="shared" si="90"/>
        <v>2.3715000000000002</v>
      </c>
      <c r="P1025" s="3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 s="30">
        <v>20000</v>
      </c>
      <c r="E1026" s="3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6">
        <f t="shared" si="90"/>
        <v>1.1863774999999999</v>
      </c>
      <c r="P1026" s="3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 s="30">
        <v>70000</v>
      </c>
      <c r="E1027" s="3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6">
        <f t="shared" ref="O1027:O1090" si="96">E1027/D1027</f>
        <v>1.099283142857143</v>
      </c>
      <c r="P1027" s="3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((($J1027/60)/60)/24+DATE(1970,1,1)+(-5/24))</f>
        <v>42049.625428240739</v>
      </c>
      <c r="T1027" s="11">
        <f t="shared" ref="T1027:T1090" si="101">((($I1027/60)/60)/24+DATE(1970,1,1)+(-5/24))</f>
        <v>42079.583761574067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 s="30">
        <v>7000</v>
      </c>
      <c r="E1028" s="3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6">
        <f t="shared" si="96"/>
        <v>1.0000828571428571</v>
      </c>
      <c r="P1028" s="3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 s="30">
        <v>7501</v>
      </c>
      <c r="E1029" s="3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6">
        <f t="shared" si="96"/>
        <v>1.0309292094387414</v>
      </c>
      <c r="P1029" s="3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 s="30">
        <v>10000</v>
      </c>
      <c r="E1030" s="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6">
        <f t="shared" si="96"/>
        <v>1.1727000000000001</v>
      </c>
      <c r="P1030" s="3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 s="30">
        <v>10000</v>
      </c>
      <c r="E1031" s="3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6">
        <f t="shared" si="96"/>
        <v>1.1175999999999999</v>
      </c>
      <c r="P1031" s="3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 s="30">
        <v>2000</v>
      </c>
      <c r="E1032" s="3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6">
        <f t="shared" si="96"/>
        <v>3.4209999999999998</v>
      </c>
      <c r="P1032" s="3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 s="30">
        <v>10000</v>
      </c>
      <c r="E1033" s="3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6">
        <f t="shared" si="96"/>
        <v>1.0740000000000001</v>
      </c>
      <c r="P1033" s="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 x14ac:dyDescent="0.3">
      <c r="A1034">
        <v>1032</v>
      </c>
      <c r="B1034" s="1" t="s">
        <v>1033</v>
      </c>
      <c r="C1034" s="1" t="s">
        <v>5142</v>
      </c>
      <c r="D1034" s="30">
        <v>5400</v>
      </c>
      <c r="E1034" s="3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6">
        <f t="shared" si="96"/>
        <v>1.0849703703703704</v>
      </c>
      <c r="P1034" s="3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 s="30">
        <v>1328</v>
      </c>
      <c r="E1035" s="3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6">
        <f t="shared" si="96"/>
        <v>1.0286144578313252</v>
      </c>
      <c r="P1035" s="3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 s="30">
        <v>5000</v>
      </c>
      <c r="E1036" s="3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6">
        <f t="shared" si="96"/>
        <v>1.3000180000000001</v>
      </c>
      <c r="P1036" s="3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 s="30">
        <v>4600</v>
      </c>
      <c r="E1037" s="3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6">
        <f t="shared" si="96"/>
        <v>1.0765217391304347</v>
      </c>
      <c r="P1037" s="3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 s="30">
        <v>4500</v>
      </c>
      <c r="E1038" s="3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6">
        <f t="shared" si="96"/>
        <v>1.1236044444444444</v>
      </c>
      <c r="P1038" s="3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 s="30">
        <v>1000</v>
      </c>
      <c r="E1039" s="3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6">
        <f t="shared" si="96"/>
        <v>1.0209999999999999</v>
      </c>
      <c r="P1039" s="3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 s="30">
        <v>1500</v>
      </c>
      <c r="E1040" s="3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6">
        <f t="shared" si="96"/>
        <v>1.4533333333333334</v>
      </c>
      <c r="P1040" s="3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 s="30">
        <v>500</v>
      </c>
      <c r="E1041" s="3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6">
        <f t="shared" si="96"/>
        <v>1.282</v>
      </c>
      <c r="P1041" s="3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 s="30">
        <v>85000</v>
      </c>
      <c r="E1042" s="3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6">
        <f t="shared" si="96"/>
        <v>2.9411764705882353E-3</v>
      </c>
      <c r="P1042" s="3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 s="30">
        <v>50</v>
      </c>
      <c r="E1043" s="3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6">
        <f t="shared" si="96"/>
        <v>0</v>
      </c>
      <c r="P1043" s="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 s="30">
        <v>650</v>
      </c>
      <c r="E1044" s="3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6">
        <f t="shared" si="96"/>
        <v>1.5384615384615385E-2</v>
      </c>
      <c r="P1044" s="3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 s="30">
        <v>100000</v>
      </c>
      <c r="E1045" s="3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6">
        <f t="shared" si="96"/>
        <v>8.5370000000000001E-2</v>
      </c>
      <c r="P1045" s="3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 s="30">
        <v>7000</v>
      </c>
      <c r="E1046" s="3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6">
        <f t="shared" si="96"/>
        <v>8.571428571428571E-4</v>
      </c>
      <c r="P1046" s="3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 s="30">
        <v>10000</v>
      </c>
      <c r="E1047" s="3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6">
        <f t="shared" si="96"/>
        <v>2.6599999999999999E-2</v>
      </c>
      <c r="P1047" s="3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 s="30">
        <v>3000</v>
      </c>
      <c r="E1048" s="3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6">
        <f t="shared" si="96"/>
        <v>0</v>
      </c>
      <c r="P1048" s="3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 s="30">
        <v>2000</v>
      </c>
      <c r="E1049" s="3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6">
        <f t="shared" si="96"/>
        <v>5.0000000000000001E-4</v>
      </c>
      <c r="P1049" s="3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 s="30">
        <v>15000</v>
      </c>
      <c r="E1050" s="3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6">
        <f t="shared" si="96"/>
        <v>1.4133333333333333E-2</v>
      </c>
      <c r="P1050" s="3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 x14ac:dyDescent="0.3">
      <c r="A1051">
        <v>1049</v>
      </c>
      <c r="B1051" s="1" t="s">
        <v>1050</v>
      </c>
      <c r="C1051" s="1" t="s">
        <v>5159</v>
      </c>
      <c r="D1051" s="30">
        <v>12000</v>
      </c>
      <c r="E1051" s="3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6">
        <f t="shared" si="96"/>
        <v>0</v>
      </c>
      <c r="P1051" s="3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 s="30">
        <v>2500</v>
      </c>
      <c r="E1052" s="3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6">
        <f t="shared" si="96"/>
        <v>0</v>
      </c>
      <c r="P1052" s="3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 s="30">
        <v>500</v>
      </c>
      <c r="E1053" s="3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6">
        <f t="shared" si="96"/>
        <v>0</v>
      </c>
      <c r="P1053" s="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 s="30">
        <v>4336</v>
      </c>
      <c r="E1054" s="3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6">
        <f t="shared" si="96"/>
        <v>0</v>
      </c>
      <c r="P1054" s="3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 s="30">
        <v>1500</v>
      </c>
      <c r="E1055" s="3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6">
        <f t="shared" si="96"/>
        <v>0.01</v>
      </c>
      <c r="P1055" s="3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 s="30">
        <v>2500</v>
      </c>
      <c r="E1056" s="3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6">
        <f t="shared" si="96"/>
        <v>0</v>
      </c>
      <c r="P1056" s="3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 s="30">
        <v>3500</v>
      </c>
      <c r="E1057" s="3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6">
        <f t="shared" si="96"/>
        <v>0</v>
      </c>
      <c r="P1057" s="3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 s="30">
        <v>10000</v>
      </c>
      <c r="E1058" s="3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6">
        <f t="shared" si="96"/>
        <v>0</v>
      </c>
      <c r="P1058" s="3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 s="30">
        <v>10000</v>
      </c>
      <c r="E1059" s="3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6">
        <f t="shared" si="96"/>
        <v>0</v>
      </c>
      <c r="P1059" s="3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 s="30">
        <v>40000</v>
      </c>
      <c r="E1060" s="3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6">
        <f t="shared" si="96"/>
        <v>0</v>
      </c>
      <c r="P1060" s="3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 x14ac:dyDescent="0.3">
      <c r="A1061">
        <v>1059</v>
      </c>
      <c r="B1061" s="1" t="s">
        <v>1060</v>
      </c>
      <c r="C1061" s="1" t="s">
        <v>5169</v>
      </c>
      <c r="D1061" s="30">
        <v>1100</v>
      </c>
      <c r="E1061" s="3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6">
        <f t="shared" si="96"/>
        <v>0</v>
      </c>
      <c r="P1061" s="3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 s="30">
        <v>5000</v>
      </c>
      <c r="E1062" s="3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6">
        <f t="shared" si="96"/>
        <v>0.01</v>
      </c>
      <c r="P1062" s="3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 s="30">
        <v>4000</v>
      </c>
      <c r="E1063" s="3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6">
        <f t="shared" si="96"/>
        <v>0</v>
      </c>
      <c r="P1063" s="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 x14ac:dyDescent="0.3">
      <c r="A1064">
        <v>1062</v>
      </c>
      <c r="B1064" s="1" t="s">
        <v>1063</v>
      </c>
      <c r="C1064" s="1" t="s">
        <v>5172</v>
      </c>
      <c r="D1064" s="30">
        <v>199</v>
      </c>
      <c r="E1064" s="3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6">
        <f t="shared" si="96"/>
        <v>0.95477386934673369</v>
      </c>
      <c r="P1064" s="3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 s="30">
        <v>1000</v>
      </c>
      <c r="E1065" s="3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6">
        <f t="shared" si="96"/>
        <v>0</v>
      </c>
      <c r="P1065" s="3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 s="30">
        <v>90000</v>
      </c>
      <c r="E1066" s="3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6">
        <f t="shared" si="96"/>
        <v>8.9744444444444446E-2</v>
      </c>
      <c r="P1066" s="3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 s="30">
        <v>3000</v>
      </c>
      <c r="E1067" s="3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6">
        <f t="shared" si="96"/>
        <v>2.7E-2</v>
      </c>
      <c r="P1067" s="3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 s="30">
        <v>150000</v>
      </c>
      <c r="E1068" s="3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6">
        <f t="shared" si="96"/>
        <v>3.3673333333333333E-2</v>
      </c>
      <c r="P1068" s="3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 s="30">
        <v>500</v>
      </c>
      <c r="E1069" s="3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6">
        <f t="shared" si="96"/>
        <v>0.26</v>
      </c>
      <c r="P1069" s="3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 s="30">
        <v>30000</v>
      </c>
      <c r="E1070" s="3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6">
        <f t="shared" si="96"/>
        <v>1.5E-3</v>
      </c>
      <c r="P1070" s="3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 s="30">
        <v>2200</v>
      </c>
      <c r="E1071" s="3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6">
        <f t="shared" si="96"/>
        <v>0.38636363636363635</v>
      </c>
      <c r="P1071" s="3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 s="30">
        <v>10000</v>
      </c>
      <c r="E1072" s="3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6">
        <f t="shared" si="96"/>
        <v>7.0000000000000001E-3</v>
      </c>
      <c r="P1072" s="3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 s="30">
        <v>100</v>
      </c>
      <c r="E1073" s="3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6">
        <f t="shared" si="96"/>
        <v>0</v>
      </c>
      <c r="P1073" s="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 s="30">
        <v>75000</v>
      </c>
      <c r="E1074" s="3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6">
        <f t="shared" si="96"/>
        <v>6.8000000000000005E-4</v>
      </c>
      <c r="P1074" s="3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 s="30">
        <v>750</v>
      </c>
      <c r="E1075" s="3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6">
        <f t="shared" si="96"/>
        <v>1.3333333333333334E-2</v>
      </c>
      <c r="P1075" s="3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 s="30">
        <v>54000</v>
      </c>
      <c r="E1076" s="3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6">
        <f t="shared" si="96"/>
        <v>6.3092592592592589E-2</v>
      </c>
      <c r="P1076" s="3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 s="30">
        <v>1000</v>
      </c>
      <c r="E1077" s="3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6">
        <f t="shared" si="96"/>
        <v>4.4999999999999998E-2</v>
      </c>
      <c r="P1077" s="3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 s="30">
        <v>75000</v>
      </c>
      <c r="E1078" s="3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6">
        <f t="shared" si="96"/>
        <v>0.62765333333333329</v>
      </c>
      <c r="P1078" s="3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 s="30">
        <v>25000</v>
      </c>
      <c r="E1079" s="3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6">
        <f t="shared" si="96"/>
        <v>0.29376000000000002</v>
      </c>
      <c r="P1079" s="3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 s="30">
        <v>600</v>
      </c>
      <c r="E1080" s="3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6">
        <f t="shared" si="96"/>
        <v>7.4999999999999997E-2</v>
      </c>
      <c r="P1080" s="3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 s="30">
        <v>26000</v>
      </c>
      <c r="E1081" s="3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6">
        <f t="shared" si="96"/>
        <v>2.6076923076923077E-2</v>
      </c>
      <c r="P1081" s="3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 s="30">
        <v>20000</v>
      </c>
      <c r="E1082" s="3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6">
        <f t="shared" si="96"/>
        <v>9.1050000000000006E-2</v>
      </c>
      <c r="P1082" s="3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 s="30">
        <v>68000</v>
      </c>
      <c r="E1083" s="3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6">
        <f t="shared" si="96"/>
        <v>1.7647058823529413E-4</v>
      </c>
      <c r="P1083" s="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 s="30">
        <v>10000</v>
      </c>
      <c r="E1084" s="3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6">
        <f t="shared" si="96"/>
        <v>5.5999999999999999E-3</v>
      </c>
      <c r="P1084" s="3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 s="30">
        <v>50000</v>
      </c>
      <c r="E1085" s="3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6">
        <f t="shared" si="96"/>
        <v>8.2000000000000007E-3</v>
      </c>
      <c r="P1085" s="3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1" t="s">
        <v>1085</v>
      </c>
      <c r="C1086" s="1" t="s">
        <v>5194</v>
      </c>
      <c r="D1086" s="30">
        <v>550</v>
      </c>
      <c r="E1086" s="3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6">
        <f t="shared" si="96"/>
        <v>0</v>
      </c>
      <c r="P1086" s="3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 s="30">
        <v>30000</v>
      </c>
      <c r="E1087" s="3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6">
        <f t="shared" si="96"/>
        <v>3.4200000000000001E-2</v>
      </c>
      <c r="P1087" s="3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1" t="s">
        <v>1087</v>
      </c>
      <c r="C1088" s="1" t="s">
        <v>5196</v>
      </c>
      <c r="D1088" s="30">
        <v>18000</v>
      </c>
      <c r="E1088" s="3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6">
        <f t="shared" si="96"/>
        <v>8.3333333333333339E-4</v>
      </c>
      <c r="P1088" s="3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 s="30">
        <v>1100</v>
      </c>
      <c r="E1089" s="3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6">
        <f t="shared" si="96"/>
        <v>0</v>
      </c>
      <c r="P1089" s="3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 s="30">
        <v>45000</v>
      </c>
      <c r="E1090" s="3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6">
        <f t="shared" si="96"/>
        <v>0.14182977777777778</v>
      </c>
      <c r="P1090" s="3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 s="30">
        <v>15000</v>
      </c>
      <c r="E1091" s="3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6">
        <f t="shared" ref="O1091:O1154" si="102">E1091/D1091</f>
        <v>7.8266666666666665E-2</v>
      </c>
      <c r="P1091" s="3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((($J1091/60)/60)/24+DATE(1970,1,1)+(-5/24))</f>
        <v>42150.981192129628</v>
      </c>
      <c r="T1091" s="11">
        <f t="shared" ref="T1091:T1154" si="107">((($I1091/60)/60)/24+DATE(1970,1,1)+(-5/24))</f>
        <v>42180.981192129628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 s="30">
        <v>12999</v>
      </c>
      <c r="E1092" s="3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6">
        <f t="shared" si="102"/>
        <v>3.8464497269020693E-4</v>
      </c>
      <c r="P1092" s="3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 s="30">
        <v>200</v>
      </c>
      <c r="E1093" s="3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6">
        <f t="shared" si="102"/>
        <v>0.125</v>
      </c>
      <c r="P1093" s="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 s="30">
        <v>2000</v>
      </c>
      <c r="E1094" s="3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6">
        <f t="shared" si="102"/>
        <v>1.0500000000000001E-2</v>
      </c>
      <c r="P1094" s="3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 s="30">
        <v>300</v>
      </c>
      <c r="E1095" s="3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6">
        <f t="shared" si="102"/>
        <v>0.14083333333333334</v>
      </c>
      <c r="P1095" s="3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 s="30">
        <v>18000</v>
      </c>
      <c r="E1096" s="3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6">
        <f t="shared" si="102"/>
        <v>0.18300055555555556</v>
      </c>
      <c r="P1096" s="3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 s="30">
        <v>500000</v>
      </c>
      <c r="E1097" s="3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6">
        <f t="shared" si="102"/>
        <v>5.0347999999999997E-2</v>
      </c>
      <c r="P1097" s="3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 s="30">
        <v>12000</v>
      </c>
      <c r="E1098" s="3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6">
        <f t="shared" si="102"/>
        <v>0.17933333333333334</v>
      </c>
      <c r="P1098" s="3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 s="30">
        <v>100000</v>
      </c>
      <c r="E1099" s="3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6">
        <f t="shared" si="102"/>
        <v>4.6999999999999999E-4</v>
      </c>
      <c r="P1099" s="3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 s="30">
        <v>25000</v>
      </c>
      <c r="E1100" s="3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6">
        <f t="shared" si="102"/>
        <v>7.2120000000000004E-2</v>
      </c>
      <c r="P1100" s="3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 s="30">
        <v>5000</v>
      </c>
      <c r="E1101" s="3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6">
        <f t="shared" si="102"/>
        <v>5.0000000000000001E-3</v>
      </c>
      <c r="P1101" s="3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 s="30">
        <v>4000</v>
      </c>
      <c r="E1102" s="3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6">
        <f t="shared" si="102"/>
        <v>2.5000000000000001E-2</v>
      </c>
      <c r="P1102" s="3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 s="30">
        <v>100000</v>
      </c>
      <c r="E1103" s="3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6">
        <f t="shared" si="102"/>
        <v>4.0999999999999999E-4</v>
      </c>
      <c r="P1103" s="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 s="30">
        <v>8000</v>
      </c>
      <c r="E1104" s="3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6">
        <f t="shared" si="102"/>
        <v>5.3124999999999999E-2</v>
      </c>
      <c r="P1104" s="3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 s="30">
        <v>15000</v>
      </c>
      <c r="E1105" s="3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6">
        <f t="shared" si="102"/>
        <v>1.6199999999999999E-2</v>
      </c>
      <c r="P1105" s="3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 s="30">
        <v>60000</v>
      </c>
      <c r="E1106" s="3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6">
        <f t="shared" si="102"/>
        <v>4.9516666666666667E-2</v>
      </c>
      <c r="P1106" s="3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 s="30">
        <v>900000</v>
      </c>
      <c r="E1107" s="3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6">
        <f t="shared" si="102"/>
        <v>1.5900000000000001E-3</v>
      </c>
      <c r="P1107" s="3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 s="30">
        <v>400</v>
      </c>
      <c r="E1108" s="3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6">
        <f t="shared" si="102"/>
        <v>0.41249999999999998</v>
      </c>
      <c r="P1108" s="3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 s="30">
        <v>10000</v>
      </c>
      <c r="E1109" s="3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6">
        <f t="shared" si="102"/>
        <v>0</v>
      </c>
      <c r="P1109" s="3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 s="30">
        <v>25000</v>
      </c>
      <c r="E1110" s="3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6">
        <f t="shared" si="102"/>
        <v>2.93E-2</v>
      </c>
      <c r="P1110" s="3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 s="30">
        <v>10000</v>
      </c>
      <c r="E1111" s="3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6">
        <f t="shared" si="102"/>
        <v>4.4999999999999997E-3</v>
      </c>
      <c r="P1111" s="3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 s="30">
        <v>50000</v>
      </c>
      <c r="E1112" s="3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6">
        <f t="shared" si="102"/>
        <v>5.1000000000000004E-3</v>
      </c>
      <c r="P1112" s="3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 s="30">
        <v>2500</v>
      </c>
      <c r="E1113" s="3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6">
        <f t="shared" si="102"/>
        <v>4.0000000000000002E-4</v>
      </c>
      <c r="P1113" s="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 s="30">
        <v>88000</v>
      </c>
      <c r="E1114" s="3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6">
        <f t="shared" si="102"/>
        <v>0.35537409090909089</v>
      </c>
      <c r="P1114" s="3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 s="30">
        <v>1000</v>
      </c>
      <c r="E1115" s="3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6">
        <f t="shared" si="102"/>
        <v>5.0000000000000001E-3</v>
      </c>
      <c r="P1115" s="3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 s="30">
        <v>6000</v>
      </c>
      <c r="E1116" s="3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6">
        <f t="shared" si="102"/>
        <v>1.6666666666666668E-3</v>
      </c>
      <c r="P1116" s="3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 s="30">
        <v>40000</v>
      </c>
      <c r="E1117" s="3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6">
        <f t="shared" si="102"/>
        <v>1.325E-3</v>
      </c>
      <c r="P1117" s="3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 s="30">
        <v>500000</v>
      </c>
      <c r="E1118" s="3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6">
        <f t="shared" si="102"/>
        <v>3.5704000000000004E-4</v>
      </c>
      <c r="P1118" s="3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 s="30">
        <v>1000</v>
      </c>
      <c r="E1119" s="3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6">
        <f t="shared" si="102"/>
        <v>8.3000000000000004E-2</v>
      </c>
      <c r="P1119" s="3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 s="30">
        <v>4500</v>
      </c>
      <c r="E1120" s="3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6">
        <f t="shared" si="102"/>
        <v>2.4222222222222221E-2</v>
      </c>
      <c r="P1120" s="3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 s="30">
        <v>2100</v>
      </c>
      <c r="E1121" s="3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6">
        <f t="shared" si="102"/>
        <v>2.3809523809523812E-3</v>
      </c>
      <c r="P1121" s="3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 s="30">
        <v>25000</v>
      </c>
      <c r="E1122" s="3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6">
        <f t="shared" si="102"/>
        <v>0</v>
      </c>
      <c r="P1122" s="3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 s="30">
        <v>250000</v>
      </c>
      <c r="E1123" s="3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6">
        <f t="shared" si="102"/>
        <v>1.16E-4</v>
      </c>
      <c r="P1123" s="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 s="30">
        <v>3200</v>
      </c>
      <c r="E1124" s="3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6">
        <f t="shared" si="102"/>
        <v>0</v>
      </c>
      <c r="P1124" s="3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 s="30">
        <v>5000</v>
      </c>
      <c r="E1125" s="3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6">
        <f t="shared" si="102"/>
        <v>2.2000000000000001E-3</v>
      </c>
      <c r="P1125" s="3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 s="30">
        <v>90000</v>
      </c>
      <c r="E1126" s="3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6">
        <f t="shared" si="102"/>
        <v>4.7222222222222223E-3</v>
      </c>
      <c r="P1126" s="3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 s="30">
        <v>3000</v>
      </c>
      <c r="E1127" s="3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6">
        <f t="shared" si="102"/>
        <v>0</v>
      </c>
      <c r="P1127" s="3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 s="30">
        <v>2000</v>
      </c>
      <c r="E1128" s="3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6">
        <f t="shared" si="102"/>
        <v>5.0000000000000001E-3</v>
      </c>
      <c r="P1128" s="3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 s="30">
        <v>35000</v>
      </c>
      <c r="E1129" s="3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6">
        <f t="shared" si="102"/>
        <v>1.6714285714285713E-2</v>
      </c>
      <c r="P1129" s="3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 x14ac:dyDescent="0.3">
      <c r="A1130">
        <v>1128</v>
      </c>
      <c r="B1130" s="1" t="s">
        <v>1129</v>
      </c>
      <c r="C1130" s="1" t="s">
        <v>5238</v>
      </c>
      <c r="D1130" s="30">
        <v>1000</v>
      </c>
      <c r="E1130" s="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6">
        <f t="shared" si="102"/>
        <v>1E-3</v>
      </c>
      <c r="P1130" s="3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 s="30">
        <v>20000</v>
      </c>
      <c r="E1131" s="3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6">
        <f t="shared" si="102"/>
        <v>1.0499999999999999E-3</v>
      </c>
      <c r="P1131" s="3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 s="30">
        <v>5000</v>
      </c>
      <c r="E1132" s="3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6">
        <f t="shared" si="102"/>
        <v>2.2000000000000001E-3</v>
      </c>
      <c r="P1132" s="3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 s="30">
        <v>40000</v>
      </c>
      <c r="E1133" s="3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6">
        <f t="shared" si="102"/>
        <v>0</v>
      </c>
      <c r="P1133" s="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 s="30">
        <v>10000</v>
      </c>
      <c r="E1134" s="3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6">
        <f t="shared" si="102"/>
        <v>0.14380000000000001</v>
      </c>
      <c r="P1134" s="3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 s="30">
        <v>3000</v>
      </c>
      <c r="E1135" s="3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6">
        <f t="shared" si="102"/>
        <v>6.6666666666666671E-3</v>
      </c>
      <c r="P1135" s="3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 s="30">
        <v>25000</v>
      </c>
      <c r="E1136" s="3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6">
        <f t="shared" si="102"/>
        <v>4.0000000000000003E-5</v>
      </c>
      <c r="P1136" s="3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 s="30">
        <v>1000</v>
      </c>
      <c r="E1137" s="3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6">
        <f t="shared" si="102"/>
        <v>0.05</v>
      </c>
      <c r="P1137" s="3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 s="30">
        <v>4190</v>
      </c>
      <c r="E1138" s="3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6">
        <f t="shared" si="102"/>
        <v>6.4439140811455853E-2</v>
      </c>
      <c r="P1138" s="3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 s="30">
        <v>25000</v>
      </c>
      <c r="E1139" s="3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6">
        <f t="shared" si="102"/>
        <v>0.39500000000000002</v>
      </c>
      <c r="P1139" s="3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 s="30">
        <v>35000</v>
      </c>
      <c r="E1140" s="3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6">
        <f t="shared" si="102"/>
        <v>3.5714285714285713E-3</v>
      </c>
      <c r="P1140" s="3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 s="30">
        <v>8000</v>
      </c>
      <c r="E1141" s="3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6">
        <f t="shared" si="102"/>
        <v>6.2500000000000001E-4</v>
      </c>
      <c r="P1141" s="3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 s="30">
        <v>5000</v>
      </c>
      <c r="E1142" s="3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6">
        <f t="shared" si="102"/>
        <v>0</v>
      </c>
      <c r="P1142" s="3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 x14ac:dyDescent="0.3">
      <c r="A1143">
        <v>1141</v>
      </c>
      <c r="B1143" s="1" t="s">
        <v>1142</v>
      </c>
      <c r="C1143" s="1" t="s">
        <v>5251</v>
      </c>
      <c r="D1143" s="30">
        <v>500</v>
      </c>
      <c r="E1143" s="3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6">
        <f t="shared" si="102"/>
        <v>0</v>
      </c>
      <c r="P1143" s="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 s="30">
        <v>4000</v>
      </c>
      <c r="E1144" s="3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6">
        <f t="shared" si="102"/>
        <v>0</v>
      </c>
      <c r="P1144" s="3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 s="30">
        <v>45000</v>
      </c>
      <c r="E1145" s="3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6">
        <f t="shared" si="102"/>
        <v>4.1333333333333335E-3</v>
      </c>
      <c r="P1145" s="3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 s="30">
        <v>9300</v>
      </c>
      <c r="E1146" s="3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6">
        <f t="shared" si="102"/>
        <v>0</v>
      </c>
      <c r="P1146" s="3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 s="30">
        <v>80000</v>
      </c>
      <c r="E1147" s="3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6">
        <f t="shared" si="102"/>
        <v>1.25E-3</v>
      </c>
      <c r="P1147" s="3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 s="30">
        <v>6000</v>
      </c>
      <c r="E1148" s="3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6">
        <f t="shared" si="102"/>
        <v>8.8333333333333333E-2</v>
      </c>
      <c r="P1148" s="3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 s="30">
        <v>25000</v>
      </c>
      <c r="E1149" s="3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6">
        <f t="shared" si="102"/>
        <v>0</v>
      </c>
      <c r="P1149" s="3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 s="30">
        <v>15000</v>
      </c>
      <c r="E1150" s="3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6">
        <f t="shared" si="102"/>
        <v>4.8666666666666667E-3</v>
      </c>
      <c r="P1150" s="3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 s="30">
        <v>50000</v>
      </c>
      <c r="E1151" s="3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6">
        <f t="shared" si="102"/>
        <v>1.5E-3</v>
      </c>
      <c r="P1151" s="3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 s="30">
        <v>2500</v>
      </c>
      <c r="E1152" s="3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6">
        <f t="shared" si="102"/>
        <v>0.1008</v>
      </c>
      <c r="P1152" s="3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 s="30">
        <v>25000</v>
      </c>
      <c r="E1153" s="3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6">
        <f t="shared" si="102"/>
        <v>0</v>
      </c>
      <c r="P1153" s="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">
      <c r="A1154">
        <v>1152</v>
      </c>
      <c r="B1154" s="1" t="s">
        <v>1153</v>
      </c>
      <c r="C1154" s="1" t="s">
        <v>5262</v>
      </c>
      <c r="D1154" s="30">
        <v>16000</v>
      </c>
      <c r="E1154" s="3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6">
        <f t="shared" si="102"/>
        <v>5.6937500000000002E-2</v>
      </c>
      <c r="P1154" s="3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 s="30">
        <v>8000</v>
      </c>
      <c r="E1155" s="3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6">
        <f t="shared" ref="O1155:O1218" si="108">E1155/D1155</f>
        <v>6.2500000000000003E-3</v>
      </c>
      <c r="P1155" s="3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((($J1155/60)/60)/24+DATE(1970,1,1)+(-5/24))</f>
        <v>42143.505844907406</v>
      </c>
      <c r="T1155" s="11">
        <f t="shared" ref="T1155:T1218" si="113">((($I1155/60)/60)/24+DATE(1970,1,1)+(-5/24))</f>
        <v>42173.505844907406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 s="30">
        <v>5000</v>
      </c>
      <c r="E1156" s="3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6">
        <f t="shared" si="108"/>
        <v>6.5000000000000002E-2</v>
      </c>
      <c r="P1156" s="3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 s="30">
        <v>25000</v>
      </c>
      <c r="E1157" s="3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6">
        <f t="shared" si="108"/>
        <v>7.5199999999999998E-3</v>
      </c>
      <c r="P1157" s="3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 s="30">
        <v>6500</v>
      </c>
      <c r="E1158" s="3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6">
        <f t="shared" si="108"/>
        <v>0</v>
      </c>
      <c r="P1158" s="3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 s="30">
        <v>10000</v>
      </c>
      <c r="E1159" s="3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6">
        <f t="shared" si="108"/>
        <v>1.5100000000000001E-2</v>
      </c>
      <c r="P1159" s="3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 s="30">
        <v>7500</v>
      </c>
      <c r="E1160" s="3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6">
        <f t="shared" si="108"/>
        <v>4.6666666666666671E-3</v>
      </c>
      <c r="P1160" s="3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 s="30">
        <v>6750</v>
      </c>
      <c r="E1161" s="3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6">
        <f t="shared" si="108"/>
        <v>0</v>
      </c>
      <c r="P1161" s="3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 s="30">
        <v>30000</v>
      </c>
      <c r="E1162" s="3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6">
        <f t="shared" si="108"/>
        <v>3.85E-2</v>
      </c>
      <c r="P1162" s="3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 s="30">
        <v>18000</v>
      </c>
      <c r="E1163" s="3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6">
        <f t="shared" si="108"/>
        <v>0</v>
      </c>
      <c r="P1163" s="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 s="30">
        <v>60000</v>
      </c>
      <c r="E1164" s="3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6">
        <f t="shared" si="108"/>
        <v>5.8333333333333338E-4</v>
      </c>
      <c r="P1164" s="3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 s="30">
        <v>5200</v>
      </c>
      <c r="E1165" s="3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6">
        <f t="shared" si="108"/>
        <v>0</v>
      </c>
      <c r="P1165" s="3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 s="30">
        <v>10000</v>
      </c>
      <c r="E1166" s="3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6">
        <f t="shared" si="108"/>
        <v>0</v>
      </c>
      <c r="P1166" s="3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 s="30">
        <v>10000</v>
      </c>
      <c r="E1167" s="3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6">
        <f t="shared" si="108"/>
        <v>0.20705000000000001</v>
      </c>
      <c r="P1167" s="3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 s="30">
        <v>15000</v>
      </c>
      <c r="E1168" s="3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6">
        <f t="shared" si="108"/>
        <v>0.19139999999999999</v>
      </c>
      <c r="P1168" s="3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 s="30">
        <v>60000</v>
      </c>
      <c r="E1169" s="3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6">
        <f t="shared" si="108"/>
        <v>1.6316666666666667E-2</v>
      </c>
      <c r="P1169" s="3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 s="30">
        <v>18000</v>
      </c>
      <c r="E1170" s="3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6">
        <f t="shared" si="108"/>
        <v>5.6666666666666664E-2</v>
      </c>
      <c r="P1170" s="3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 s="30">
        <v>10000</v>
      </c>
      <c r="E1171" s="3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6">
        <f t="shared" si="108"/>
        <v>1.6999999999999999E-3</v>
      </c>
      <c r="P1171" s="3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 s="30">
        <v>25000</v>
      </c>
      <c r="E1172" s="3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6">
        <f t="shared" si="108"/>
        <v>4.0000000000000001E-3</v>
      </c>
      <c r="P1172" s="3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 s="30">
        <v>25000</v>
      </c>
      <c r="E1173" s="3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6">
        <f t="shared" si="108"/>
        <v>1E-3</v>
      </c>
      <c r="P1173" s="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 s="30">
        <v>9000</v>
      </c>
      <c r="E1174" s="3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6">
        <f t="shared" si="108"/>
        <v>0</v>
      </c>
      <c r="P1174" s="3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 s="30">
        <v>125000</v>
      </c>
      <c r="E1175" s="3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6">
        <f t="shared" si="108"/>
        <v>2.4000000000000001E-4</v>
      </c>
      <c r="P1175" s="3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 s="30">
        <v>15000</v>
      </c>
      <c r="E1176" s="3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6">
        <f t="shared" si="108"/>
        <v>5.906666666666667E-2</v>
      </c>
      <c r="P1176" s="3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 s="30">
        <v>20000</v>
      </c>
      <c r="E1177" s="3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6">
        <f t="shared" si="108"/>
        <v>2.9250000000000002E-2</v>
      </c>
      <c r="P1177" s="3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 s="30">
        <v>175000</v>
      </c>
      <c r="E1178" s="3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6">
        <f t="shared" si="108"/>
        <v>5.7142857142857142E-5</v>
      </c>
      <c r="P1178" s="3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 s="30">
        <v>6000</v>
      </c>
      <c r="E1179" s="3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6">
        <f t="shared" si="108"/>
        <v>0</v>
      </c>
      <c r="P1179" s="3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 s="30">
        <v>75000</v>
      </c>
      <c r="E1180" s="3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6">
        <f t="shared" si="108"/>
        <v>6.666666666666667E-5</v>
      </c>
      <c r="P1180" s="3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 s="30">
        <v>60000</v>
      </c>
      <c r="E1181" s="3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6">
        <f t="shared" si="108"/>
        <v>5.3333333333333337E-2</v>
      </c>
      <c r="P1181" s="3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 s="30">
        <v>50000</v>
      </c>
      <c r="E1182" s="3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6">
        <f t="shared" si="108"/>
        <v>0.11749999999999999</v>
      </c>
      <c r="P1182" s="3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 s="30">
        <v>50000</v>
      </c>
      <c r="E1183" s="3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6">
        <f t="shared" si="108"/>
        <v>8.0000000000000007E-5</v>
      </c>
      <c r="P1183" s="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 s="30">
        <v>1000</v>
      </c>
      <c r="E1184" s="3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6">
        <f t="shared" si="108"/>
        <v>4.2000000000000003E-2</v>
      </c>
      <c r="P1184" s="3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 s="30">
        <v>2500</v>
      </c>
      <c r="E1185" s="3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6">
        <f t="shared" si="108"/>
        <v>0.04</v>
      </c>
      <c r="P1185" s="3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 s="30">
        <v>22000</v>
      </c>
      <c r="E1186" s="3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6">
        <f t="shared" si="108"/>
        <v>1.0493636363636363</v>
      </c>
      <c r="P1186" s="3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 s="30">
        <v>12500</v>
      </c>
      <c r="E1187" s="3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6">
        <f t="shared" si="108"/>
        <v>1.0544</v>
      </c>
      <c r="P1187" s="3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 s="30">
        <v>7500</v>
      </c>
      <c r="E1188" s="3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6">
        <f t="shared" si="108"/>
        <v>1.0673333333333332</v>
      </c>
      <c r="P1188" s="3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 s="30">
        <v>8750</v>
      </c>
      <c r="E1189" s="3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6">
        <f t="shared" si="108"/>
        <v>1.0412571428571429</v>
      </c>
      <c r="P1189" s="3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 s="30">
        <v>2000</v>
      </c>
      <c r="E1190" s="3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6">
        <f t="shared" si="108"/>
        <v>1.6054999999999999</v>
      </c>
      <c r="P1190" s="3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 s="30">
        <v>9000</v>
      </c>
      <c r="E1191" s="3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6">
        <f t="shared" si="108"/>
        <v>1.0777777777777777</v>
      </c>
      <c r="P1191" s="3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 s="30">
        <v>500</v>
      </c>
      <c r="E1192" s="3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6">
        <f t="shared" si="108"/>
        <v>1.35</v>
      </c>
      <c r="P1192" s="3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 s="30">
        <v>2700</v>
      </c>
      <c r="E1193" s="3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6">
        <f t="shared" si="108"/>
        <v>1.0907407407407408</v>
      </c>
      <c r="P1193" s="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 s="30">
        <v>100</v>
      </c>
      <c r="E1194" s="3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6">
        <f t="shared" si="108"/>
        <v>2.9</v>
      </c>
      <c r="P1194" s="3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 s="30">
        <v>21000</v>
      </c>
      <c r="E1195" s="3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6">
        <f t="shared" si="108"/>
        <v>1.0395714285714286</v>
      </c>
      <c r="P1195" s="3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 s="30">
        <v>12500</v>
      </c>
      <c r="E1196" s="3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6">
        <f t="shared" si="108"/>
        <v>3.2223999999999999</v>
      </c>
      <c r="P1196" s="3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 s="30">
        <v>10000</v>
      </c>
      <c r="E1197" s="3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6">
        <f t="shared" si="108"/>
        <v>1.35</v>
      </c>
      <c r="P1197" s="3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 s="30">
        <v>14500</v>
      </c>
      <c r="E1198" s="3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6">
        <f t="shared" si="108"/>
        <v>2.6991034482758622</v>
      </c>
      <c r="P1198" s="3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 s="30">
        <v>15000</v>
      </c>
      <c r="E1199" s="3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6">
        <f t="shared" si="108"/>
        <v>2.5329333333333333</v>
      </c>
      <c r="P1199" s="3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 s="30">
        <v>3500</v>
      </c>
      <c r="E1200" s="3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6">
        <f t="shared" si="108"/>
        <v>2.6059999999999999</v>
      </c>
      <c r="P1200" s="3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 s="30">
        <v>2658</v>
      </c>
      <c r="E1201" s="3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6">
        <f t="shared" si="108"/>
        <v>1.0131677953348381</v>
      </c>
      <c r="P1201" s="3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 s="30">
        <v>4800</v>
      </c>
      <c r="E1202" s="3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6">
        <f t="shared" si="108"/>
        <v>1.2560416666666667</v>
      </c>
      <c r="P1202" s="3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 s="30">
        <v>6000</v>
      </c>
      <c r="E1203" s="3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6">
        <f t="shared" si="108"/>
        <v>1.0243783333333334</v>
      </c>
      <c r="P1203" s="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 s="30">
        <v>25000</v>
      </c>
      <c r="E1204" s="3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6">
        <f t="shared" si="108"/>
        <v>1.99244</v>
      </c>
      <c r="P1204" s="3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 s="30">
        <v>16300</v>
      </c>
      <c r="E1205" s="3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6">
        <f t="shared" si="108"/>
        <v>1.0245398773006136</v>
      </c>
      <c r="P1205" s="3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 s="30">
        <v>13000</v>
      </c>
      <c r="E1206" s="3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6">
        <f t="shared" si="108"/>
        <v>1.0294615384615384</v>
      </c>
      <c r="P1206" s="3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 s="30">
        <v>13000</v>
      </c>
      <c r="E1207" s="3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6">
        <f t="shared" si="108"/>
        <v>1.0086153846153847</v>
      </c>
      <c r="P1207" s="3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 s="30">
        <v>900</v>
      </c>
      <c r="E1208" s="3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6">
        <f t="shared" si="108"/>
        <v>1.1499999999999999</v>
      </c>
      <c r="P1208" s="3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 s="30">
        <v>16700</v>
      </c>
      <c r="E1209" s="3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6">
        <f t="shared" si="108"/>
        <v>1.0416766467065868</v>
      </c>
      <c r="P1209" s="3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 s="30">
        <v>10000</v>
      </c>
      <c r="E1210" s="3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6">
        <f t="shared" si="108"/>
        <v>1.5529999999999999</v>
      </c>
      <c r="P1210" s="3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 s="30">
        <v>6000</v>
      </c>
      <c r="E1211" s="3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6">
        <f t="shared" si="108"/>
        <v>1.06</v>
      </c>
      <c r="P1211" s="3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 s="30">
        <v>20000</v>
      </c>
      <c r="E1212" s="3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6">
        <f t="shared" si="108"/>
        <v>2.5431499999999998</v>
      </c>
      <c r="P1212" s="3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 s="30">
        <v>1000</v>
      </c>
      <c r="E1213" s="3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6">
        <f t="shared" si="108"/>
        <v>1.0109999999999999</v>
      </c>
      <c r="P1213" s="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 s="30">
        <v>2500</v>
      </c>
      <c r="E1214" s="3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6">
        <f t="shared" si="108"/>
        <v>1.2904</v>
      </c>
      <c r="P1214" s="3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 s="30">
        <v>6500</v>
      </c>
      <c r="E1215" s="3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6">
        <f t="shared" si="108"/>
        <v>1.0223076923076924</v>
      </c>
      <c r="P1215" s="3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 s="30">
        <v>2000</v>
      </c>
      <c r="E1216" s="3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6">
        <f t="shared" si="108"/>
        <v>1.3180000000000001</v>
      </c>
      <c r="P1216" s="3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 s="30">
        <v>5000</v>
      </c>
      <c r="E1217" s="3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6">
        <f t="shared" si="108"/>
        <v>7.8608020000000005</v>
      </c>
      <c r="P1217" s="3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 s="30">
        <v>14000</v>
      </c>
      <c r="E1218" s="3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6">
        <f t="shared" si="108"/>
        <v>1.4570000000000001</v>
      </c>
      <c r="P1218" s="3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 s="30">
        <v>26500</v>
      </c>
      <c r="E1219" s="3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6">
        <f t="shared" ref="O1219:O1282" si="114">E1219/D1219</f>
        <v>1.026</v>
      </c>
      <c r="P1219" s="3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((($J1219/60)/60)/24+DATE(1970,1,1)+(-5/24))</f>
        <v>42535.6011574074</v>
      </c>
      <c r="T1219" s="11">
        <f t="shared" ref="T1219:T1282" si="119">((($I1219/60)/60)/24+DATE(1970,1,1)+(-5/24))</f>
        <v>42565.6011574074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 s="30">
        <v>9000</v>
      </c>
      <c r="E1220" s="3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6">
        <f t="shared" si="114"/>
        <v>1.7227777777777777</v>
      </c>
      <c r="P1220" s="3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 s="30">
        <v>16350</v>
      </c>
      <c r="E1221" s="3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6">
        <f t="shared" si="114"/>
        <v>1.5916819571865444</v>
      </c>
      <c r="P1221" s="3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 s="30">
        <v>15000</v>
      </c>
      <c r="E1222" s="3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6">
        <f t="shared" si="114"/>
        <v>1.0376666666666667</v>
      </c>
      <c r="P1222" s="3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 s="30">
        <v>2200</v>
      </c>
      <c r="E1223" s="3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6">
        <f t="shared" si="114"/>
        <v>1.1140954545454547</v>
      </c>
      <c r="P1223" s="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 s="30">
        <v>4000</v>
      </c>
      <c r="E1224" s="3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6">
        <f t="shared" si="114"/>
        <v>2.80375</v>
      </c>
      <c r="P1224" s="3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 s="30">
        <v>19800</v>
      </c>
      <c r="E1225" s="3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6">
        <f t="shared" si="114"/>
        <v>1.1210606060606061</v>
      </c>
      <c r="P1225" s="3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 s="30">
        <v>15000</v>
      </c>
      <c r="E1226" s="3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6">
        <f t="shared" si="114"/>
        <v>7.0666666666666669E-2</v>
      </c>
      <c r="P1226" s="3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 s="30">
        <v>3000</v>
      </c>
      <c r="E1227" s="3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6">
        <f t="shared" si="114"/>
        <v>4.3999999999999997E-2</v>
      </c>
      <c r="P1227" s="3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 s="30">
        <v>50000</v>
      </c>
      <c r="E1228" s="3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6">
        <f t="shared" si="114"/>
        <v>3.8739999999999997E-2</v>
      </c>
      <c r="P1228" s="3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 s="30">
        <v>2000</v>
      </c>
      <c r="E1229" s="3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6">
        <f t="shared" si="114"/>
        <v>0</v>
      </c>
      <c r="P1229" s="3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 s="30">
        <v>5000</v>
      </c>
      <c r="E1230" s="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6">
        <f t="shared" si="114"/>
        <v>0.29299999999999998</v>
      </c>
      <c r="P1230" s="3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 s="30">
        <v>2750</v>
      </c>
      <c r="E1231" s="3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6">
        <f t="shared" si="114"/>
        <v>9.0909090909090905E-3</v>
      </c>
      <c r="P1231" s="3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 s="30">
        <v>500000</v>
      </c>
      <c r="E1232" s="3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6">
        <f t="shared" si="114"/>
        <v>0</v>
      </c>
      <c r="P1232" s="3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 s="30">
        <v>5000</v>
      </c>
      <c r="E1233" s="3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6">
        <f t="shared" si="114"/>
        <v>0</v>
      </c>
      <c r="P1233" s="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 s="30">
        <v>5000</v>
      </c>
      <c r="E1234" s="3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6">
        <f t="shared" si="114"/>
        <v>8.0000000000000002E-3</v>
      </c>
      <c r="P1234" s="3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 s="30">
        <v>1000</v>
      </c>
      <c r="E1235" s="3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6">
        <f t="shared" si="114"/>
        <v>0.11600000000000001</v>
      </c>
      <c r="P1235" s="3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 s="30">
        <v>50000</v>
      </c>
      <c r="E1236" s="3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6">
        <f t="shared" si="114"/>
        <v>0</v>
      </c>
      <c r="P1236" s="3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 s="30">
        <v>7534</v>
      </c>
      <c r="E1237" s="3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6">
        <f t="shared" si="114"/>
        <v>2.787363950092912E-2</v>
      </c>
      <c r="P1237" s="3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1" t="s">
        <v>1237</v>
      </c>
      <c r="C1238" s="1" t="s">
        <v>5346</v>
      </c>
      <c r="D1238" s="30">
        <v>2500</v>
      </c>
      <c r="E1238" s="3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6">
        <f t="shared" si="114"/>
        <v>0</v>
      </c>
      <c r="P1238" s="3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 s="30">
        <v>25000</v>
      </c>
      <c r="E1239" s="3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6">
        <f t="shared" si="114"/>
        <v>0</v>
      </c>
      <c r="P1239" s="3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 s="30">
        <v>1000</v>
      </c>
      <c r="E1240" s="3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6">
        <f t="shared" si="114"/>
        <v>0.17799999999999999</v>
      </c>
      <c r="P1240" s="3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 s="30">
        <v>2500</v>
      </c>
      <c r="E1241" s="3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6">
        <f t="shared" si="114"/>
        <v>0</v>
      </c>
      <c r="P1241" s="3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 s="30">
        <v>8000</v>
      </c>
      <c r="E1242" s="3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6">
        <f t="shared" si="114"/>
        <v>3.0124999999999999E-2</v>
      </c>
      <c r="P1242" s="3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 s="30">
        <v>5000</v>
      </c>
      <c r="E1243" s="3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6">
        <f t="shared" si="114"/>
        <v>0.50739999999999996</v>
      </c>
      <c r="P1243" s="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 s="30">
        <v>911</v>
      </c>
      <c r="E1244" s="3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6">
        <f t="shared" si="114"/>
        <v>5.4884742041712408E-3</v>
      </c>
      <c r="P1244" s="3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 s="30">
        <v>12000</v>
      </c>
      <c r="E1245" s="3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6">
        <f t="shared" si="114"/>
        <v>0.14091666666666666</v>
      </c>
      <c r="P1245" s="3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 s="30">
        <v>2000</v>
      </c>
      <c r="E1246" s="3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6">
        <f t="shared" si="114"/>
        <v>1.038</v>
      </c>
      <c r="P1246" s="3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 s="30">
        <v>2000</v>
      </c>
      <c r="E1247" s="3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6">
        <f t="shared" si="114"/>
        <v>1.2024999999999999</v>
      </c>
      <c r="P1247" s="3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 s="30">
        <v>2000</v>
      </c>
      <c r="E1248" s="3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6">
        <f t="shared" si="114"/>
        <v>1.17</v>
      </c>
      <c r="P1248" s="3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 s="30">
        <v>3500</v>
      </c>
      <c r="E1249" s="3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6">
        <f t="shared" si="114"/>
        <v>1.2214285714285715</v>
      </c>
      <c r="P1249" s="3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 s="30">
        <v>2500</v>
      </c>
      <c r="E1250" s="3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6">
        <f t="shared" si="114"/>
        <v>1.5164</v>
      </c>
      <c r="P1250" s="3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 s="30">
        <v>5000</v>
      </c>
      <c r="E1251" s="3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6">
        <f t="shared" si="114"/>
        <v>1.0444</v>
      </c>
      <c r="P1251" s="3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 s="30">
        <v>30000</v>
      </c>
      <c r="E1252" s="3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6">
        <f t="shared" si="114"/>
        <v>2.0015333333333332</v>
      </c>
      <c r="P1252" s="3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 s="30">
        <v>6000</v>
      </c>
      <c r="E1253" s="3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6">
        <f t="shared" si="114"/>
        <v>1.018</v>
      </c>
      <c r="P1253" s="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 s="30">
        <v>3500</v>
      </c>
      <c r="E1254" s="3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6">
        <f t="shared" si="114"/>
        <v>1.3765714285714286</v>
      </c>
      <c r="P1254" s="3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 s="30">
        <v>10</v>
      </c>
      <c r="E1255" s="3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6">
        <f t="shared" si="114"/>
        <v>3038.3319999999999</v>
      </c>
      <c r="P1255" s="3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 s="30">
        <v>6700</v>
      </c>
      <c r="E1256" s="3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6">
        <f t="shared" si="114"/>
        <v>1.9885074626865671</v>
      </c>
      <c r="P1256" s="3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 s="30">
        <v>3000</v>
      </c>
      <c r="E1257" s="3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6">
        <f t="shared" si="114"/>
        <v>2.0236666666666667</v>
      </c>
      <c r="P1257" s="3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 s="30">
        <v>30000</v>
      </c>
      <c r="E1258" s="3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6">
        <f t="shared" si="114"/>
        <v>1.1796376666666666</v>
      </c>
      <c r="P1258" s="3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 s="30">
        <v>5500</v>
      </c>
      <c r="E1259" s="3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6">
        <f t="shared" si="114"/>
        <v>2.9472727272727273</v>
      </c>
      <c r="P1259" s="3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 s="30">
        <v>12000</v>
      </c>
      <c r="E1260" s="3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6">
        <f t="shared" si="114"/>
        <v>2.1314633333333335</v>
      </c>
      <c r="P1260" s="3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 s="30">
        <v>2500</v>
      </c>
      <c r="E1261" s="3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6">
        <f t="shared" si="114"/>
        <v>1.0424</v>
      </c>
      <c r="P1261" s="3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 s="30">
        <v>3300</v>
      </c>
      <c r="E1262" s="3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6">
        <f t="shared" si="114"/>
        <v>1.1366666666666667</v>
      </c>
      <c r="P1262" s="3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 s="30">
        <v>2000</v>
      </c>
      <c r="E1263" s="3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6">
        <f t="shared" si="114"/>
        <v>1.0125</v>
      </c>
      <c r="P1263" s="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 s="30">
        <v>6500</v>
      </c>
      <c r="E1264" s="3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6">
        <f t="shared" si="114"/>
        <v>1.2541538461538462</v>
      </c>
      <c r="P1264" s="3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 s="30">
        <v>1500</v>
      </c>
      <c r="E1265" s="3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6">
        <f t="shared" si="114"/>
        <v>1.19</v>
      </c>
      <c r="P1265" s="3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 s="30">
        <v>650</v>
      </c>
      <c r="E1266" s="3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6">
        <f t="shared" si="114"/>
        <v>1.6646153846153846</v>
      </c>
      <c r="P1266" s="3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 s="30">
        <v>3500</v>
      </c>
      <c r="E1267" s="3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6">
        <f t="shared" si="114"/>
        <v>1.1914771428571429</v>
      </c>
      <c r="P1267" s="3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 s="30">
        <v>9500</v>
      </c>
      <c r="E1268" s="3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6">
        <f t="shared" si="114"/>
        <v>1.0047368421052632</v>
      </c>
      <c r="P1268" s="3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 s="30">
        <v>22000</v>
      </c>
      <c r="E1269" s="3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6">
        <f t="shared" si="114"/>
        <v>1.018</v>
      </c>
      <c r="P1269" s="3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 s="30">
        <v>12000</v>
      </c>
      <c r="E1270" s="3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6">
        <f t="shared" si="114"/>
        <v>1.1666666666666667</v>
      </c>
      <c r="P1270" s="3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 s="30">
        <v>18800</v>
      </c>
      <c r="E1271" s="3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6">
        <f t="shared" si="114"/>
        <v>1.0864893617021276</v>
      </c>
      <c r="P1271" s="3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 s="30">
        <v>10000</v>
      </c>
      <c r="E1272" s="3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6">
        <f t="shared" si="114"/>
        <v>1.1472</v>
      </c>
      <c r="P1272" s="3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 s="30">
        <v>7500</v>
      </c>
      <c r="E1273" s="3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6">
        <f t="shared" si="114"/>
        <v>1.018</v>
      </c>
      <c r="P1273" s="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 s="30">
        <v>5000</v>
      </c>
      <c r="E1274" s="3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6">
        <f t="shared" si="114"/>
        <v>1.06</v>
      </c>
      <c r="P1274" s="3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 s="30">
        <v>4000</v>
      </c>
      <c r="E1275" s="3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6">
        <f t="shared" si="114"/>
        <v>1.0349999999999999</v>
      </c>
      <c r="P1275" s="3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 s="30">
        <v>25000</v>
      </c>
      <c r="E1276" s="3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6">
        <f t="shared" si="114"/>
        <v>1.5497535999999998</v>
      </c>
      <c r="P1276" s="3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 s="30">
        <v>15000</v>
      </c>
      <c r="E1277" s="3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6">
        <f t="shared" si="114"/>
        <v>1.6214066666666667</v>
      </c>
      <c r="P1277" s="3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 s="30">
        <v>3000</v>
      </c>
      <c r="E1278" s="3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6">
        <f t="shared" si="114"/>
        <v>1.0442100000000001</v>
      </c>
      <c r="P1278" s="3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 s="30">
        <v>15000</v>
      </c>
      <c r="E1279" s="3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6">
        <f t="shared" si="114"/>
        <v>1.0612433333333333</v>
      </c>
      <c r="P1279" s="3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 s="30">
        <v>6500</v>
      </c>
      <c r="E1280" s="3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6">
        <f t="shared" si="114"/>
        <v>1.5493846153846154</v>
      </c>
      <c r="P1280" s="3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 s="30">
        <v>12516</v>
      </c>
      <c r="E1281" s="3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6">
        <f t="shared" si="114"/>
        <v>1.1077157238734421</v>
      </c>
      <c r="P1281" s="3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 s="30">
        <v>15000</v>
      </c>
      <c r="E1282" s="3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6">
        <f t="shared" si="114"/>
        <v>1.1091186666666666</v>
      </c>
      <c r="P1282" s="3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 s="30">
        <v>7000</v>
      </c>
      <c r="E1283" s="3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6">
        <f t="shared" ref="O1283:O1346" si="120">E1283/D1283</f>
        <v>1.1071428571428572</v>
      </c>
      <c r="P1283" s="3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((($J1283/60)/60)/24+DATE(1970,1,1)+(-5/24))</f>
        <v>41463.535138888888</v>
      </c>
      <c r="T1283" s="11">
        <f t="shared" ref="T1283:T1346" si="125">((($I1283/60)/60)/24+DATE(1970,1,1)+(-5/24))</f>
        <v>41483.535138888888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 s="30">
        <v>15000</v>
      </c>
      <c r="E1284" s="3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6">
        <f t="shared" si="120"/>
        <v>1.2361333333333333</v>
      </c>
      <c r="P1284" s="3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 s="30">
        <v>1000</v>
      </c>
      <c r="E1285" s="3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6">
        <f t="shared" si="120"/>
        <v>2.1105</v>
      </c>
      <c r="P1285" s="3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 s="30">
        <v>2000</v>
      </c>
      <c r="E1286" s="3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6">
        <f t="shared" si="120"/>
        <v>1.01</v>
      </c>
      <c r="P1286" s="3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 s="30">
        <v>2000</v>
      </c>
      <c r="E1287" s="3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6">
        <f t="shared" si="120"/>
        <v>1.0165</v>
      </c>
      <c r="P1287" s="3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 s="30">
        <v>1500</v>
      </c>
      <c r="E1288" s="3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6">
        <f t="shared" si="120"/>
        <v>1.0833333333333333</v>
      </c>
      <c r="P1288" s="3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 s="30">
        <v>250</v>
      </c>
      <c r="E1289" s="3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6">
        <f t="shared" si="120"/>
        <v>2.42</v>
      </c>
      <c r="P1289" s="3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 s="30">
        <v>4000</v>
      </c>
      <c r="E1290" s="3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6">
        <f t="shared" si="120"/>
        <v>1.0044999999999999</v>
      </c>
      <c r="P1290" s="3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 s="30">
        <v>1500</v>
      </c>
      <c r="E1291" s="3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6">
        <f t="shared" si="120"/>
        <v>1.2506666666666666</v>
      </c>
      <c r="P1291" s="3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 s="30">
        <v>3500</v>
      </c>
      <c r="E1292" s="3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6">
        <f t="shared" si="120"/>
        <v>1.0857142857142856</v>
      </c>
      <c r="P1292" s="3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 s="30">
        <v>3000</v>
      </c>
      <c r="E1293" s="3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6">
        <f t="shared" si="120"/>
        <v>1.4570000000000001</v>
      </c>
      <c r="P1293" s="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 s="30">
        <v>1700</v>
      </c>
      <c r="E1294" s="3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6">
        <f t="shared" si="120"/>
        <v>1.1000000000000001</v>
      </c>
      <c r="P1294" s="3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 s="30">
        <v>15000</v>
      </c>
      <c r="E1295" s="3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6">
        <f t="shared" si="120"/>
        <v>1.0223333333333333</v>
      </c>
      <c r="P1295" s="3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 s="30">
        <v>500</v>
      </c>
      <c r="E1296" s="3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6">
        <f t="shared" si="120"/>
        <v>1.22</v>
      </c>
      <c r="P1296" s="3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 s="30">
        <v>2500</v>
      </c>
      <c r="E1297" s="3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6">
        <f t="shared" si="120"/>
        <v>1.0196000000000001</v>
      </c>
      <c r="P1297" s="3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 s="30">
        <v>850</v>
      </c>
      <c r="E1298" s="3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6">
        <f t="shared" si="120"/>
        <v>1.411764705882353</v>
      </c>
      <c r="P1298" s="3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 s="30">
        <v>20000</v>
      </c>
      <c r="E1299" s="3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6">
        <f t="shared" si="120"/>
        <v>1.0952500000000001</v>
      </c>
      <c r="P1299" s="3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 s="30">
        <v>2000</v>
      </c>
      <c r="E1300" s="3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6">
        <f t="shared" si="120"/>
        <v>1.0465</v>
      </c>
      <c r="P1300" s="3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 s="30">
        <v>3500</v>
      </c>
      <c r="E1301" s="3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6">
        <f t="shared" si="120"/>
        <v>1.24</v>
      </c>
      <c r="P1301" s="3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 s="30">
        <v>3000</v>
      </c>
      <c r="E1302" s="3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6">
        <f t="shared" si="120"/>
        <v>1.35</v>
      </c>
      <c r="P1302" s="3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 s="30">
        <v>2000</v>
      </c>
      <c r="E1303" s="3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6">
        <f t="shared" si="120"/>
        <v>1.0275000000000001</v>
      </c>
      <c r="P1303" s="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 s="30">
        <v>2500</v>
      </c>
      <c r="E1304" s="3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6">
        <f t="shared" si="120"/>
        <v>1</v>
      </c>
      <c r="P1304" s="3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 s="30">
        <v>3500</v>
      </c>
      <c r="E1305" s="3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6">
        <f t="shared" si="120"/>
        <v>1.3026085714285716</v>
      </c>
      <c r="P1305" s="3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 s="30">
        <v>40000</v>
      </c>
      <c r="E1306" s="3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6">
        <f t="shared" si="120"/>
        <v>0.39627499999999999</v>
      </c>
      <c r="P1306" s="3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 s="30">
        <v>30000</v>
      </c>
      <c r="E1307" s="3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6">
        <f t="shared" si="120"/>
        <v>0.25976666666666665</v>
      </c>
      <c r="P1307" s="3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 s="30">
        <v>110000</v>
      </c>
      <c r="E1308" s="3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6">
        <f t="shared" si="120"/>
        <v>0.65246363636363636</v>
      </c>
      <c r="P1308" s="3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 s="30">
        <v>50000</v>
      </c>
      <c r="E1309" s="3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6">
        <f t="shared" si="120"/>
        <v>0.11514000000000001</v>
      </c>
      <c r="P1309" s="3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 s="30">
        <v>10000</v>
      </c>
      <c r="E1310" s="3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6">
        <f t="shared" si="120"/>
        <v>0.11360000000000001</v>
      </c>
      <c r="P1310" s="3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 s="30">
        <v>11500</v>
      </c>
      <c r="E1311" s="3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6">
        <f t="shared" si="120"/>
        <v>1.1199130434782609</v>
      </c>
      <c r="P1311" s="3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 s="30">
        <v>20000</v>
      </c>
      <c r="E1312" s="3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6">
        <f t="shared" si="120"/>
        <v>0.155</v>
      </c>
      <c r="P1312" s="3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 s="30">
        <v>250000</v>
      </c>
      <c r="E1313" s="3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6">
        <f t="shared" si="120"/>
        <v>0.32028000000000001</v>
      </c>
      <c r="P1313" s="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 s="30">
        <v>4600</v>
      </c>
      <c r="E1314" s="3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6">
        <f t="shared" si="120"/>
        <v>6.0869565217391303E-3</v>
      </c>
      <c r="P1314" s="3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 s="30">
        <v>40000</v>
      </c>
      <c r="E1315" s="3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6">
        <f t="shared" si="120"/>
        <v>0.31114999999999998</v>
      </c>
      <c r="P1315" s="3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 s="30">
        <v>180000</v>
      </c>
      <c r="E1316" s="3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6">
        <f t="shared" si="120"/>
        <v>1.1266666666666666E-2</v>
      </c>
      <c r="P1316" s="3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 s="30">
        <v>100000</v>
      </c>
      <c r="E1317" s="3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6">
        <f t="shared" si="120"/>
        <v>0.40404000000000001</v>
      </c>
      <c r="P1317" s="3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 s="30">
        <v>75000</v>
      </c>
      <c r="E1318" s="3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6">
        <f t="shared" si="120"/>
        <v>1.3333333333333333E-5</v>
      </c>
      <c r="P1318" s="3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 s="30">
        <v>200000</v>
      </c>
      <c r="E1319" s="3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6">
        <f t="shared" si="120"/>
        <v>5.7334999999999997E-2</v>
      </c>
      <c r="P1319" s="3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 s="30">
        <v>40000</v>
      </c>
      <c r="E1320" s="3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6">
        <f t="shared" si="120"/>
        <v>0.15325</v>
      </c>
      <c r="P1320" s="3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 s="30">
        <v>5800</v>
      </c>
      <c r="E1321" s="3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6">
        <f t="shared" si="120"/>
        <v>0.15103448275862069</v>
      </c>
      <c r="P1321" s="3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 s="30">
        <v>100000</v>
      </c>
      <c r="E1322" s="3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6">
        <f t="shared" si="120"/>
        <v>5.0299999999999997E-3</v>
      </c>
      <c r="P1322" s="3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 s="30">
        <v>462000</v>
      </c>
      <c r="E1323" s="3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6">
        <f t="shared" si="120"/>
        <v>1.3028138528138528E-2</v>
      </c>
      <c r="P1323" s="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 s="30">
        <v>35000</v>
      </c>
      <c r="E1324" s="3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6">
        <f t="shared" si="120"/>
        <v>3.0285714285714286E-3</v>
      </c>
      <c r="P1324" s="3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 s="30">
        <v>15000</v>
      </c>
      <c r="E1325" s="3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6">
        <f t="shared" si="120"/>
        <v>8.8800000000000004E-2</v>
      </c>
      <c r="P1325" s="3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 s="30">
        <v>50000</v>
      </c>
      <c r="E1326" s="3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6">
        <f t="shared" si="120"/>
        <v>9.8400000000000001E-2</v>
      </c>
      <c r="P1326" s="3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 s="30">
        <v>20000</v>
      </c>
      <c r="E1327" s="3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6">
        <f t="shared" si="120"/>
        <v>2.4299999999999999E-2</v>
      </c>
      <c r="P1327" s="3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 s="30">
        <v>100000</v>
      </c>
      <c r="E1328" s="3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6">
        <f t="shared" si="120"/>
        <v>1.1299999999999999E-2</v>
      </c>
      <c r="P1328" s="3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 s="30">
        <v>48000</v>
      </c>
      <c r="E1329" s="3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6">
        <f t="shared" si="120"/>
        <v>3.5520833333333335E-2</v>
      </c>
      <c r="P1329" s="3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 s="30">
        <v>75000</v>
      </c>
      <c r="E1330" s="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6">
        <f t="shared" si="120"/>
        <v>2.3306666666666667E-2</v>
      </c>
      <c r="P1330" s="3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 s="30">
        <v>50000</v>
      </c>
      <c r="E1331" s="3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6">
        <f t="shared" si="120"/>
        <v>8.1600000000000006E-3</v>
      </c>
      <c r="P1331" s="3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 s="30">
        <v>35000</v>
      </c>
      <c r="E1332" s="3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6">
        <f t="shared" si="120"/>
        <v>0.22494285714285714</v>
      </c>
      <c r="P1332" s="3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 s="30">
        <v>250000</v>
      </c>
      <c r="E1333" s="3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6">
        <f t="shared" si="120"/>
        <v>1.3668E-2</v>
      </c>
      <c r="P1333" s="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 s="30">
        <v>10115</v>
      </c>
      <c r="E1334" s="3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6">
        <f t="shared" si="120"/>
        <v>0</v>
      </c>
      <c r="P1334" s="3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 s="30">
        <v>2500</v>
      </c>
      <c r="E1335" s="3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6">
        <f t="shared" si="120"/>
        <v>0</v>
      </c>
      <c r="P1335" s="3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 s="30">
        <v>133000</v>
      </c>
      <c r="E1336" s="3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6">
        <f t="shared" si="120"/>
        <v>0.10754135338345865</v>
      </c>
      <c r="P1336" s="3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 s="30">
        <v>25000</v>
      </c>
      <c r="E1337" s="3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6">
        <f t="shared" si="120"/>
        <v>0.1976</v>
      </c>
      <c r="P1337" s="3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 s="30">
        <v>100000</v>
      </c>
      <c r="E1338" s="3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6">
        <f t="shared" si="120"/>
        <v>0.84946999999999995</v>
      </c>
      <c r="P1338" s="3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 s="30">
        <v>50000</v>
      </c>
      <c r="E1339" s="3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6">
        <f t="shared" si="120"/>
        <v>0.49381999999999998</v>
      </c>
      <c r="P1339" s="3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 s="30">
        <v>30000</v>
      </c>
      <c r="E1340" s="3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6">
        <f t="shared" si="120"/>
        <v>3.3033333333333331E-2</v>
      </c>
      <c r="P1340" s="3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 s="30">
        <v>50000</v>
      </c>
      <c r="E1341" s="3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6">
        <f t="shared" si="120"/>
        <v>6.6339999999999996E-2</v>
      </c>
      <c r="P1341" s="3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 s="30">
        <v>1680</v>
      </c>
      <c r="E1342" s="3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6">
        <f t="shared" si="120"/>
        <v>0</v>
      </c>
      <c r="P1342" s="3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 s="30">
        <v>25000</v>
      </c>
      <c r="E1343" s="3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6">
        <f t="shared" si="120"/>
        <v>0.7036</v>
      </c>
      <c r="P1343" s="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 s="30">
        <v>50000</v>
      </c>
      <c r="E1344" s="3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6">
        <f t="shared" si="120"/>
        <v>2E-3</v>
      </c>
      <c r="P1344" s="3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 s="30">
        <v>50000</v>
      </c>
      <c r="E1345" s="3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6">
        <f t="shared" si="120"/>
        <v>1.02298</v>
      </c>
      <c r="P1345" s="3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 s="30">
        <v>1500</v>
      </c>
      <c r="E1346" s="3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6">
        <f t="shared" si="120"/>
        <v>3.7773333333333334</v>
      </c>
      <c r="P1346" s="3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 s="30">
        <v>300</v>
      </c>
      <c r="E1347" s="3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6">
        <f t="shared" ref="O1347:O1410" si="126">E1347/D1347</f>
        <v>1.25</v>
      </c>
      <c r="P1347" s="3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((($J1347/60)/60)/24+DATE(1970,1,1)+(-5/24))</f>
        <v>41799.606006944443</v>
      </c>
      <c r="T1347" s="11">
        <f t="shared" ref="T1347:T1410" si="131">((($I1347/60)/60)/24+DATE(1970,1,1)+(-5/24))</f>
        <v>41834.606006944443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 s="30">
        <v>4900</v>
      </c>
      <c r="E1348" s="3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6">
        <f t="shared" si="126"/>
        <v>1.473265306122449</v>
      </c>
      <c r="P1348" s="3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 s="30">
        <v>2500</v>
      </c>
      <c r="E1349" s="3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6">
        <f t="shared" si="126"/>
        <v>1.022</v>
      </c>
      <c r="P1349" s="3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 s="30">
        <v>5875</v>
      </c>
      <c r="E1350" s="3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6">
        <f t="shared" si="126"/>
        <v>1.018723404255319</v>
      </c>
      <c r="P1350" s="3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 s="30">
        <v>5000</v>
      </c>
      <c r="E1351" s="3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6">
        <f t="shared" si="126"/>
        <v>2.0419999999999998</v>
      </c>
      <c r="P1351" s="3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 s="30">
        <v>5000</v>
      </c>
      <c r="E1352" s="3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6">
        <f t="shared" si="126"/>
        <v>1.0405</v>
      </c>
      <c r="P1352" s="3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 s="30">
        <v>20000</v>
      </c>
      <c r="E1353" s="3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6">
        <f t="shared" si="126"/>
        <v>1.0126500000000001</v>
      </c>
      <c r="P1353" s="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 s="30">
        <v>10000</v>
      </c>
      <c r="E1354" s="3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6">
        <f t="shared" si="126"/>
        <v>1.3613999999999999</v>
      </c>
      <c r="P1354" s="3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 s="30">
        <v>1000</v>
      </c>
      <c r="E1355" s="3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6">
        <f t="shared" si="126"/>
        <v>1.3360000000000001</v>
      </c>
      <c r="P1355" s="3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 s="30">
        <v>1200</v>
      </c>
      <c r="E1356" s="3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6">
        <f t="shared" si="126"/>
        <v>1.3025</v>
      </c>
      <c r="P1356" s="3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 s="30">
        <v>2500</v>
      </c>
      <c r="E1357" s="3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6">
        <f t="shared" si="126"/>
        <v>1.2267999999999999</v>
      </c>
      <c r="P1357" s="3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 s="30">
        <v>3400</v>
      </c>
      <c r="E1358" s="3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6">
        <f t="shared" si="126"/>
        <v>1.8281058823529412</v>
      </c>
      <c r="P1358" s="3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 s="30">
        <v>2000</v>
      </c>
      <c r="E1359" s="3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6">
        <f t="shared" si="126"/>
        <v>1.2529999999999999</v>
      </c>
      <c r="P1359" s="3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 s="30">
        <v>3000</v>
      </c>
      <c r="E1360" s="3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6">
        <f t="shared" si="126"/>
        <v>1.1166666666666667</v>
      </c>
      <c r="P1360" s="3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 s="30">
        <v>660</v>
      </c>
      <c r="E1361" s="3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6">
        <f t="shared" si="126"/>
        <v>1.1575757575757575</v>
      </c>
      <c r="P1361" s="3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 s="30">
        <v>1500</v>
      </c>
      <c r="E1362" s="3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6">
        <f t="shared" si="126"/>
        <v>1.732</v>
      </c>
      <c r="P1362" s="3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 s="30">
        <v>6000</v>
      </c>
      <c r="E1363" s="3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6">
        <f t="shared" si="126"/>
        <v>1.2598333333333334</v>
      </c>
      <c r="P1363" s="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 s="30">
        <v>1000</v>
      </c>
      <c r="E1364" s="3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6">
        <f t="shared" si="126"/>
        <v>1.091</v>
      </c>
      <c r="P1364" s="3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 s="30">
        <v>200</v>
      </c>
      <c r="E1365" s="3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6">
        <f t="shared" si="126"/>
        <v>1</v>
      </c>
      <c r="P1365" s="3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 s="30">
        <v>42000</v>
      </c>
      <c r="E1366" s="3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6">
        <f t="shared" si="126"/>
        <v>1.1864285714285714</v>
      </c>
      <c r="P1366" s="3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 s="30">
        <v>7500</v>
      </c>
      <c r="E1367" s="3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6">
        <f t="shared" si="126"/>
        <v>1.0026666666666666</v>
      </c>
      <c r="P1367" s="3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 x14ac:dyDescent="0.3">
      <c r="A1368">
        <v>1366</v>
      </c>
      <c r="B1368" s="1" t="s">
        <v>1367</v>
      </c>
      <c r="C1368" s="1" t="s">
        <v>5476</v>
      </c>
      <c r="D1368" s="30">
        <v>7500</v>
      </c>
      <c r="E1368" s="3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6">
        <f t="shared" si="126"/>
        <v>1.2648920000000001</v>
      </c>
      <c r="P1368" s="3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 s="30">
        <v>5000</v>
      </c>
      <c r="E1369" s="3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6">
        <f t="shared" si="126"/>
        <v>1.1426000000000001</v>
      </c>
      <c r="P1369" s="3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 s="30">
        <v>5000</v>
      </c>
      <c r="E1370" s="3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6">
        <f t="shared" si="126"/>
        <v>1.107</v>
      </c>
      <c r="P1370" s="3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 s="30">
        <v>32360</v>
      </c>
      <c r="E1371" s="3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6">
        <f t="shared" si="126"/>
        <v>1.0534805315203954</v>
      </c>
      <c r="P1371" s="3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 s="30">
        <v>1500</v>
      </c>
      <c r="E1372" s="3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6">
        <f t="shared" si="126"/>
        <v>1.0366666666666666</v>
      </c>
      <c r="P1372" s="3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 s="30">
        <v>6999</v>
      </c>
      <c r="E1373" s="3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6">
        <f t="shared" si="126"/>
        <v>1.0708672667523933</v>
      </c>
      <c r="P1373" s="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 x14ac:dyDescent="0.3">
      <c r="A1374">
        <v>1372</v>
      </c>
      <c r="B1374" s="1" t="s">
        <v>1373</v>
      </c>
      <c r="C1374" s="1" t="s">
        <v>5482</v>
      </c>
      <c r="D1374" s="30">
        <v>500</v>
      </c>
      <c r="E1374" s="3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6">
        <f t="shared" si="126"/>
        <v>1.24</v>
      </c>
      <c r="P1374" s="3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 s="30">
        <v>10000</v>
      </c>
      <c r="E1375" s="3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6">
        <f t="shared" si="126"/>
        <v>1.0501</v>
      </c>
      <c r="P1375" s="3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 s="30">
        <v>1500</v>
      </c>
      <c r="E1376" s="3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6">
        <f t="shared" si="126"/>
        <v>1.8946666666666667</v>
      </c>
      <c r="P1376" s="3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 s="30">
        <v>4000</v>
      </c>
      <c r="E1377" s="3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6">
        <f t="shared" si="126"/>
        <v>1.7132499999999999</v>
      </c>
      <c r="P1377" s="3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 s="30">
        <v>3700</v>
      </c>
      <c r="E1378" s="3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6">
        <f t="shared" si="126"/>
        <v>2.5248648648648651</v>
      </c>
      <c r="P1378" s="3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 s="30">
        <v>1300</v>
      </c>
      <c r="E1379" s="3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6">
        <f t="shared" si="126"/>
        <v>1.1615384615384616</v>
      </c>
      <c r="P1379" s="3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 x14ac:dyDescent="0.3">
      <c r="A1380">
        <v>1378</v>
      </c>
      <c r="B1380" s="1" t="s">
        <v>1379</v>
      </c>
      <c r="C1380" s="1" t="s">
        <v>5488</v>
      </c>
      <c r="D1380" s="30">
        <v>2000</v>
      </c>
      <c r="E1380" s="3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6">
        <f t="shared" si="126"/>
        <v>2.0335000000000001</v>
      </c>
      <c r="P1380" s="3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 s="30">
        <v>10000</v>
      </c>
      <c r="E1381" s="3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6">
        <f t="shared" si="126"/>
        <v>1.1160000000000001</v>
      </c>
      <c r="P1381" s="3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 s="30">
        <v>25</v>
      </c>
      <c r="E1382" s="3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6">
        <f t="shared" si="126"/>
        <v>4.24</v>
      </c>
      <c r="P1382" s="3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 s="30">
        <v>5000</v>
      </c>
      <c r="E1383" s="3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6">
        <f t="shared" si="126"/>
        <v>1.071</v>
      </c>
      <c r="P1383" s="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 s="30">
        <v>8000</v>
      </c>
      <c r="E1384" s="3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6">
        <f t="shared" si="126"/>
        <v>1.043625</v>
      </c>
      <c r="P1384" s="3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 s="30">
        <v>2200</v>
      </c>
      <c r="E1385" s="3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6">
        <f t="shared" si="126"/>
        <v>2.124090909090909</v>
      </c>
      <c r="P1385" s="3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 s="30">
        <v>3500</v>
      </c>
      <c r="E1386" s="3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6">
        <f t="shared" si="126"/>
        <v>1.2408571428571429</v>
      </c>
      <c r="P1386" s="3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 s="30">
        <v>8000</v>
      </c>
      <c r="E1387" s="3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6">
        <f t="shared" si="126"/>
        <v>1.10406125</v>
      </c>
      <c r="P1387" s="3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 s="30">
        <v>400</v>
      </c>
      <c r="E1388" s="3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6">
        <f t="shared" si="126"/>
        <v>2.1875</v>
      </c>
      <c r="P1388" s="3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 s="30">
        <v>4000</v>
      </c>
      <c r="E1389" s="3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6">
        <f t="shared" si="126"/>
        <v>1.36625</v>
      </c>
      <c r="P1389" s="3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 s="30">
        <v>5000</v>
      </c>
      <c r="E1390" s="3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6">
        <f t="shared" si="126"/>
        <v>1.348074</v>
      </c>
      <c r="P1390" s="3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 s="30">
        <v>500</v>
      </c>
      <c r="E1391" s="3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6">
        <f t="shared" si="126"/>
        <v>1.454</v>
      </c>
      <c r="P1391" s="3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 s="30">
        <v>2800</v>
      </c>
      <c r="E1392" s="3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6">
        <f t="shared" si="126"/>
        <v>1.0910714285714285</v>
      </c>
      <c r="P1392" s="3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 s="30">
        <v>500</v>
      </c>
      <c r="E1393" s="3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6">
        <f t="shared" si="126"/>
        <v>1.1020000000000001</v>
      </c>
      <c r="P1393" s="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 s="30">
        <v>2500</v>
      </c>
      <c r="E1394" s="3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6">
        <f t="shared" si="126"/>
        <v>1.1364000000000001</v>
      </c>
      <c r="P1394" s="3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 x14ac:dyDescent="0.3">
      <c r="A1395">
        <v>1393</v>
      </c>
      <c r="B1395" s="1" t="s">
        <v>1394</v>
      </c>
      <c r="C1395" s="1" t="s">
        <v>5503</v>
      </c>
      <c r="D1395" s="30">
        <v>10000</v>
      </c>
      <c r="E1395" s="3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6">
        <f t="shared" si="126"/>
        <v>1.0235000000000001</v>
      </c>
      <c r="P1395" s="3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 s="30">
        <v>750</v>
      </c>
      <c r="E1396" s="3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6">
        <f t="shared" si="126"/>
        <v>1.2213333333333334</v>
      </c>
      <c r="P1396" s="3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 x14ac:dyDescent="0.3">
      <c r="A1397">
        <v>1395</v>
      </c>
      <c r="B1397" s="1" t="s">
        <v>1396</v>
      </c>
      <c r="C1397" s="1" t="s">
        <v>5505</v>
      </c>
      <c r="D1397" s="30">
        <v>3500</v>
      </c>
      <c r="E1397" s="3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6">
        <f t="shared" si="126"/>
        <v>1.1188571428571428</v>
      </c>
      <c r="P1397" s="3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 s="30">
        <v>6000</v>
      </c>
      <c r="E1398" s="3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6">
        <f t="shared" si="126"/>
        <v>1.073</v>
      </c>
      <c r="P1398" s="3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 s="30">
        <v>10000</v>
      </c>
      <c r="E1399" s="3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6">
        <f t="shared" si="126"/>
        <v>1.1385000000000001</v>
      </c>
      <c r="P1399" s="3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 s="30">
        <v>4400</v>
      </c>
      <c r="E1400" s="3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6">
        <f t="shared" si="126"/>
        <v>1.0968181818181819</v>
      </c>
      <c r="P1400" s="3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 s="30">
        <v>9000</v>
      </c>
      <c r="E1401" s="3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6">
        <f t="shared" si="126"/>
        <v>1.2614444444444444</v>
      </c>
      <c r="P1401" s="3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 s="30">
        <v>350</v>
      </c>
      <c r="E1402" s="3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6">
        <f t="shared" si="126"/>
        <v>1.6742857142857144</v>
      </c>
      <c r="P1402" s="3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 s="30">
        <v>2500</v>
      </c>
      <c r="E1403" s="3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6">
        <f t="shared" si="126"/>
        <v>4.9652000000000003</v>
      </c>
      <c r="P1403" s="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 s="30">
        <v>2500</v>
      </c>
      <c r="E1404" s="3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6">
        <f t="shared" si="126"/>
        <v>1.0915999999999999</v>
      </c>
      <c r="P1404" s="3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 s="30">
        <v>4000</v>
      </c>
      <c r="E1405" s="3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6">
        <f t="shared" si="126"/>
        <v>1.0257499999999999</v>
      </c>
      <c r="P1405" s="3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 s="30">
        <v>14500</v>
      </c>
      <c r="E1406" s="3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6">
        <f t="shared" si="126"/>
        <v>1.6620689655172414E-2</v>
      </c>
      <c r="P1406" s="3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 s="30">
        <v>25000</v>
      </c>
      <c r="E1407" s="3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6">
        <f t="shared" si="126"/>
        <v>4.1999999999999997E-3</v>
      </c>
      <c r="P1407" s="3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 s="30">
        <v>12000</v>
      </c>
      <c r="E1408" s="3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6">
        <f t="shared" si="126"/>
        <v>1.25E-3</v>
      </c>
      <c r="P1408" s="3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 s="30">
        <v>3000</v>
      </c>
      <c r="E1409" s="3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6">
        <f t="shared" si="126"/>
        <v>5.0000000000000001E-3</v>
      </c>
      <c r="P1409" s="3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 s="30">
        <v>1000</v>
      </c>
      <c r="E1410" s="3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6">
        <f t="shared" si="126"/>
        <v>7.1999999999999995E-2</v>
      </c>
      <c r="P1410" s="3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 s="30">
        <v>4000</v>
      </c>
      <c r="E1411" s="3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6">
        <f t="shared" ref="O1411:O1474" si="132">E1411/D1411</f>
        <v>0</v>
      </c>
      <c r="P1411" s="3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((($J1411/60)/60)/24+DATE(1970,1,1)+(-5/24))</f>
        <v>41944.925173611111</v>
      </c>
      <c r="T1411" s="11">
        <f t="shared" ref="T1411:T1474" si="137">((($I1411/60)/60)/24+DATE(1970,1,1)+(-5/24))</f>
        <v>42004.966840277775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 s="30">
        <v>6000</v>
      </c>
      <c r="E1412" s="3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6">
        <f t="shared" si="132"/>
        <v>1.6666666666666666E-4</v>
      </c>
      <c r="P1412" s="3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 s="30">
        <v>3000</v>
      </c>
      <c r="E1413" s="3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6">
        <f t="shared" si="132"/>
        <v>2.3333333333333335E-3</v>
      </c>
      <c r="P1413" s="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 s="30">
        <v>7000</v>
      </c>
      <c r="E1414" s="3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6">
        <f t="shared" si="132"/>
        <v>4.5714285714285714E-2</v>
      </c>
      <c r="P1414" s="3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 s="30">
        <v>2000</v>
      </c>
      <c r="E1415" s="3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6">
        <f t="shared" si="132"/>
        <v>0.05</v>
      </c>
      <c r="P1415" s="3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 s="30">
        <v>500</v>
      </c>
      <c r="E1416" s="3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6">
        <f t="shared" si="132"/>
        <v>2E-3</v>
      </c>
      <c r="P1416" s="3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 s="30">
        <v>4400</v>
      </c>
      <c r="E1417" s="3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6">
        <f t="shared" si="132"/>
        <v>0.18181818181818182</v>
      </c>
      <c r="P1417" s="3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 s="30">
        <v>50000</v>
      </c>
      <c r="E1418" s="3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6">
        <f t="shared" si="132"/>
        <v>0</v>
      </c>
      <c r="P1418" s="3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 s="30">
        <v>4500</v>
      </c>
      <c r="E1419" s="3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6">
        <f t="shared" si="132"/>
        <v>1.2222222222222223E-2</v>
      </c>
      <c r="P1419" s="3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 s="30">
        <v>3000</v>
      </c>
      <c r="E1420" s="3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6">
        <f t="shared" si="132"/>
        <v>2E-3</v>
      </c>
      <c r="P1420" s="3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 s="30">
        <v>6300</v>
      </c>
      <c r="E1421" s="3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6">
        <f t="shared" si="132"/>
        <v>7.0634920634920634E-2</v>
      </c>
      <c r="P1421" s="3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 s="30">
        <v>110</v>
      </c>
      <c r="E1422" s="3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6">
        <f t="shared" si="132"/>
        <v>2.7272727272727271E-2</v>
      </c>
      <c r="P1422" s="3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 s="30">
        <v>200000</v>
      </c>
      <c r="E1423" s="3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6">
        <f t="shared" si="132"/>
        <v>1E-3</v>
      </c>
      <c r="P1423" s="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 s="30">
        <v>25000</v>
      </c>
      <c r="E1424" s="3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6">
        <f t="shared" si="132"/>
        <v>1.0399999999999999E-3</v>
      </c>
      <c r="P1424" s="3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 s="30">
        <v>30000</v>
      </c>
      <c r="E1425" s="3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6">
        <f t="shared" si="132"/>
        <v>3.3333333333333335E-3</v>
      </c>
      <c r="P1425" s="3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 s="30">
        <v>7500</v>
      </c>
      <c r="E1426" s="3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6">
        <f t="shared" si="132"/>
        <v>0.2036</v>
      </c>
      <c r="P1426" s="3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 s="30">
        <v>13000</v>
      </c>
      <c r="E1427" s="3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6">
        <f t="shared" si="132"/>
        <v>0</v>
      </c>
      <c r="P1427" s="3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 s="30">
        <v>1000</v>
      </c>
      <c r="E1428" s="3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6">
        <f t="shared" si="132"/>
        <v>0</v>
      </c>
      <c r="P1428" s="3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 s="30">
        <v>5000</v>
      </c>
      <c r="E1429" s="3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6">
        <f t="shared" si="132"/>
        <v>8.3799999999999999E-2</v>
      </c>
      <c r="P1429" s="3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 s="30">
        <v>1000</v>
      </c>
      <c r="E1430" s="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6">
        <f t="shared" si="132"/>
        <v>4.4999999999999998E-2</v>
      </c>
      <c r="P1430" s="3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 s="30">
        <v>10000</v>
      </c>
      <c r="E1431" s="3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6">
        <f t="shared" si="132"/>
        <v>0</v>
      </c>
      <c r="P1431" s="3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 s="30">
        <v>5000</v>
      </c>
      <c r="E1432" s="3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6">
        <f t="shared" si="132"/>
        <v>8.0600000000000005E-2</v>
      </c>
      <c r="P1432" s="3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 s="30">
        <v>17000</v>
      </c>
      <c r="E1433" s="3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6">
        <f t="shared" si="132"/>
        <v>0.31947058823529412</v>
      </c>
      <c r="P1433" s="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 s="30">
        <v>40000</v>
      </c>
      <c r="E1434" s="3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6">
        <f t="shared" si="132"/>
        <v>0</v>
      </c>
      <c r="P1434" s="3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 s="30">
        <v>12000</v>
      </c>
      <c r="E1435" s="3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6">
        <f t="shared" si="132"/>
        <v>6.7083333333333328E-2</v>
      </c>
      <c r="P1435" s="3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 s="30">
        <v>82000</v>
      </c>
      <c r="E1436" s="3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6">
        <f t="shared" si="132"/>
        <v>9.987804878048781E-2</v>
      </c>
      <c r="P1436" s="3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 s="30">
        <v>15000</v>
      </c>
      <c r="E1437" s="3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6">
        <f t="shared" si="132"/>
        <v>1E-3</v>
      </c>
      <c r="P1437" s="3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 s="30">
        <v>10000</v>
      </c>
      <c r="E1438" s="3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6">
        <f t="shared" si="132"/>
        <v>7.7000000000000002E-3</v>
      </c>
      <c r="P1438" s="3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 s="30">
        <v>3000</v>
      </c>
      <c r="E1439" s="3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6">
        <f t="shared" si="132"/>
        <v>0.26900000000000002</v>
      </c>
      <c r="P1439" s="3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 s="30">
        <v>20000</v>
      </c>
      <c r="E1440" s="3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6">
        <f t="shared" si="132"/>
        <v>0.03</v>
      </c>
      <c r="P1440" s="3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 s="30">
        <v>2725</v>
      </c>
      <c r="E1441" s="3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6">
        <f t="shared" si="132"/>
        <v>6.6055045871559637E-2</v>
      </c>
      <c r="P1441" s="3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 s="30">
        <v>13000</v>
      </c>
      <c r="E1442" s="3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6">
        <f t="shared" si="132"/>
        <v>7.6923076923076926E-5</v>
      </c>
      <c r="P1442" s="3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 s="30">
        <v>180000</v>
      </c>
      <c r="E1443" s="3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6">
        <f t="shared" si="132"/>
        <v>1.1222222222222222E-2</v>
      </c>
      <c r="P1443" s="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 s="30">
        <v>1500</v>
      </c>
      <c r="E1444" s="3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6">
        <f t="shared" si="132"/>
        <v>0</v>
      </c>
      <c r="P1444" s="3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 s="30">
        <v>13000</v>
      </c>
      <c r="E1445" s="3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6">
        <f t="shared" si="132"/>
        <v>0</v>
      </c>
      <c r="P1445" s="3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 s="30">
        <v>4950</v>
      </c>
      <c r="E1446" s="3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6">
        <f t="shared" si="132"/>
        <v>0</v>
      </c>
      <c r="P1446" s="3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 s="30">
        <v>130000</v>
      </c>
      <c r="E1447" s="3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6">
        <f t="shared" si="132"/>
        <v>0</v>
      </c>
      <c r="P1447" s="3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 s="30">
        <v>900</v>
      </c>
      <c r="E1448" s="3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6">
        <f t="shared" si="132"/>
        <v>0</v>
      </c>
      <c r="P1448" s="3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 s="30">
        <v>500000</v>
      </c>
      <c r="E1449" s="3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6">
        <f t="shared" si="132"/>
        <v>1.4999999999999999E-4</v>
      </c>
      <c r="P1449" s="3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 s="30">
        <v>200000</v>
      </c>
      <c r="E1450" s="3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6">
        <f t="shared" si="132"/>
        <v>0</v>
      </c>
      <c r="P1450" s="3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 s="30">
        <v>8888</v>
      </c>
      <c r="E1451" s="3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6">
        <f t="shared" si="132"/>
        <v>0</v>
      </c>
      <c r="P1451" s="3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 s="30">
        <v>100000</v>
      </c>
      <c r="E1452" s="3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6">
        <f t="shared" si="132"/>
        <v>1.0000000000000001E-5</v>
      </c>
      <c r="P1452" s="3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 s="30">
        <v>18950</v>
      </c>
      <c r="E1453" s="3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6">
        <f t="shared" si="132"/>
        <v>1.0554089709762533E-4</v>
      </c>
      <c r="P1453" s="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 s="30">
        <v>14000</v>
      </c>
      <c r="E1454" s="3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6">
        <f t="shared" si="132"/>
        <v>0</v>
      </c>
      <c r="P1454" s="3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 s="30">
        <v>25000</v>
      </c>
      <c r="E1455" s="3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6">
        <f t="shared" si="132"/>
        <v>0</v>
      </c>
      <c r="P1455" s="3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 s="30">
        <v>1750</v>
      </c>
      <c r="E1456" s="3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6">
        <f t="shared" si="132"/>
        <v>8.5714285714285719E-3</v>
      </c>
      <c r="P1456" s="3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 s="30">
        <v>15000</v>
      </c>
      <c r="E1457" s="3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6">
        <f t="shared" si="132"/>
        <v>0.105</v>
      </c>
      <c r="P1457" s="3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1" t="s">
        <v>1457</v>
      </c>
      <c r="C1458" s="1" t="s">
        <v>5566</v>
      </c>
      <c r="D1458" s="30">
        <v>5000</v>
      </c>
      <c r="E1458" s="3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6">
        <f t="shared" si="132"/>
        <v>2.9000000000000001E-2</v>
      </c>
      <c r="P1458" s="3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 s="30">
        <v>6000</v>
      </c>
      <c r="E1459" s="3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6">
        <f t="shared" si="132"/>
        <v>0</v>
      </c>
      <c r="P1459" s="3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 s="30">
        <v>5000</v>
      </c>
      <c r="E1460" s="3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6">
        <f t="shared" si="132"/>
        <v>0</v>
      </c>
      <c r="P1460" s="3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 s="30">
        <v>37000</v>
      </c>
      <c r="E1461" s="3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6">
        <f t="shared" si="132"/>
        <v>0</v>
      </c>
      <c r="P1461" s="3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 s="30">
        <v>25000000</v>
      </c>
      <c r="E1462" s="3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6">
        <f t="shared" si="132"/>
        <v>0</v>
      </c>
      <c r="P1462" s="3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 s="30">
        <v>15000</v>
      </c>
      <c r="E1463" s="3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6">
        <f t="shared" si="132"/>
        <v>1.012446</v>
      </c>
      <c r="P1463" s="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 s="30">
        <v>4000</v>
      </c>
      <c r="E1464" s="3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6">
        <f t="shared" si="132"/>
        <v>1.085175</v>
      </c>
      <c r="P1464" s="3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 s="30">
        <v>600</v>
      </c>
      <c r="E1465" s="3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6">
        <f t="shared" si="132"/>
        <v>1.4766666666666666</v>
      </c>
      <c r="P1465" s="3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1" t="s">
        <v>1465</v>
      </c>
      <c r="C1466" s="1" t="s">
        <v>5574</v>
      </c>
      <c r="D1466" s="30">
        <v>5000</v>
      </c>
      <c r="E1466" s="3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6">
        <f t="shared" si="132"/>
        <v>1.6319999999999999</v>
      </c>
      <c r="P1466" s="3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 s="30">
        <v>30000</v>
      </c>
      <c r="E1467" s="3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6">
        <f t="shared" si="132"/>
        <v>4.5641449999999999</v>
      </c>
      <c r="P1467" s="3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 s="30">
        <v>16000</v>
      </c>
      <c r="E1468" s="3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6">
        <f t="shared" si="132"/>
        <v>1.0787731249999999</v>
      </c>
      <c r="P1468" s="3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 s="30">
        <v>40000</v>
      </c>
      <c r="E1469" s="3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6">
        <f t="shared" si="132"/>
        <v>1.1508</v>
      </c>
      <c r="P1469" s="3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 s="30">
        <v>9500</v>
      </c>
      <c r="E1470" s="3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6">
        <f t="shared" si="132"/>
        <v>1.0236842105263158</v>
      </c>
      <c r="P1470" s="3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 s="30">
        <v>44250</v>
      </c>
      <c r="E1471" s="3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6">
        <f t="shared" si="132"/>
        <v>1.0842485875706214</v>
      </c>
      <c r="P1471" s="3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 s="30">
        <v>1500</v>
      </c>
      <c r="E1472" s="3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6">
        <f t="shared" si="132"/>
        <v>1.2513333333333334</v>
      </c>
      <c r="P1472" s="3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 s="30">
        <v>32000</v>
      </c>
      <c r="E1473" s="3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6">
        <f t="shared" si="132"/>
        <v>1.03840625</v>
      </c>
      <c r="P1473" s="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 s="30">
        <v>25000</v>
      </c>
      <c r="E1474" s="3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6">
        <f t="shared" si="132"/>
        <v>1.3870400000000001</v>
      </c>
      <c r="P1474" s="3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 s="30">
        <v>1500</v>
      </c>
      <c r="E1475" s="3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6">
        <f t="shared" ref="O1475:O1538" si="138">E1475/D1475</f>
        <v>1.20516</v>
      </c>
      <c r="P1475" s="3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((($J1475/60)/60)/24+DATE(1970,1,1)+(-5/24))</f>
        <v>40939.771284722221</v>
      </c>
      <c r="T1475" s="11">
        <f t="shared" ref="T1475:T1538" si="143">((($I1475/60)/60)/24+DATE(1970,1,1)+(-5/24))</f>
        <v>40969.771284722221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 s="30">
        <v>3000</v>
      </c>
      <c r="E1476" s="3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6">
        <f t="shared" si="138"/>
        <v>1.1226666666666667</v>
      </c>
      <c r="P1476" s="3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 s="30">
        <v>15000</v>
      </c>
      <c r="E1477" s="3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6">
        <f t="shared" si="138"/>
        <v>1.8866966666666667</v>
      </c>
      <c r="P1477" s="3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 s="30">
        <v>6000</v>
      </c>
      <c r="E1478" s="3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6">
        <f t="shared" si="138"/>
        <v>6.6155466666666669</v>
      </c>
      <c r="P1478" s="3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 s="30">
        <v>30000</v>
      </c>
      <c r="E1479" s="3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6">
        <f t="shared" si="138"/>
        <v>1.1131</v>
      </c>
      <c r="P1479" s="3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 s="30">
        <v>50000</v>
      </c>
      <c r="E1480" s="3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6">
        <f t="shared" si="138"/>
        <v>11.8161422</v>
      </c>
      <c r="P1480" s="3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 s="30">
        <v>1600</v>
      </c>
      <c r="E1481" s="3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6">
        <f t="shared" si="138"/>
        <v>1.37375</v>
      </c>
      <c r="P1481" s="3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 s="30">
        <v>50000</v>
      </c>
      <c r="E1482" s="3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6">
        <f t="shared" si="138"/>
        <v>1.170404</v>
      </c>
      <c r="P1482" s="3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 s="30">
        <v>5000</v>
      </c>
      <c r="E1483" s="3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6">
        <f t="shared" si="138"/>
        <v>2.1000000000000001E-2</v>
      </c>
      <c r="P1483" s="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 s="30">
        <v>5000</v>
      </c>
      <c r="E1484" s="3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6">
        <f t="shared" si="138"/>
        <v>1E-3</v>
      </c>
      <c r="P1484" s="3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 s="30">
        <v>7000</v>
      </c>
      <c r="E1485" s="3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6">
        <f t="shared" si="138"/>
        <v>7.1428571428571426E-3</v>
      </c>
      <c r="P1485" s="3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 x14ac:dyDescent="0.3">
      <c r="A1486">
        <v>1484</v>
      </c>
      <c r="B1486" s="1" t="s">
        <v>1485</v>
      </c>
      <c r="C1486" s="1" t="s">
        <v>5594</v>
      </c>
      <c r="D1486" s="30">
        <v>2000</v>
      </c>
      <c r="E1486" s="3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6">
        <f t="shared" si="138"/>
        <v>0</v>
      </c>
      <c r="P1486" s="3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 s="30">
        <v>6700</v>
      </c>
      <c r="E1487" s="3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6">
        <f t="shared" si="138"/>
        <v>2.2388059701492536E-2</v>
      </c>
      <c r="P1487" s="3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 s="30">
        <v>20000</v>
      </c>
      <c r="E1488" s="3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6">
        <f t="shared" si="138"/>
        <v>2.3999999999999998E-3</v>
      </c>
      <c r="P1488" s="3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 s="30">
        <v>10000</v>
      </c>
      <c r="E1489" s="3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6">
        <f t="shared" si="138"/>
        <v>0</v>
      </c>
      <c r="P1489" s="3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 s="30">
        <v>15000</v>
      </c>
      <c r="E1490" s="3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6">
        <f t="shared" si="138"/>
        <v>2.4E-2</v>
      </c>
      <c r="P1490" s="3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 s="30">
        <v>5000</v>
      </c>
      <c r="E1491" s="3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6">
        <f t="shared" si="138"/>
        <v>0</v>
      </c>
      <c r="P1491" s="3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 s="30">
        <v>2900</v>
      </c>
      <c r="E1492" s="3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6">
        <f t="shared" si="138"/>
        <v>0.30862068965517242</v>
      </c>
      <c r="P1492" s="3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 s="30">
        <v>1200</v>
      </c>
      <c r="E1493" s="3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6">
        <f t="shared" si="138"/>
        <v>8.3333333333333329E-2</v>
      </c>
      <c r="P1493" s="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 s="30">
        <v>4000</v>
      </c>
      <c r="E1494" s="3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6">
        <f t="shared" si="138"/>
        <v>7.4999999999999997E-3</v>
      </c>
      <c r="P1494" s="3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 s="30">
        <v>2400</v>
      </c>
      <c r="E1495" s="3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6">
        <f t="shared" si="138"/>
        <v>0</v>
      </c>
      <c r="P1495" s="3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 s="30">
        <v>5000</v>
      </c>
      <c r="E1496" s="3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6">
        <f t="shared" si="138"/>
        <v>8.8999999999999996E-2</v>
      </c>
      <c r="P1496" s="3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 s="30">
        <v>2000</v>
      </c>
      <c r="E1497" s="3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6">
        <f t="shared" si="138"/>
        <v>0</v>
      </c>
      <c r="P1497" s="3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 s="30">
        <v>1500</v>
      </c>
      <c r="E1498" s="3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6">
        <f t="shared" si="138"/>
        <v>0</v>
      </c>
      <c r="P1498" s="3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 s="30">
        <v>15000</v>
      </c>
      <c r="E1499" s="3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6">
        <f t="shared" si="138"/>
        <v>6.666666666666667E-5</v>
      </c>
      <c r="P1499" s="3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 s="30">
        <v>3000</v>
      </c>
      <c r="E1500" s="3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6">
        <f t="shared" si="138"/>
        <v>1.9E-2</v>
      </c>
      <c r="P1500" s="3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 s="30">
        <v>2000</v>
      </c>
      <c r="E1501" s="3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6">
        <f t="shared" si="138"/>
        <v>2.5000000000000001E-3</v>
      </c>
      <c r="P1501" s="3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 s="30">
        <v>2800</v>
      </c>
      <c r="E1502" s="3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6">
        <f t="shared" si="138"/>
        <v>0.25035714285714283</v>
      </c>
      <c r="P1502" s="3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 s="30">
        <v>52000</v>
      </c>
      <c r="E1503" s="3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6">
        <f t="shared" si="138"/>
        <v>1.6633076923076924</v>
      </c>
      <c r="P1503" s="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 s="30">
        <v>22000</v>
      </c>
      <c r="E1504" s="3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6">
        <f t="shared" si="138"/>
        <v>1.0144545454545455</v>
      </c>
      <c r="P1504" s="3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 s="30">
        <v>3750</v>
      </c>
      <c r="E1505" s="3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6">
        <f t="shared" si="138"/>
        <v>1.0789146666666667</v>
      </c>
      <c r="P1505" s="3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 s="30">
        <v>6500</v>
      </c>
      <c r="E1506" s="3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6">
        <f t="shared" si="138"/>
        <v>2.7793846153846156</v>
      </c>
      <c r="P1506" s="3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 s="30">
        <v>16000</v>
      </c>
      <c r="E1507" s="3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6">
        <f t="shared" si="138"/>
        <v>1.0358125</v>
      </c>
      <c r="P1507" s="3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 s="30">
        <v>1500</v>
      </c>
      <c r="E1508" s="3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6">
        <f t="shared" si="138"/>
        <v>1.1140000000000001</v>
      </c>
      <c r="P1508" s="3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 s="30">
        <v>1200</v>
      </c>
      <c r="E1509" s="3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6">
        <f t="shared" si="138"/>
        <v>2.15</v>
      </c>
      <c r="P1509" s="3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 s="30">
        <v>18500</v>
      </c>
      <c r="E1510" s="3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6">
        <f t="shared" si="138"/>
        <v>1.1076216216216217</v>
      </c>
      <c r="P1510" s="3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 s="30">
        <v>17500</v>
      </c>
      <c r="E1511" s="3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6">
        <f t="shared" si="138"/>
        <v>1.2364125714285714</v>
      </c>
      <c r="P1511" s="3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 s="30">
        <v>16000</v>
      </c>
      <c r="E1512" s="3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6">
        <f t="shared" si="138"/>
        <v>1.0103500000000001</v>
      </c>
      <c r="P1512" s="3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 s="30">
        <v>14000</v>
      </c>
      <c r="E1513" s="3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6">
        <f t="shared" si="138"/>
        <v>1.1179285714285714</v>
      </c>
      <c r="P1513" s="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 s="30">
        <v>3500</v>
      </c>
      <c r="E1514" s="3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6">
        <f t="shared" si="138"/>
        <v>5.5877142857142861</v>
      </c>
      <c r="P1514" s="3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 s="30">
        <v>8000</v>
      </c>
      <c r="E1515" s="3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6">
        <f t="shared" si="138"/>
        <v>1.5001875</v>
      </c>
      <c r="P1515" s="3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 s="30">
        <v>25000</v>
      </c>
      <c r="E1516" s="3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6">
        <f t="shared" si="138"/>
        <v>1.0647599999999999</v>
      </c>
      <c r="P1516" s="3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 s="30">
        <v>300000</v>
      </c>
      <c r="E1517" s="3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6">
        <f t="shared" si="138"/>
        <v>1.57189</v>
      </c>
      <c r="P1517" s="3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 s="30">
        <v>17000</v>
      </c>
      <c r="E1518" s="3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6">
        <f t="shared" si="138"/>
        <v>1.0865882352941176</v>
      </c>
      <c r="P1518" s="3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 s="30">
        <v>15000</v>
      </c>
      <c r="E1519" s="3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6">
        <f t="shared" si="138"/>
        <v>1.6197999999999999</v>
      </c>
      <c r="P1519" s="3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 s="30">
        <v>15000</v>
      </c>
      <c r="E1520" s="3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6">
        <f t="shared" si="138"/>
        <v>2.0536666666666665</v>
      </c>
      <c r="P1520" s="3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 s="30">
        <v>9000</v>
      </c>
      <c r="E1521" s="3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6">
        <f t="shared" si="138"/>
        <v>1.033638888888889</v>
      </c>
      <c r="P1521" s="3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 s="30">
        <v>18000</v>
      </c>
      <c r="E1522" s="3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6">
        <f t="shared" si="138"/>
        <v>1.0347222222222223</v>
      </c>
      <c r="P1522" s="3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 s="30">
        <v>37500</v>
      </c>
      <c r="E1523" s="3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6">
        <f t="shared" si="138"/>
        <v>1.0681333333333334</v>
      </c>
      <c r="P1523" s="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 s="30">
        <v>43500</v>
      </c>
      <c r="E1524" s="3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6">
        <f t="shared" si="138"/>
        <v>1.3896574712643677</v>
      </c>
      <c r="P1524" s="3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 s="30">
        <v>18500</v>
      </c>
      <c r="E1525" s="3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6">
        <f t="shared" si="138"/>
        <v>1.2484324324324325</v>
      </c>
      <c r="P1525" s="3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 s="30">
        <v>3000</v>
      </c>
      <c r="E1526" s="3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6">
        <f t="shared" si="138"/>
        <v>2.0699999999999998</v>
      </c>
      <c r="P1526" s="3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 s="30">
        <v>2600</v>
      </c>
      <c r="E1527" s="3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6">
        <f t="shared" si="138"/>
        <v>1.7400576923076922</v>
      </c>
      <c r="P1527" s="3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 s="30">
        <v>23000</v>
      </c>
      <c r="E1528" s="3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6">
        <f t="shared" si="138"/>
        <v>1.2032608695652174</v>
      </c>
      <c r="P1528" s="3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 s="30">
        <v>3500</v>
      </c>
      <c r="E1529" s="3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6">
        <f t="shared" si="138"/>
        <v>1.1044428571428573</v>
      </c>
      <c r="P1529" s="3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 s="30">
        <v>3000</v>
      </c>
      <c r="E1530" s="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6">
        <f t="shared" si="138"/>
        <v>2.8156666666666665</v>
      </c>
      <c r="P1530" s="3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 s="30">
        <v>19000</v>
      </c>
      <c r="E1531" s="3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6">
        <f t="shared" si="138"/>
        <v>1.0067894736842105</v>
      </c>
      <c r="P1531" s="3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 s="30">
        <v>35000</v>
      </c>
      <c r="E1532" s="3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6">
        <f t="shared" si="138"/>
        <v>1.3482571428571428</v>
      </c>
      <c r="P1532" s="3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 s="30">
        <v>2350</v>
      </c>
      <c r="E1533" s="3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6">
        <f t="shared" si="138"/>
        <v>1.7595744680851064</v>
      </c>
      <c r="P1533" s="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 s="30">
        <v>5000</v>
      </c>
      <c r="E1534" s="3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6">
        <f t="shared" si="138"/>
        <v>4.8402000000000003</v>
      </c>
      <c r="P1534" s="3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 s="30">
        <v>45000</v>
      </c>
      <c r="E1535" s="3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6">
        <f t="shared" si="138"/>
        <v>1.4514</v>
      </c>
      <c r="P1535" s="3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 s="30">
        <v>7500</v>
      </c>
      <c r="E1536" s="3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6">
        <f t="shared" si="138"/>
        <v>4.1773333333333333</v>
      </c>
      <c r="P1536" s="3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 s="30">
        <v>4000</v>
      </c>
      <c r="E1537" s="3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6">
        <f t="shared" si="138"/>
        <v>1.3242499999999999</v>
      </c>
      <c r="P1537" s="3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 s="30">
        <v>12000</v>
      </c>
      <c r="E1538" s="3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6">
        <f t="shared" si="138"/>
        <v>2.5030841666666666</v>
      </c>
      <c r="P1538" s="3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 s="30">
        <v>12000</v>
      </c>
      <c r="E1539" s="3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6">
        <f t="shared" ref="O1539:O1602" si="144">E1539/D1539</f>
        <v>1.7989999999999999</v>
      </c>
      <c r="P1539" s="3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((($J1539/60)/60)/24+DATE(1970,1,1)+(-5/24))</f>
        <v>42552.106793981475</v>
      </c>
      <c r="T1539" s="11">
        <f t="shared" ref="T1539:T1602" si="149">((($I1539/60)/60)/24+DATE(1970,1,1)+(-5/24))</f>
        <v>42588.541666666664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 s="30">
        <v>7000</v>
      </c>
      <c r="E1540" s="3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6">
        <f t="shared" si="144"/>
        <v>1.0262857142857142</v>
      </c>
      <c r="P1540" s="3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 s="30">
        <v>20000</v>
      </c>
      <c r="E1541" s="3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6">
        <f t="shared" si="144"/>
        <v>1.359861</v>
      </c>
      <c r="P1541" s="3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 s="30">
        <v>15000</v>
      </c>
      <c r="E1542" s="3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6">
        <f t="shared" si="144"/>
        <v>1.1786666666666668</v>
      </c>
      <c r="P1542" s="3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 s="30">
        <v>18000</v>
      </c>
      <c r="E1543" s="3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6">
        <f t="shared" si="144"/>
        <v>3.3333333333333332E-4</v>
      </c>
      <c r="P1543" s="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 s="30">
        <v>500</v>
      </c>
      <c r="E1544" s="3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6">
        <f t="shared" si="144"/>
        <v>0.04</v>
      </c>
      <c r="P1544" s="3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 s="30">
        <v>2250</v>
      </c>
      <c r="E1545" s="3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6">
        <f t="shared" si="144"/>
        <v>4.4444444444444444E-3</v>
      </c>
      <c r="P1545" s="3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 s="30">
        <v>1000</v>
      </c>
      <c r="E1546" s="3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6">
        <f t="shared" si="144"/>
        <v>0</v>
      </c>
      <c r="P1546" s="3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 s="30">
        <v>3000</v>
      </c>
      <c r="E1547" s="3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6">
        <f t="shared" si="144"/>
        <v>3.3333333333333332E-4</v>
      </c>
      <c r="P1547" s="3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 s="30">
        <v>1000</v>
      </c>
      <c r="E1548" s="3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6">
        <f t="shared" si="144"/>
        <v>0.28899999999999998</v>
      </c>
      <c r="P1548" s="3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 s="30">
        <v>20</v>
      </c>
      <c r="E1549" s="3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6">
        <f t="shared" si="144"/>
        <v>0</v>
      </c>
      <c r="P1549" s="3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 s="30">
        <v>700</v>
      </c>
      <c r="E1550" s="3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6">
        <f t="shared" si="144"/>
        <v>8.5714285714285715E-2</v>
      </c>
      <c r="P1550" s="3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 s="30">
        <v>500</v>
      </c>
      <c r="E1551" s="3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6">
        <f t="shared" si="144"/>
        <v>0.34</v>
      </c>
      <c r="P1551" s="3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 s="30">
        <v>750</v>
      </c>
      <c r="E1552" s="3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6">
        <f t="shared" si="144"/>
        <v>0.13466666666666666</v>
      </c>
      <c r="P1552" s="3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 s="30">
        <v>3500</v>
      </c>
      <c r="E1553" s="3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6">
        <f t="shared" si="144"/>
        <v>0</v>
      </c>
      <c r="P1553" s="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 s="30">
        <v>4300</v>
      </c>
      <c r="E1554" s="3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6">
        <f t="shared" si="144"/>
        <v>0.49186046511627907</v>
      </c>
      <c r="P1554" s="3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 s="30">
        <v>6000</v>
      </c>
      <c r="E1555" s="3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6">
        <f t="shared" si="144"/>
        <v>0</v>
      </c>
      <c r="P1555" s="3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 s="30">
        <v>20000</v>
      </c>
      <c r="E1556" s="3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6">
        <f t="shared" si="144"/>
        <v>0</v>
      </c>
      <c r="P1556" s="3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 s="30">
        <v>750</v>
      </c>
      <c r="E1557" s="3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6">
        <f t="shared" si="144"/>
        <v>0</v>
      </c>
      <c r="P1557" s="3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 s="30">
        <v>1500</v>
      </c>
      <c r="E1558" s="3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6">
        <f t="shared" si="144"/>
        <v>0.45133333333333331</v>
      </c>
      <c r="P1558" s="3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 s="30">
        <v>2500</v>
      </c>
      <c r="E1559" s="3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6">
        <f t="shared" si="144"/>
        <v>0.04</v>
      </c>
      <c r="P1559" s="3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 s="30">
        <v>750</v>
      </c>
      <c r="E1560" s="3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6">
        <f t="shared" si="144"/>
        <v>4.6666666666666669E-2</v>
      </c>
      <c r="P1560" s="3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 s="30">
        <v>15000</v>
      </c>
      <c r="E1561" s="3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6">
        <f t="shared" si="144"/>
        <v>3.3333333333333335E-3</v>
      </c>
      <c r="P1561" s="3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 s="30">
        <v>2500</v>
      </c>
      <c r="E1562" s="3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6">
        <f t="shared" si="144"/>
        <v>3.7600000000000001E-2</v>
      </c>
      <c r="P1562" s="3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 s="30">
        <v>10000</v>
      </c>
      <c r="E1563" s="3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6">
        <f t="shared" si="144"/>
        <v>6.7000000000000002E-3</v>
      </c>
      <c r="P1563" s="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 s="30">
        <v>4000</v>
      </c>
      <c r="E1564" s="3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6">
        <f t="shared" si="144"/>
        <v>0</v>
      </c>
      <c r="P1564" s="3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 s="30">
        <v>6000</v>
      </c>
      <c r="E1565" s="3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6">
        <f t="shared" si="144"/>
        <v>1.4166666666666666E-2</v>
      </c>
      <c r="P1565" s="3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 s="30">
        <v>10000</v>
      </c>
      <c r="E1566" s="3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6">
        <f t="shared" si="144"/>
        <v>1E-3</v>
      </c>
      <c r="P1566" s="3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 s="30">
        <v>4000</v>
      </c>
      <c r="E1567" s="3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6">
        <f t="shared" si="144"/>
        <v>2.5000000000000001E-2</v>
      </c>
      <c r="P1567" s="3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 s="30">
        <v>30000</v>
      </c>
      <c r="E1568" s="3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6">
        <f t="shared" si="144"/>
        <v>0.21249999999999999</v>
      </c>
      <c r="P1568" s="3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 s="30">
        <v>8500</v>
      </c>
      <c r="E1569" s="3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6">
        <f t="shared" si="144"/>
        <v>4.1176470588235294E-2</v>
      </c>
      <c r="P1569" s="3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 s="30">
        <v>25000</v>
      </c>
      <c r="E1570" s="3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6">
        <f t="shared" si="144"/>
        <v>0.13639999999999999</v>
      </c>
      <c r="P1570" s="3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 x14ac:dyDescent="0.3">
      <c r="A1571">
        <v>1569</v>
      </c>
      <c r="B1571" s="1" t="s">
        <v>1570</v>
      </c>
      <c r="C1571" s="1" t="s">
        <v>5679</v>
      </c>
      <c r="D1571" s="30">
        <v>30000</v>
      </c>
      <c r="E1571" s="3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6">
        <f t="shared" si="144"/>
        <v>0</v>
      </c>
      <c r="P1571" s="3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 s="30">
        <v>6000</v>
      </c>
      <c r="E1572" s="3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6">
        <f t="shared" si="144"/>
        <v>0.41399999999999998</v>
      </c>
      <c r="P1572" s="3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 s="30">
        <v>12100</v>
      </c>
      <c r="E1573" s="3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6">
        <f t="shared" si="144"/>
        <v>6.6115702479338841E-3</v>
      </c>
      <c r="P1573" s="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 s="30">
        <v>2500</v>
      </c>
      <c r="E1574" s="3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6">
        <f t="shared" si="144"/>
        <v>0.05</v>
      </c>
      <c r="P1574" s="3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 s="30">
        <v>9000</v>
      </c>
      <c r="E1575" s="3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6">
        <f t="shared" si="144"/>
        <v>2.4777777777777777E-2</v>
      </c>
      <c r="P1575" s="3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 s="30">
        <v>10000</v>
      </c>
      <c r="E1576" s="3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6">
        <f t="shared" si="144"/>
        <v>5.0599999999999999E-2</v>
      </c>
      <c r="P1576" s="3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 s="30">
        <v>10000</v>
      </c>
      <c r="E1577" s="3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6">
        <f t="shared" si="144"/>
        <v>0.2291</v>
      </c>
      <c r="P1577" s="3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 s="30">
        <v>5000</v>
      </c>
      <c r="E1578" s="3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6">
        <f t="shared" si="144"/>
        <v>0.13</v>
      </c>
      <c r="P1578" s="3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 s="30">
        <v>10000</v>
      </c>
      <c r="E1579" s="3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6">
        <f t="shared" si="144"/>
        <v>5.4999999999999997E-3</v>
      </c>
      <c r="P1579" s="3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 s="30">
        <v>1897</v>
      </c>
      <c r="E1580" s="3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6">
        <f t="shared" si="144"/>
        <v>0.10806536636794939</v>
      </c>
      <c r="P1580" s="3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 s="30">
        <v>3333</v>
      </c>
      <c r="E1581" s="3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6">
        <f t="shared" si="144"/>
        <v>8.4008400840084006E-3</v>
      </c>
      <c r="P1581" s="3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 s="30">
        <v>1750</v>
      </c>
      <c r="E1582" s="3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6">
        <f t="shared" si="144"/>
        <v>0</v>
      </c>
      <c r="P1582" s="3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 s="30">
        <v>1000</v>
      </c>
      <c r="E1583" s="3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6">
        <f t="shared" si="144"/>
        <v>5.0000000000000001E-3</v>
      </c>
      <c r="P1583" s="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 s="30">
        <v>1000</v>
      </c>
      <c r="E1584" s="3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6">
        <f t="shared" si="144"/>
        <v>9.2999999999999999E-2</v>
      </c>
      <c r="P1584" s="3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 s="30">
        <v>20000</v>
      </c>
      <c r="E1585" s="3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6">
        <f t="shared" si="144"/>
        <v>7.5000000000000002E-4</v>
      </c>
      <c r="P1585" s="3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 s="30">
        <v>1200</v>
      </c>
      <c r="E1586" s="3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6">
        <f t="shared" si="144"/>
        <v>0</v>
      </c>
      <c r="P1586" s="3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 s="30">
        <v>2000</v>
      </c>
      <c r="E1587" s="3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6">
        <f t="shared" si="144"/>
        <v>0.79</v>
      </c>
      <c r="P1587" s="3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 s="30">
        <v>1500</v>
      </c>
      <c r="E1588" s="3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6">
        <f t="shared" si="144"/>
        <v>0</v>
      </c>
      <c r="P1588" s="3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 s="30">
        <v>7500</v>
      </c>
      <c r="E1589" s="3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6">
        <f t="shared" si="144"/>
        <v>1.3333333333333334E-4</v>
      </c>
      <c r="P1589" s="3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 s="30">
        <v>516</v>
      </c>
      <c r="E1590" s="3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6">
        <f t="shared" si="144"/>
        <v>0</v>
      </c>
      <c r="P1590" s="3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 s="30">
        <v>1200</v>
      </c>
      <c r="E1591" s="3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6">
        <f t="shared" si="144"/>
        <v>0</v>
      </c>
      <c r="P1591" s="3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 x14ac:dyDescent="0.3">
      <c r="A1592">
        <v>1590</v>
      </c>
      <c r="B1592" s="1" t="s">
        <v>1591</v>
      </c>
      <c r="C1592" s="1" t="s">
        <v>5700</v>
      </c>
      <c r="D1592" s="30">
        <v>60000</v>
      </c>
      <c r="E1592" s="3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6">
        <f t="shared" si="144"/>
        <v>1.7000000000000001E-2</v>
      </c>
      <c r="P1592" s="3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 s="30">
        <v>14000</v>
      </c>
      <c r="E1593" s="3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6">
        <f t="shared" si="144"/>
        <v>0.29228571428571426</v>
      </c>
      <c r="P1593" s="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 s="30">
        <v>25</v>
      </c>
      <c r="E1594" s="3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6">
        <f t="shared" si="144"/>
        <v>0</v>
      </c>
      <c r="P1594" s="3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 s="30">
        <v>22000</v>
      </c>
      <c r="E1595" s="3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6">
        <f t="shared" si="144"/>
        <v>1.3636363636363637E-4</v>
      </c>
      <c r="P1595" s="3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 s="30">
        <v>1000</v>
      </c>
      <c r="E1596" s="3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6">
        <f t="shared" si="144"/>
        <v>0.20499999999999999</v>
      </c>
      <c r="P1596" s="3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 s="30">
        <v>100000</v>
      </c>
      <c r="E1597" s="3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6">
        <f t="shared" si="144"/>
        <v>2.8E-3</v>
      </c>
      <c r="P1597" s="3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 s="30">
        <v>3250</v>
      </c>
      <c r="E1598" s="3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6">
        <f t="shared" si="144"/>
        <v>2.3076923076923078E-2</v>
      </c>
      <c r="P1598" s="3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 s="30">
        <v>15000</v>
      </c>
      <c r="E1599" s="3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6">
        <f t="shared" si="144"/>
        <v>0</v>
      </c>
      <c r="P1599" s="3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 s="30">
        <v>800</v>
      </c>
      <c r="E1600" s="3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6">
        <f t="shared" si="144"/>
        <v>1.25E-3</v>
      </c>
      <c r="P1600" s="3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 s="30">
        <v>500</v>
      </c>
      <c r="E1601" s="3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6">
        <f t="shared" si="144"/>
        <v>0</v>
      </c>
      <c r="P1601" s="3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 s="30">
        <v>5000</v>
      </c>
      <c r="E1602" s="3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6">
        <f t="shared" si="144"/>
        <v>7.3400000000000007E-2</v>
      </c>
      <c r="P1602" s="3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 s="30">
        <v>2500</v>
      </c>
      <c r="E1603" s="3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6">
        <f t="shared" ref="O1603:O1666" si="150">E1603/D1603</f>
        <v>1.082492</v>
      </c>
      <c r="P1603" s="3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((($J1603/60)/60)/24+DATE(1970,1,1)+(-5/24))</f>
        <v>40637.884641203702</v>
      </c>
      <c r="T1603" s="11">
        <f t="shared" ref="T1603:T1666" si="155">((($I1603/60)/60)/24+DATE(1970,1,1)+(-5/24))</f>
        <v>40667.884641203702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 s="30">
        <v>1500</v>
      </c>
      <c r="E1604" s="3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6">
        <f t="shared" si="150"/>
        <v>1.0016666666666667</v>
      </c>
      <c r="P1604" s="3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 s="30">
        <v>2000</v>
      </c>
      <c r="E1605" s="3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6">
        <f t="shared" si="150"/>
        <v>1.0003299999999999</v>
      </c>
      <c r="P1605" s="3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 s="30">
        <v>2800</v>
      </c>
      <c r="E1606" s="3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6">
        <f t="shared" si="150"/>
        <v>1.2210714285714286</v>
      </c>
      <c r="P1606" s="3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 s="30">
        <v>6000</v>
      </c>
      <c r="E1607" s="3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6">
        <f t="shared" si="150"/>
        <v>1.0069333333333335</v>
      </c>
      <c r="P1607" s="3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 s="30">
        <v>8000</v>
      </c>
      <c r="E1608" s="3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6">
        <f t="shared" si="150"/>
        <v>1.01004125</v>
      </c>
      <c r="P1608" s="3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 s="30">
        <v>10000</v>
      </c>
      <c r="E1609" s="3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6">
        <f t="shared" si="150"/>
        <v>1.4511000000000001</v>
      </c>
      <c r="P1609" s="3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 s="30">
        <v>1200</v>
      </c>
      <c r="E1610" s="3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6">
        <f t="shared" si="150"/>
        <v>1.0125</v>
      </c>
      <c r="P1610" s="3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 s="30">
        <v>1500</v>
      </c>
      <c r="E1611" s="3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6">
        <f t="shared" si="150"/>
        <v>1.1833333333333333</v>
      </c>
      <c r="P1611" s="3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 s="30">
        <v>2000</v>
      </c>
      <c r="E1612" s="3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6">
        <f t="shared" si="150"/>
        <v>2.7185000000000001</v>
      </c>
      <c r="P1612" s="3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 x14ac:dyDescent="0.3">
      <c r="A1613">
        <v>1611</v>
      </c>
      <c r="B1613" s="1" t="s">
        <v>1612</v>
      </c>
      <c r="C1613" s="1" t="s">
        <v>5721</v>
      </c>
      <c r="D1613" s="30">
        <v>800</v>
      </c>
      <c r="E1613" s="3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6">
        <f t="shared" si="150"/>
        <v>1.25125</v>
      </c>
      <c r="P1613" s="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 s="30">
        <v>500</v>
      </c>
      <c r="E1614" s="3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6">
        <f t="shared" si="150"/>
        <v>1.1000000000000001</v>
      </c>
      <c r="P1614" s="3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 s="30">
        <v>1000</v>
      </c>
      <c r="E1615" s="3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6">
        <f t="shared" si="150"/>
        <v>1.0149999999999999</v>
      </c>
      <c r="P1615" s="3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 s="30">
        <v>5000</v>
      </c>
      <c r="E1616" s="3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6">
        <f t="shared" si="150"/>
        <v>1.0269999999999999</v>
      </c>
      <c r="P1616" s="3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 s="30">
        <v>8000</v>
      </c>
      <c r="E1617" s="3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6">
        <f t="shared" si="150"/>
        <v>1.1412500000000001</v>
      </c>
      <c r="P1617" s="3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 s="30">
        <v>10000</v>
      </c>
      <c r="E1618" s="3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6">
        <f t="shared" si="150"/>
        <v>1.042</v>
      </c>
      <c r="P1618" s="3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 s="30">
        <v>7000</v>
      </c>
      <c r="E1619" s="3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6">
        <f t="shared" si="150"/>
        <v>1.4585714285714286</v>
      </c>
      <c r="P1619" s="3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 s="30">
        <v>1500</v>
      </c>
      <c r="E1620" s="3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6">
        <f t="shared" si="150"/>
        <v>1.0506666666666666</v>
      </c>
      <c r="P1620" s="3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 s="30">
        <v>1500</v>
      </c>
      <c r="E1621" s="3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6">
        <f t="shared" si="150"/>
        <v>1.3333333333333333</v>
      </c>
      <c r="P1621" s="3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 s="30">
        <v>1000</v>
      </c>
      <c r="E1622" s="3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6">
        <f t="shared" si="150"/>
        <v>1.1299999999999999</v>
      </c>
      <c r="P1622" s="3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 s="30">
        <v>5000</v>
      </c>
      <c r="E1623" s="3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6">
        <f t="shared" si="150"/>
        <v>1.212</v>
      </c>
      <c r="P1623" s="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 s="30">
        <v>6900</v>
      </c>
      <c r="E1624" s="3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6">
        <f t="shared" si="150"/>
        <v>1.0172463768115942</v>
      </c>
      <c r="P1624" s="3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 s="30">
        <v>750</v>
      </c>
      <c r="E1625" s="3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6">
        <f t="shared" si="150"/>
        <v>1.0106666666666666</v>
      </c>
      <c r="P1625" s="3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 s="30">
        <v>1000</v>
      </c>
      <c r="E1626" s="3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6">
        <f t="shared" si="150"/>
        <v>1.18</v>
      </c>
      <c r="P1626" s="3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 s="30">
        <v>7500</v>
      </c>
      <c r="E1627" s="3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6">
        <f t="shared" si="150"/>
        <v>1.5533333333333332</v>
      </c>
      <c r="P1627" s="3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 s="30">
        <v>8000</v>
      </c>
      <c r="E1628" s="3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6">
        <f t="shared" si="150"/>
        <v>1.0118750000000001</v>
      </c>
      <c r="P1628" s="3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 s="30">
        <v>2000</v>
      </c>
      <c r="E1629" s="3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6">
        <f t="shared" si="150"/>
        <v>1.17</v>
      </c>
      <c r="P1629" s="3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 s="30">
        <v>4000</v>
      </c>
      <c r="E1630" s="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6">
        <f t="shared" si="150"/>
        <v>1.00925</v>
      </c>
      <c r="P1630" s="3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 s="30">
        <v>6000</v>
      </c>
      <c r="E1631" s="3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6">
        <f t="shared" si="150"/>
        <v>1.0366666666666666</v>
      </c>
      <c r="P1631" s="3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 s="30">
        <v>4000</v>
      </c>
      <c r="E1632" s="3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6">
        <f t="shared" si="150"/>
        <v>2.6524999999999999</v>
      </c>
      <c r="P1632" s="3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 s="30">
        <v>10000</v>
      </c>
      <c r="E1633" s="3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6">
        <f t="shared" si="150"/>
        <v>1.5590999999999999</v>
      </c>
      <c r="P1633" s="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 s="30">
        <v>4000</v>
      </c>
      <c r="E1634" s="3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6">
        <f t="shared" si="150"/>
        <v>1.0162500000000001</v>
      </c>
      <c r="P1634" s="3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 s="30">
        <v>10000</v>
      </c>
      <c r="E1635" s="3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6">
        <f t="shared" si="150"/>
        <v>1</v>
      </c>
      <c r="P1635" s="3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 s="30">
        <v>2000</v>
      </c>
      <c r="E1636" s="3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6">
        <f t="shared" si="150"/>
        <v>1.0049999999999999</v>
      </c>
      <c r="P1636" s="3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 s="30">
        <v>2000</v>
      </c>
      <c r="E1637" s="3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6">
        <f t="shared" si="150"/>
        <v>1.2529999999999999</v>
      </c>
      <c r="P1637" s="3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 s="30">
        <v>4500</v>
      </c>
      <c r="E1638" s="3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6">
        <f t="shared" si="150"/>
        <v>1.0355555555555556</v>
      </c>
      <c r="P1638" s="3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 s="30">
        <v>500</v>
      </c>
      <c r="E1639" s="3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6">
        <f t="shared" si="150"/>
        <v>1.038</v>
      </c>
      <c r="P1639" s="3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 s="30">
        <v>1000</v>
      </c>
      <c r="E1640" s="3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6">
        <f t="shared" si="150"/>
        <v>1.05</v>
      </c>
      <c r="P1640" s="3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 s="30">
        <v>1800</v>
      </c>
      <c r="E1641" s="3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6">
        <f t="shared" si="150"/>
        <v>1</v>
      </c>
      <c r="P1641" s="3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 s="30">
        <v>400</v>
      </c>
      <c r="E1642" s="3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6">
        <f t="shared" si="150"/>
        <v>1.6986000000000001</v>
      </c>
      <c r="P1642" s="3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 s="30">
        <v>2500</v>
      </c>
      <c r="E1643" s="3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6">
        <f t="shared" si="150"/>
        <v>1.014</v>
      </c>
      <c r="P1643" s="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 s="30">
        <v>1200</v>
      </c>
      <c r="E1644" s="3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6">
        <f t="shared" si="150"/>
        <v>1</v>
      </c>
      <c r="P1644" s="3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 s="30">
        <v>5000</v>
      </c>
      <c r="E1645" s="3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6">
        <f t="shared" si="150"/>
        <v>1.2470000000000001</v>
      </c>
      <c r="P1645" s="3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 s="30">
        <v>10000</v>
      </c>
      <c r="E1646" s="3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6">
        <f t="shared" si="150"/>
        <v>1.095</v>
      </c>
      <c r="P1646" s="3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 s="30">
        <v>5000</v>
      </c>
      <c r="E1647" s="3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6">
        <f t="shared" si="150"/>
        <v>1.1080000000000001</v>
      </c>
      <c r="P1647" s="3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 s="30">
        <v>2000</v>
      </c>
      <c r="E1648" s="3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6">
        <f t="shared" si="150"/>
        <v>1.1020000000000001</v>
      </c>
      <c r="P1648" s="3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 s="30">
        <v>5000</v>
      </c>
      <c r="E1649" s="3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6">
        <f t="shared" si="150"/>
        <v>1.0471999999999999</v>
      </c>
      <c r="P1649" s="3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 s="30">
        <v>2300</v>
      </c>
      <c r="E1650" s="3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6">
        <f t="shared" si="150"/>
        <v>1.2526086956521738</v>
      </c>
      <c r="P1650" s="3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 s="30">
        <v>3800</v>
      </c>
      <c r="E1651" s="3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6">
        <f t="shared" si="150"/>
        <v>1.0058763157894737</v>
      </c>
      <c r="P1651" s="3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 s="30">
        <v>2000</v>
      </c>
      <c r="E1652" s="3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6">
        <f t="shared" si="150"/>
        <v>1.4155</v>
      </c>
      <c r="P1652" s="3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 s="30">
        <v>2000</v>
      </c>
      <c r="E1653" s="3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6">
        <f t="shared" si="150"/>
        <v>1.0075000000000001</v>
      </c>
      <c r="P1653" s="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 s="30">
        <v>4500</v>
      </c>
      <c r="E1654" s="3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6">
        <f t="shared" si="150"/>
        <v>1.0066666666666666</v>
      </c>
      <c r="P1654" s="3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 s="30">
        <v>5000</v>
      </c>
      <c r="E1655" s="3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6">
        <f t="shared" si="150"/>
        <v>1.7423040000000001</v>
      </c>
      <c r="P1655" s="3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 s="30">
        <v>1100</v>
      </c>
      <c r="E1656" s="3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6">
        <f t="shared" si="150"/>
        <v>1.199090909090909</v>
      </c>
      <c r="P1656" s="3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 s="30">
        <v>1500</v>
      </c>
      <c r="E1657" s="3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6">
        <f t="shared" si="150"/>
        <v>1.4286666666666668</v>
      </c>
      <c r="P1657" s="3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 s="30">
        <v>7500</v>
      </c>
      <c r="E1658" s="3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6">
        <f t="shared" si="150"/>
        <v>1.0033493333333334</v>
      </c>
      <c r="P1658" s="3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 s="30">
        <v>25000</v>
      </c>
      <c r="E1659" s="3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6">
        <f t="shared" si="150"/>
        <v>1.0493380000000001</v>
      </c>
      <c r="P1659" s="3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 s="30">
        <v>6000</v>
      </c>
      <c r="E1660" s="3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6">
        <f t="shared" si="150"/>
        <v>1.3223333333333334</v>
      </c>
      <c r="P1660" s="3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 s="30">
        <v>500</v>
      </c>
      <c r="E1661" s="3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6">
        <f t="shared" si="150"/>
        <v>1.1279999999999999</v>
      </c>
      <c r="P1661" s="3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 s="30">
        <v>80</v>
      </c>
      <c r="E1662" s="3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6">
        <f t="shared" si="150"/>
        <v>12.5375</v>
      </c>
      <c r="P1662" s="3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 s="30">
        <v>7900</v>
      </c>
      <c r="E1663" s="3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6">
        <f t="shared" si="150"/>
        <v>1.0250632911392406</v>
      </c>
      <c r="P1663" s="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 s="30">
        <v>8000</v>
      </c>
      <c r="E1664" s="3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6">
        <f t="shared" si="150"/>
        <v>1.026375</v>
      </c>
      <c r="P1664" s="3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 s="30">
        <v>1000</v>
      </c>
      <c r="E1665" s="3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6">
        <f t="shared" si="150"/>
        <v>1.08</v>
      </c>
      <c r="P1665" s="3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 s="30">
        <v>2500</v>
      </c>
      <c r="E1666" s="3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6">
        <f t="shared" si="150"/>
        <v>1.2240879999999998</v>
      </c>
      <c r="P1666" s="3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 s="30">
        <v>3500</v>
      </c>
      <c r="E1667" s="3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6">
        <f t="shared" ref="O1667:O1682" si="156">E1667/D1667</f>
        <v>1.1945714285714286</v>
      </c>
      <c r="P1667" s="3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((($J1667/60)/60)/24+DATE(1970,1,1)+(-5/24))</f>
        <v>40564.441122685181</v>
      </c>
      <c r="T1667" s="11">
        <f t="shared" ref="T1667:T1730" si="161">((($I1667/60)/60)/24+DATE(1970,1,1)+(-5/24))</f>
        <v>40595.916666666664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 s="30">
        <v>2500</v>
      </c>
      <c r="E1668" s="3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6">
        <f t="shared" si="156"/>
        <v>1.6088</v>
      </c>
      <c r="P1668" s="3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 s="30">
        <v>3400</v>
      </c>
      <c r="E1669" s="3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6">
        <f t="shared" si="156"/>
        <v>1.2685294117647059</v>
      </c>
      <c r="P1669" s="3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 s="30">
        <v>8000</v>
      </c>
      <c r="E1670" s="3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6">
        <f t="shared" si="156"/>
        <v>1.026375</v>
      </c>
      <c r="P1670" s="3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 s="30">
        <v>2000</v>
      </c>
      <c r="E1671" s="3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6">
        <f t="shared" si="156"/>
        <v>1.3975</v>
      </c>
      <c r="P1671" s="3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 s="30">
        <v>1000</v>
      </c>
      <c r="E1672" s="3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6">
        <f t="shared" si="156"/>
        <v>1.026</v>
      </c>
      <c r="P1672" s="3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 s="30">
        <v>2000</v>
      </c>
      <c r="E1673" s="3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6">
        <f t="shared" si="156"/>
        <v>1.0067349999999999</v>
      </c>
      <c r="P1673" s="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 s="30">
        <v>1700</v>
      </c>
      <c r="E1674" s="3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6">
        <f t="shared" si="156"/>
        <v>1.1294117647058823</v>
      </c>
      <c r="P1674" s="3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 s="30">
        <v>2100</v>
      </c>
      <c r="E1675" s="3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6">
        <f t="shared" si="156"/>
        <v>1.2809523809523808</v>
      </c>
      <c r="P1675" s="3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 s="30">
        <v>5000</v>
      </c>
      <c r="E1676" s="3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6">
        <f t="shared" si="156"/>
        <v>2.0169999999999999</v>
      </c>
      <c r="P1676" s="3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 s="30">
        <v>1000</v>
      </c>
      <c r="E1677" s="3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6">
        <f t="shared" si="156"/>
        <v>1.37416</v>
      </c>
      <c r="P1677" s="3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 s="30">
        <v>3000</v>
      </c>
      <c r="E1678" s="3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6">
        <f t="shared" si="156"/>
        <v>1.1533333333333333</v>
      </c>
      <c r="P1678" s="3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 s="30">
        <v>6000</v>
      </c>
      <c r="E1679" s="3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6">
        <f t="shared" si="156"/>
        <v>1.1166666666666667</v>
      </c>
      <c r="P1679" s="3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 s="30">
        <v>1500</v>
      </c>
      <c r="E1680" s="3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6">
        <f t="shared" si="156"/>
        <v>1.1839999999999999</v>
      </c>
      <c r="P1680" s="3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 s="30">
        <v>2000</v>
      </c>
      <c r="E1681" s="3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6">
        <f t="shared" si="156"/>
        <v>1.75</v>
      </c>
      <c r="P1681" s="3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 s="30">
        <v>1000</v>
      </c>
      <c r="E1682" s="3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6">
        <f t="shared" si="156"/>
        <v>1.175</v>
      </c>
      <c r="P1682" s="3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 s="30">
        <v>65000</v>
      </c>
      <c r="E1683" s="3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6">
        <f>E1683/D1683</f>
        <v>1.0142212307692309</v>
      </c>
      <c r="P1683" s="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 s="30">
        <v>6000</v>
      </c>
      <c r="E1684" s="3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6">
        <f t="shared" ref="O1684:O1702" si="162">E1684/D1684</f>
        <v>0</v>
      </c>
      <c r="P1684" s="3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 s="30">
        <v>3500</v>
      </c>
      <c r="E1685" s="3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6">
        <f t="shared" si="162"/>
        <v>0.21714285714285714</v>
      </c>
      <c r="P1685" s="3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 s="30">
        <v>8000</v>
      </c>
      <c r="E1686" s="3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6">
        <f t="shared" si="162"/>
        <v>1.0912500000000001</v>
      </c>
      <c r="P1686" s="3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 s="30">
        <v>350</v>
      </c>
      <c r="E1687" s="3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6">
        <f t="shared" si="162"/>
        <v>1.0285714285714285</v>
      </c>
      <c r="P1687" s="3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 s="30">
        <v>5000</v>
      </c>
      <c r="E1688" s="3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6">
        <f t="shared" si="162"/>
        <v>3.5999999999999999E-3</v>
      </c>
      <c r="P1688" s="3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 s="30">
        <v>10000</v>
      </c>
      <c r="E1689" s="3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6">
        <f t="shared" si="162"/>
        <v>0.3125</v>
      </c>
      <c r="P1689" s="3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 s="30">
        <v>4000</v>
      </c>
      <c r="E1690" s="3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6">
        <f t="shared" si="162"/>
        <v>0.443</v>
      </c>
      <c r="P1690" s="3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 s="30">
        <v>2400</v>
      </c>
      <c r="E1691" s="3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6">
        <f t="shared" si="162"/>
        <v>1</v>
      </c>
      <c r="P1691" s="3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 s="30">
        <v>2500</v>
      </c>
      <c r="E1692" s="3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6">
        <f t="shared" si="162"/>
        <v>0.254</v>
      </c>
      <c r="P1692" s="3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 s="30">
        <v>30000</v>
      </c>
      <c r="E1693" s="3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6">
        <f t="shared" si="162"/>
        <v>0.33473333333333333</v>
      </c>
      <c r="P1693" s="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 s="30">
        <v>5000</v>
      </c>
      <c r="E1694" s="3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6">
        <f t="shared" si="162"/>
        <v>0.47799999999999998</v>
      </c>
      <c r="P1694" s="3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 s="30">
        <v>3000</v>
      </c>
      <c r="E1695" s="3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6">
        <f t="shared" si="162"/>
        <v>9.3333333333333338E-2</v>
      </c>
      <c r="P1695" s="3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 s="30">
        <v>10000</v>
      </c>
      <c r="E1696" s="3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6">
        <f t="shared" si="162"/>
        <v>5.0000000000000001E-4</v>
      </c>
      <c r="P1696" s="3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 s="30">
        <v>12000</v>
      </c>
      <c r="E1697" s="3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6">
        <f t="shared" si="162"/>
        <v>0.11708333333333333</v>
      </c>
      <c r="P1697" s="3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 s="30">
        <v>300000</v>
      </c>
      <c r="E1698" s="3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6">
        <f t="shared" si="162"/>
        <v>0</v>
      </c>
      <c r="P1698" s="3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 s="30">
        <v>12500</v>
      </c>
      <c r="E1699" s="3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6">
        <f t="shared" si="162"/>
        <v>0.20208000000000001</v>
      </c>
      <c r="P1699" s="3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 s="30">
        <v>125000</v>
      </c>
      <c r="E1700" s="3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6">
        <f t="shared" si="162"/>
        <v>0</v>
      </c>
      <c r="P1700" s="3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 s="30">
        <v>5105</v>
      </c>
      <c r="E1701" s="3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6">
        <f t="shared" si="162"/>
        <v>4.2311459353574929E-2</v>
      </c>
      <c r="P1701" s="3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 s="30">
        <v>20000</v>
      </c>
      <c r="E1702" s="3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6">
        <f t="shared" si="162"/>
        <v>0.2606</v>
      </c>
      <c r="P1702" s="3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 s="30">
        <v>5050</v>
      </c>
      <c r="E1703" s="3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P1703" s="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 s="30">
        <v>16500</v>
      </c>
      <c r="E1704" s="3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P1704" s="3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 s="30">
        <v>5000</v>
      </c>
      <c r="E1705" s="3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P1705" s="3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 s="30">
        <v>2000</v>
      </c>
      <c r="E1706" s="3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P1706" s="3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 s="30">
        <v>2000</v>
      </c>
      <c r="E1707" s="3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P1707" s="3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 s="30">
        <v>5500</v>
      </c>
      <c r="E1708" s="3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P1708" s="3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 s="30">
        <v>5000</v>
      </c>
      <c r="E1709" s="3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P1709" s="3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 s="30">
        <v>7000</v>
      </c>
      <c r="E1710" s="3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P1710" s="3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 s="30">
        <v>1750</v>
      </c>
      <c r="E1711" s="3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P1711" s="3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 s="30">
        <v>5000</v>
      </c>
      <c r="E1712" s="3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P1712" s="3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 s="30">
        <v>10000</v>
      </c>
      <c r="E1713" s="3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P1713" s="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 s="30">
        <v>5000</v>
      </c>
      <c r="E1714" s="3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P1714" s="3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 s="30">
        <v>3000</v>
      </c>
      <c r="E1715" s="3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P1715" s="3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 s="30">
        <v>25000</v>
      </c>
      <c r="E1716" s="3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P1716" s="3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 s="30">
        <v>5000</v>
      </c>
      <c r="E1717" s="3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P1717" s="3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 s="30">
        <v>2000</v>
      </c>
      <c r="E1718" s="3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P1718" s="3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 s="30">
        <v>3265</v>
      </c>
      <c r="E1719" s="3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P1719" s="3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 x14ac:dyDescent="0.3">
      <c r="A1720">
        <v>1718</v>
      </c>
      <c r="B1720" s="1" t="s">
        <v>1719</v>
      </c>
      <c r="C1720" s="1" t="s">
        <v>5828</v>
      </c>
      <c r="D1720" s="30">
        <v>35000</v>
      </c>
      <c r="E1720" s="3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P1720" s="3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 s="30">
        <v>4000</v>
      </c>
      <c r="E1721" s="3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P1721" s="3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 s="30">
        <v>4000</v>
      </c>
      <c r="E1722" s="3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P1722" s="3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 s="30">
        <v>5000</v>
      </c>
      <c r="E1723" s="3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P1723" s="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 s="30">
        <v>2880</v>
      </c>
      <c r="E1724" s="3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P1724" s="3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 s="30">
        <v>10000</v>
      </c>
      <c r="E1725" s="3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P1725" s="3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 s="30">
        <v>6000</v>
      </c>
      <c r="E1726" s="3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P1726" s="3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 s="30">
        <v>5500</v>
      </c>
      <c r="E1727" s="3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P1727" s="3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 s="30">
        <v>6500</v>
      </c>
      <c r="E1728" s="3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P1728" s="3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 s="30">
        <v>3000</v>
      </c>
      <c r="E1729" s="3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P1729" s="3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 s="30">
        <v>1250</v>
      </c>
      <c r="E1730" s="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P1730" s="3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 s="30">
        <v>10000</v>
      </c>
      <c r="E1731" s="3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P1731" s="3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((($J1731/60)/60)/24+DATE(1970,1,1)+(-5/24))</f>
        <v>42470.843819444439</v>
      </c>
      <c r="T1731" s="11">
        <f t="shared" ref="T1731:T1794" si="167">((($I1731/60)/60)/24+DATE(1970,1,1)+(-5/24))</f>
        <v>42530.843819444439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 s="30">
        <v>3000</v>
      </c>
      <c r="E1732" s="3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P1732" s="3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 s="30">
        <v>1000</v>
      </c>
      <c r="E1733" s="3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P1733" s="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 s="30">
        <v>4000</v>
      </c>
      <c r="E1734" s="3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P1734" s="3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 s="30">
        <v>10000</v>
      </c>
      <c r="E1735" s="3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P1735" s="3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 s="30">
        <v>4500</v>
      </c>
      <c r="E1736" s="3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P1736" s="3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 s="30">
        <v>1000</v>
      </c>
      <c r="E1737" s="3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P1737" s="3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 s="30">
        <v>3000</v>
      </c>
      <c r="E1738" s="3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P1738" s="3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 s="30">
        <v>4000</v>
      </c>
      <c r="E1739" s="3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P1739" s="3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 s="30">
        <v>5000</v>
      </c>
      <c r="E1740" s="3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P1740" s="3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 s="30">
        <v>1000</v>
      </c>
      <c r="E1741" s="3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P1741" s="3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 s="30">
        <v>3000</v>
      </c>
      <c r="E1742" s="3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P1742" s="3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 s="30">
        <v>1200</v>
      </c>
      <c r="E1743" s="3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P1743" s="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 s="30">
        <v>2000</v>
      </c>
      <c r="E1744" s="3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P1744" s="3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 s="30">
        <v>6000</v>
      </c>
      <c r="E1745" s="3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P1745" s="3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 s="30">
        <v>5500</v>
      </c>
      <c r="E1746" s="3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P1746" s="3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 s="30">
        <v>7000</v>
      </c>
      <c r="E1747" s="3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P1747" s="3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 s="30">
        <v>15000</v>
      </c>
      <c r="E1748" s="3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P1748" s="3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 s="30">
        <v>9000</v>
      </c>
      <c r="E1749" s="3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P1749" s="3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 s="30">
        <v>50000</v>
      </c>
      <c r="E1750" s="3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P1750" s="3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 s="30">
        <v>10050</v>
      </c>
      <c r="E1751" s="3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P1751" s="3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 s="30">
        <v>5000</v>
      </c>
      <c r="E1752" s="3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P1752" s="3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 s="30">
        <v>10000</v>
      </c>
      <c r="E1753" s="3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P1753" s="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 s="30">
        <v>1200</v>
      </c>
      <c r="E1754" s="3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P1754" s="3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 s="30">
        <v>15000</v>
      </c>
      <c r="E1755" s="3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P1755" s="3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 s="30">
        <v>8500</v>
      </c>
      <c r="E1756" s="3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P1756" s="3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 s="30">
        <v>25</v>
      </c>
      <c r="E1757" s="3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P1757" s="3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 s="30">
        <v>5500</v>
      </c>
      <c r="E1758" s="3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P1758" s="3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 s="30">
        <v>5000</v>
      </c>
      <c r="E1759" s="3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P1759" s="3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 s="30">
        <v>1000</v>
      </c>
      <c r="E1760" s="3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P1760" s="3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 s="30">
        <v>5000</v>
      </c>
      <c r="E1761" s="3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P1761" s="3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 s="30">
        <v>5000</v>
      </c>
      <c r="E1762" s="3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P1762" s="3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 s="30">
        <v>100</v>
      </c>
      <c r="E1763" s="3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P1763" s="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 s="30">
        <v>100</v>
      </c>
      <c r="E1764" s="3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P1764" s="3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 s="30">
        <v>12000</v>
      </c>
      <c r="E1765" s="3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P1765" s="3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 s="30">
        <v>11000</v>
      </c>
      <c r="E1766" s="3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P1766" s="3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 s="30">
        <v>12500</v>
      </c>
      <c r="E1767" s="3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P1767" s="3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 s="30">
        <v>1500</v>
      </c>
      <c r="E1768" s="3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P1768" s="3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 s="30">
        <v>5000</v>
      </c>
      <c r="E1769" s="3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P1769" s="3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 s="30">
        <v>5000</v>
      </c>
      <c r="E1770" s="3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P1770" s="3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 s="30">
        <v>40000</v>
      </c>
      <c r="E1771" s="3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P1771" s="3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 s="30">
        <v>24500</v>
      </c>
      <c r="E1772" s="3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P1772" s="3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 s="30">
        <v>4200</v>
      </c>
      <c r="E1773" s="3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P1773" s="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 s="30">
        <v>5500</v>
      </c>
      <c r="E1774" s="3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P1774" s="3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 s="30">
        <v>30000</v>
      </c>
      <c r="E1775" s="3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P1775" s="3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 s="30">
        <v>2500</v>
      </c>
      <c r="E1776" s="3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P1776" s="3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 s="30">
        <v>32500</v>
      </c>
      <c r="E1777" s="3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P1777" s="3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 s="30">
        <v>5000</v>
      </c>
      <c r="E1778" s="3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P1778" s="3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 s="30">
        <v>4800</v>
      </c>
      <c r="E1779" s="3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P1779" s="3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 s="30">
        <v>50000</v>
      </c>
      <c r="E1780" s="3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P1780" s="3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 s="30">
        <v>11000</v>
      </c>
      <c r="E1781" s="3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P1781" s="3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 s="30">
        <v>30000</v>
      </c>
      <c r="E1782" s="3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P1782" s="3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 s="30">
        <v>5500</v>
      </c>
      <c r="E1783" s="3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P1783" s="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 s="30">
        <v>35000</v>
      </c>
      <c r="E1784" s="3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P1784" s="3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 s="30">
        <v>40000</v>
      </c>
      <c r="E1785" s="3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P1785" s="3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 s="30">
        <v>5000</v>
      </c>
      <c r="E1786" s="3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P1786" s="3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 s="30">
        <v>24000</v>
      </c>
      <c r="E1787" s="3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P1787" s="3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 s="30">
        <v>1900</v>
      </c>
      <c r="E1788" s="3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P1788" s="3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 s="30">
        <v>10000</v>
      </c>
      <c r="E1789" s="3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P1789" s="3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 s="30">
        <v>5500</v>
      </c>
      <c r="E1790" s="3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P1790" s="3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 s="30">
        <v>8000</v>
      </c>
      <c r="E1791" s="3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P1791" s="3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 s="30">
        <v>33000</v>
      </c>
      <c r="E1792" s="3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P1792" s="3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 s="30">
        <v>3000</v>
      </c>
      <c r="E1793" s="3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P1793" s="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 s="30">
        <v>25000</v>
      </c>
      <c r="E1794" s="3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P1794" s="3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 s="30">
        <v>3000</v>
      </c>
      <c r="E1795" s="3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P1795" s="3">
        <f t="shared" ref="P1795:P1858" si="168">IFERROR(E1795/L1795,0)</f>
        <v>20</v>
      </c>
      <c r="Q1795" t="str">
        <f t="shared" ref="Q1795:Q1858" si="169">LEFT(N1795,FIND("/",N1795)-1)</f>
        <v>photography</v>
      </c>
      <c r="R1795" t="str">
        <f t="shared" ref="R1795:R1858" si="170">RIGHT(N1795,LEN(N1795)-FIND("/",N1795))</f>
        <v>photobooks</v>
      </c>
      <c r="S1795" s="11">
        <f t="shared" ref="S1795:S1858" si="171">((($J1795/60)/60)/24+DATE(1970,1,1)+(-5/24))</f>
        <v>41940.683333333334</v>
      </c>
      <c r="T1795" s="11">
        <f t="shared" ref="T1795:T1858" si="172">((($I1795/60)/60)/24+DATE(1970,1,1)+(-5/24))</f>
        <v>41970.724999999999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 s="30">
        <v>9000</v>
      </c>
      <c r="E1796" s="3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P1796" s="3">
        <f t="shared" si="168"/>
        <v>55.388888888888886</v>
      </c>
      <c r="Q1796" t="str">
        <f t="shared" si="169"/>
        <v>photography</v>
      </c>
      <c r="R1796" t="str">
        <f t="shared" si="170"/>
        <v>photobooks</v>
      </c>
      <c r="S1796" s="11">
        <f t="shared" si="171"/>
        <v>42011.342847222222</v>
      </c>
      <c r="T1796" s="11">
        <f t="shared" si="172"/>
        <v>42046.342847222222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 s="30">
        <v>28000</v>
      </c>
      <c r="E1797" s="3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P1797" s="3">
        <f t="shared" si="168"/>
        <v>133.90123456790124</v>
      </c>
      <c r="Q1797" t="str">
        <f t="shared" si="169"/>
        <v>photography</v>
      </c>
      <c r="R1797" t="str">
        <f t="shared" si="170"/>
        <v>photobooks</v>
      </c>
      <c r="S1797" s="11">
        <f t="shared" si="171"/>
        <v>42628.080335648141</v>
      </c>
      <c r="T1797" s="11">
        <f t="shared" si="172"/>
        <v>42657.458333333336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 s="30">
        <v>19000</v>
      </c>
      <c r="E1798" s="3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P1798" s="3">
        <f t="shared" si="168"/>
        <v>48.720930232558139</v>
      </c>
      <c r="Q1798" t="str">
        <f t="shared" si="169"/>
        <v>photography</v>
      </c>
      <c r="R1798" t="str">
        <f t="shared" si="170"/>
        <v>photobooks</v>
      </c>
      <c r="S1798" s="11">
        <f t="shared" si="171"/>
        <v>42515.231087962959</v>
      </c>
      <c r="T1798" s="11">
        <f t="shared" si="172"/>
        <v>42575.231087962959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 s="30">
        <v>10000</v>
      </c>
      <c r="E1799" s="3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P1799" s="3">
        <f t="shared" si="168"/>
        <v>48.25</v>
      </c>
      <c r="Q1799" t="str">
        <f t="shared" si="169"/>
        <v>photography</v>
      </c>
      <c r="R1799" t="str">
        <f t="shared" si="170"/>
        <v>photobooks</v>
      </c>
      <c r="S1799" s="11">
        <f t="shared" si="171"/>
        <v>42689.360983796294</v>
      </c>
      <c r="T1799" s="11">
        <f t="shared" si="172"/>
        <v>42719.360983796294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 s="30">
        <v>16000</v>
      </c>
      <c r="E1800" s="3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P1800" s="3">
        <f t="shared" si="168"/>
        <v>58.972972972972975</v>
      </c>
      <c r="Q1800" t="str">
        <f t="shared" si="169"/>
        <v>photography</v>
      </c>
      <c r="R1800" t="str">
        <f t="shared" si="170"/>
        <v>photobooks</v>
      </c>
      <c r="S1800" s="11">
        <f t="shared" si="171"/>
        <v>42344.118437499994</v>
      </c>
      <c r="T1800" s="11">
        <f t="shared" si="172"/>
        <v>42404.118437499994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 s="30">
        <v>4000</v>
      </c>
      <c r="E1801" s="3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P1801" s="3">
        <f t="shared" si="168"/>
        <v>11.638333333333334</v>
      </c>
      <c r="Q1801" t="str">
        <f t="shared" si="169"/>
        <v>photography</v>
      </c>
      <c r="R1801" t="str">
        <f t="shared" si="170"/>
        <v>photobooks</v>
      </c>
      <c r="S1801" s="11">
        <f t="shared" si="171"/>
        <v>41934.634351851848</v>
      </c>
      <c r="T1801" s="11">
        <f t="shared" si="172"/>
        <v>41954.676018518519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 s="30">
        <v>46260</v>
      </c>
      <c r="E1802" s="3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P1802" s="3">
        <f t="shared" si="168"/>
        <v>83.716814159292042</v>
      </c>
      <c r="Q1802" t="str">
        <f t="shared" si="169"/>
        <v>photography</v>
      </c>
      <c r="R1802" t="str">
        <f t="shared" si="170"/>
        <v>photobooks</v>
      </c>
      <c r="S1802" s="11">
        <f t="shared" si="171"/>
        <v>42623.397800925923</v>
      </c>
      <c r="T1802" s="11">
        <f t="shared" si="172"/>
        <v>42653.397800925923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 s="30">
        <v>17000</v>
      </c>
      <c r="E1803" s="3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P1803" s="3">
        <f t="shared" si="168"/>
        <v>63.648648648648646</v>
      </c>
      <c r="Q1803" t="str">
        <f t="shared" si="169"/>
        <v>photography</v>
      </c>
      <c r="R1803" t="str">
        <f t="shared" si="170"/>
        <v>photobooks</v>
      </c>
      <c r="S1803" s="11">
        <f t="shared" si="171"/>
        <v>42321.452175925922</v>
      </c>
      <c r="T1803" s="11">
        <f t="shared" si="172"/>
        <v>42353.298611111109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 s="30">
        <v>3500</v>
      </c>
      <c r="E1804" s="3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P1804" s="3">
        <f t="shared" si="168"/>
        <v>94.277777777777771</v>
      </c>
      <c r="Q1804" t="str">
        <f t="shared" si="169"/>
        <v>photography</v>
      </c>
      <c r="R1804" t="str">
        <f t="shared" si="170"/>
        <v>photobooks</v>
      </c>
      <c r="S1804" s="11">
        <f t="shared" si="171"/>
        <v>42159.264236111114</v>
      </c>
      <c r="T1804" s="11">
        <f t="shared" si="172"/>
        <v>42182.707638888889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 s="30">
        <v>17500</v>
      </c>
      <c r="E1805" s="3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P1805" s="3">
        <f t="shared" si="168"/>
        <v>71.86666666666666</v>
      </c>
      <c r="Q1805" t="str">
        <f t="shared" si="169"/>
        <v>photography</v>
      </c>
      <c r="R1805" t="str">
        <f t="shared" si="170"/>
        <v>photobooks</v>
      </c>
      <c r="S1805" s="11">
        <f t="shared" si="171"/>
        <v>42017.863217592596</v>
      </c>
      <c r="T1805" s="11">
        <f t="shared" si="172"/>
        <v>42048.863217592596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 s="30">
        <v>15500</v>
      </c>
      <c r="E1806" s="3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P1806" s="3">
        <f t="shared" si="168"/>
        <v>104.84615384615384</v>
      </c>
      <c r="Q1806" t="str">
        <f t="shared" si="169"/>
        <v>photography</v>
      </c>
      <c r="R1806" t="str">
        <f t="shared" si="170"/>
        <v>photobooks</v>
      </c>
      <c r="S1806" s="11">
        <f t="shared" si="171"/>
        <v>42282.469953703701</v>
      </c>
      <c r="T1806" s="11">
        <f t="shared" si="172"/>
        <v>42322.511620370373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 s="30">
        <v>22500</v>
      </c>
      <c r="E1807" s="3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P1807" s="3">
        <f t="shared" si="168"/>
        <v>67.139344262295083</v>
      </c>
      <c r="Q1807" t="str">
        <f t="shared" si="169"/>
        <v>photography</v>
      </c>
      <c r="R1807" t="str">
        <f t="shared" si="170"/>
        <v>photobooks</v>
      </c>
      <c r="S1807" s="11">
        <f t="shared" si="171"/>
        <v>42247.595578703702</v>
      </c>
      <c r="T1807" s="11">
        <f t="shared" si="172"/>
        <v>42279.541666666664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 s="30">
        <v>20000</v>
      </c>
      <c r="E1808" s="3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P1808" s="3">
        <f t="shared" si="168"/>
        <v>73.875</v>
      </c>
      <c r="Q1808" t="str">
        <f t="shared" si="169"/>
        <v>photography</v>
      </c>
      <c r="R1808" t="str">
        <f t="shared" si="170"/>
        <v>photobooks</v>
      </c>
      <c r="S1808" s="11">
        <f t="shared" si="171"/>
        <v>41877.429965277777</v>
      </c>
      <c r="T1808" s="11">
        <f t="shared" si="172"/>
        <v>41912.429965277777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 s="30">
        <v>5000</v>
      </c>
      <c r="E1809" s="3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P1809" s="3">
        <f t="shared" si="168"/>
        <v>69.125</v>
      </c>
      <c r="Q1809" t="str">
        <f t="shared" si="169"/>
        <v>photography</v>
      </c>
      <c r="R1809" t="str">
        <f t="shared" si="170"/>
        <v>photobooks</v>
      </c>
      <c r="S1809" s="11">
        <f t="shared" si="171"/>
        <v>41879.860104166662</v>
      </c>
      <c r="T1809" s="11">
        <f t="shared" si="172"/>
        <v>41909.860104166662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 s="30">
        <v>28000</v>
      </c>
      <c r="E1810" s="3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P1810" s="3">
        <f t="shared" si="168"/>
        <v>120.77083333333333</v>
      </c>
      <c r="Q1810" t="str">
        <f t="shared" si="169"/>
        <v>photography</v>
      </c>
      <c r="R1810" t="str">
        <f t="shared" si="170"/>
        <v>photobooks</v>
      </c>
      <c r="S1810" s="11">
        <f t="shared" si="171"/>
        <v>42742.472569444442</v>
      </c>
      <c r="T1810" s="11">
        <f t="shared" si="172"/>
        <v>42777.472569444442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 s="30">
        <v>3500</v>
      </c>
      <c r="E1811" s="3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P1811" s="3">
        <f t="shared" si="168"/>
        <v>42.222222222222221</v>
      </c>
      <c r="Q1811" t="str">
        <f t="shared" si="169"/>
        <v>photography</v>
      </c>
      <c r="R1811" t="str">
        <f t="shared" si="170"/>
        <v>photobooks</v>
      </c>
      <c r="S1811" s="11">
        <f t="shared" si="171"/>
        <v>42029.699525462966</v>
      </c>
      <c r="T1811" s="11">
        <f t="shared" si="172"/>
        <v>42064.699525462966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 s="30">
        <v>450</v>
      </c>
      <c r="E1812" s="3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P1812" s="3">
        <f t="shared" si="168"/>
        <v>7.5</v>
      </c>
      <c r="Q1812" t="str">
        <f t="shared" si="169"/>
        <v>photography</v>
      </c>
      <c r="R1812" t="str">
        <f t="shared" si="170"/>
        <v>photobooks</v>
      </c>
      <c r="S1812" s="11">
        <f t="shared" si="171"/>
        <v>41860.701689814814</v>
      </c>
      <c r="T1812" s="11">
        <f t="shared" si="172"/>
        <v>41872.701689814814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 s="30">
        <v>54000</v>
      </c>
      <c r="E1813" s="3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P1813" s="3">
        <f t="shared" si="168"/>
        <v>1.5384615384615385</v>
      </c>
      <c r="Q1813" t="str">
        <f t="shared" si="169"/>
        <v>photography</v>
      </c>
      <c r="R1813" t="str">
        <f t="shared" si="170"/>
        <v>photobooks</v>
      </c>
      <c r="S1813" s="11">
        <f t="shared" si="171"/>
        <v>41876.225347222222</v>
      </c>
      <c r="T1813" s="11">
        <f t="shared" si="172"/>
        <v>41935.958333333328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 s="30">
        <v>6500</v>
      </c>
      <c r="E1814" s="3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P1814" s="3">
        <f t="shared" si="168"/>
        <v>37.608695652173914</v>
      </c>
      <c r="Q1814" t="str">
        <f t="shared" si="169"/>
        <v>photography</v>
      </c>
      <c r="R1814" t="str">
        <f t="shared" si="170"/>
        <v>photobooks</v>
      </c>
      <c r="S1814" s="11">
        <f t="shared" si="171"/>
        <v>42524.110370370363</v>
      </c>
      <c r="T1814" s="11">
        <f t="shared" si="172"/>
        <v>42554.110370370363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 s="30">
        <v>8750</v>
      </c>
      <c r="E1815" s="3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P1815" s="3">
        <f t="shared" si="168"/>
        <v>0</v>
      </c>
      <c r="Q1815" t="str">
        <f t="shared" si="169"/>
        <v>photography</v>
      </c>
      <c r="R1815" t="str">
        <f t="shared" si="170"/>
        <v>photobooks</v>
      </c>
      <c r="S1815" s="11">
        <f t="shared" si="171"/>
        <v>41829.68069444444</v>
      </c>
      <c r="T1815" s="11">
        <f t="shared" si="172"/>
        <v>41859.68069444444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 s="30">
        <v>12000</v>
      </c>
      <c r="E1816" s="3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P1816" s="3">
        <f t="shared" si="168"/>
        <v>42.157142857142858</v>
      </c>
      <c r="Q1816" t="str">
        <f t="shared" si="169"/>
        <v>photography</v>
      </c>
      <c r="R1816" t="str">
        <f t="shared" si="170"/>
        <v>photobooks</v>
      </c>
      <c r="S1816" s="11">
        <f t="shared" si="171"/>
        <v>42033.105740740742</v>
      </c>
      <c r="T1816" s="11">
        <f t="shared" si="172"/>
        <v>42063.105740740742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 s="30">
        <v>3000</v>
      </c>
      <c r="E1817" s="3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P1817" s="3">
        <f t="shared" si="168"/>
        <v>0</v>
      </c>
      <c r="Q1817" t="str">
        <f t="shared" si="169"/>
        <v>photography</v>
      </c>
      <c r="R1817" t="str">
        <f t="shared" si="170"/>
        <v>photobooks</v>
      </c>
      <c r="S1817" s="11">
        <f t="shared" si="171"/>
        <v>42172.698344907411</v>
      </c>
      <c r="T1817" s="11">
        <f t="shared" si="172"/>
        <v>42186.698344907411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 s="30">
        <v>25000</v>
      </c>
      <c r="E1818" s="3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P1818" s="3">
        <f t="shared" si="168"/>
        <v>84.833333333333329</v>
      </c>
      <c r="Q1818" t="str">
        <f t="shared" si="169"/>
        <v>photography</v>
      </c>
      <c r="R1818" t="str">
        <f t="shared" si="170"/>
        <v>photobooks</v>
      </c>
      <c r="S1818" s="11">
        <f t="shared" si="171"/>
        <v>42548.667858796289</v>
      </c>
      <c r="T1818" s="11">
        <f t="shared" si="172"/>
        <v>42576.583333333336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 s="30">
        <v>18000</v>
      </c>
      <c r="E1819" s="3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P1819" s="3">
        <f t="shared" si="168"/>
        <v>94.19</v>
      </c>
      <c r="Q1819" t="str">
        <f t="shared" si="169"/>
        <v>photography</v>
      </c>
      <c r="R1819" t="str">
        <f t="shared" si="170"/>
        <v>photobooks</v>
      </c>
      <c r="S1819" s="11">
        <f t="shared" si="171"/>
        <v>42705.453784722216</v>
      </c>
      <c r="T1819" s="11">
        <f t="shared" si="172"/>
        <v>42765.082638888889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 s="30">
        <v>15000</v>
      </c>
      <c r="E1820" s="3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P1820" s="3">
        <f t="shared" si="168"/>
        <v>0</v>
      </c>
      <c r="Q1820" t="str">
        <f t="shared" si="169"/>
        <v>photography</v>
      </c>
      <c r="R1820" t="str">
        <f t="shared" si="170"/>
        <v>photobooks</v>
      </c>
      <c r="S1820" s="11">
        <f t="shared" si="171"/>
        <v>42067.026041666664</v>
      </c>
      <c r="T1820" s="11">
        <f t="shared" si="172"/>
        <v>42096.984374999993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 s="30">
        <v>1200</v>
      </c>
      <c r="E1821" s="3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P1821" s="3">
        <f t="shared" si="168"/>
        <v>6.25</v>
      </c>
      <c r="Q1821" t="str">
        <f t="shared" si="169"/>
        <v>photography</v>
      </c>
      <c r="R1821" t="str">
        <f t="shared" si="170"/>
        <v>photobooks</v>
      </c>
      <c r="S1821" s="11">
        <f t="shared" si="171"/>
        <v>41820.543935185182</v>
      </c>
      <c r="T1821" s="11">
        <f t="shared" si="172"/>
        <v>41850.543935185182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 s="30">
        <v>26000</v>
      </c>
      <c r="E1822" s="3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P1822" s="3">
        <f t="shared" si="168"/>
        <v>213.375</v>
      </c>
      <c r="Q1822" t="str">
        <f t="shared" si="169"/>
        <v>photography</v>
      </c>
      <c r="R1822" t="str">
        <f t="shared" si="170"/>
        <v>photobooks</v>
      </c>
      <c r="S1822" s="11">
        <f t="shared" si="171"/>
        <v>42064.87604166667</v>
      </c>
      <c r="T1822" s="11">
        <f t="shared" si="172"/>
        <v>42094.834374999999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 s="30">
        <v>2500</v>
      </c>
      <c r="E1823" s="3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P1823" s="3">
        <f t="shared" si="168"/>
        <v>59.162280701754383</v>
      </c>
      <c r="Q1823" t="str">
        <f t="shared" si="169"/>
        <v>music</v>
      </c>
      <c r="R1823" t="str">
        <f t="shared" si="170"/>
        <v>rock</v>
      </c>
      <c r="S1823" s="11">
        <f t="shared" si="171"/>
        <v>40926.110729166663</v>
      </c>
      <c r="T1823" s="11">
        <f t="shared" si="172"/>
        <v>40971.110729166663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 s="30">
        <v>300</v>
      </c>
      <c r="E1824" s="3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P1824" s="3">
        <f t="shared" si="168"/>
        <v>27.272727272727273</v>
      </c>
      <c r="Q1824" t="str">
        <f t="shared" si="169"/>
        <v>music</v>
      </c>
      <c r="R1824" t="str">
        <f t="shared" si="170"/>
        <v>rock</v>
      </c>
      <c r="S1824" s="11">
        <f t="shared" si="171"/>
        <v>41634.588680555549</v>
      </c>
      <c r="T1824" s="11">
        <f t="shared" si="172"/>
        <v>41670.584027777775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 s="30">
        <v>700</v>
      </c>
      <c r="E1825" s="3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P1825" s="3">
        <f t="shared" si="168"/>
        <v>24.575757575757574</v>
      </c>
      <c r="Q1825" t="str">
        <f t="shared" si="169"/>
        <v>music</v>
      </c>
      <c r="R1825" t="str">
        <f t="shared" si="170"/>
        <v>rock</v>
      </c>
      <c r="S1825" s="11">
        <f t="shared" si="171"/>
        <v>41176.47657407407</v>
      </c>
      <c r="T1825" s="11">
        <f t="shared" si="172"/>
        <v>41206.47657407407</v>
      </c>
    </row>
    <row r="1826" spans="1:20" x14ac:dyDescent="0.3">
      <c r="A1826">
        <v>1824</v>
      </c>
      <c r="B1826" s="1" t="s">
        <v>1825</v>
      </c>
      <c r="C1826" s="1" t="s">
        <v>5934</v>
      </c>
      <c r="D1826" s="30">
        <v>3000</v>
      </c>
      <c r="E1826" s="3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P1826" s="3">
        <f t="shared" si="168"/>
        <v>75.05</v>
      </c>
      <c r="Q1826" t="str">
        <f t="shared" si="169"/>
        <v>music</v>
      </c>
      <c r="R1826" t="str">
        <f t="shared" si="170"/>
        <v>rock</v>
      </c>
      <c r="S1826" s="11">
        <f t="shared" si="171"/>
        <v>41626.707951388889</v>
      </c>
      <c r="T1826" s="11">
        <f t="shared" si="172"/>
        <v>41646.880555555552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 s="30">
        <v>2000</v>
      </c>
      <c r="E1827" s="3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P1827" s="3">
        <f t="shared" si="168"/>
        <v>42.02</v>
      </c>
      <c r="Q1827" t="str">
        <f t="shared" si="169"/>
        <v>music</v>
      </c>
      <c r="R1827" t="str">
        <f t="shared" si="170"/>
        <v>rock</v>
      </c>
      <c r="S1827" s="11">
        <f t="shared" si="171"/>
        <v>41443.626192129625</v>
      </c>
      <c r="T1827" s="11">
        <f t="shared" si="172"/>
        <v>41466.626192129625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 s="30">
        <v>2000</v>
      </c>
      <c r="E1828" s="3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P1828" s="3">
        <f t="shared" si="168"/>
        <v>53.157894736842103</v>
      </c>
      <c r="Q1828" t="str">
        <f t="shared" si="169"/>
        <v>music</v>
      </c>
      <c r="R1828" t="str">
        <f t="shared" si="170"/>
        <v>rock</v>
      </c>
      <c r="S1828" s="11">
        <f t="shared" si="171"/>
        <v>41657.715474537035</v>
      </c>
      <c r="T1828" s="11">
        <f t="shared" si="172"/>
        <v>41687.715474537035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 s="30">
        <v>8000</v>
      </c>
      <c r="E1829" s="3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P1829" s="3">
        <f t="shared" si="168"/>
        <v>83.885416666666671</v>
      </c>
      <c r="Q1829" t="str">
        <f t="shared" si="169"/>
        <v>music</v>
      </c>
      <c r="R1829" t="str">
        <f t="shared" si="170"/>
        <v>rock</v>
      </c>
      <c r="S1829" s="11">
        <f t="shared" si="171"/>
        <v>40555.117604166662</v>
      </c>
      <c r="T1829" s="11">
        <f t="shared" si="172"/>
        <v>40605.117604166662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 s="30">
        <v>20000</v>
      </c>
      <c r="E1830" s="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P1830" s="3">
        <f t="shared" si="168"/>
        <v>417.33333333333331</v>
      </c>
      <c r="Q1830" t="str">
        <f t="shared" si="169"/>
        <v>music</v>
      </c>
      <c r="R1830" t="str">
        <f t="shared" si="170"/>
        <v>rock</v>
      </c>
      <c r="S1830" s="11">
        <f t="shared" si="171"/>
        <v>41736.691319444442</v>
      </c>
      <c r="T1830" s="11">
        <f t="shared" si="172"/>
        <v>41768.708333333328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 s="30">
        <v>1500</v>
      </c>
      <c r="E1831" s="3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P1831" s="3">
        <f t="shared" si="168"/>
        <v>75.765151515151516</v>
      </c>
      <c r="Q1831" t="str">
        <f t="shared" si="169"/>
        <v>music</v>
      </c>
      <c r="R1831" t="str">
        <f t="shared" si="170"/>
        <v>rock</v>
      </c>
      <c r="S1831" s="11">
        <f t="shared" si="171"/>
        <v>40515.879293981481</v>
      </c>
      <c r="T1831" s="11">
        <f t="shared" si="172"/>
        <v>40564.708333333328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 s="30">
        <v>15000</v>
      </c>
      <c r="E1832" s="3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P1832" s="3">
        <f t="shared" si="168"/>
        <v>67.389380530973455</v>
      </c>
      <c r="Q1832" t="str">
        <f t="shared" si="169"/>
        <v>music</v>
      </c>
      <c r="R1832" t="str">
        <f t="shared" si="170"/>
        <v>rock</v>
      </c>
      <c r="S1832" s="11">
        <f t="shared" si="171"/>
        <v>41664.475775462961</v>
      </c>
      <c r="T1832" s="11">
        <f t="shared" si="172"/>
        <v>41694.475775462961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 s="30">
        <v>1000</v>
      </c>
      <c r="E1833" s="3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P1833" s="3">
        <f t="shared" si="168"/>
        <v>73.571428571428569</v>
      </c>
      <c r="Q1833" t="str">
        <f t="shared" si="169"/>
        <v>music</v>
      </c>
      <c r="R1833" t="str">
        <f t="shared" si="170"/>
        <v>rock</v>
      </c>
      <c r="S1833" s="11">
        <f t="shared" si="171"/>
        <v>41026.787766203699</v>
      </c>
      <c r="T1833" s="11">
        <f t="shared" si="172"/>
        <v>41041.787766203699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 s="30">
        <v>350</v>
      </c>
      <c r="E1834" s="3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P1834" s="3">
        <f t="shared" si="168"/>
        <v>25</v>
      </c>
      <c r="Q1834" t="str">
        <f t="shared" si="169"/>
        <v>music</v>
      </c>
      <c r="R1834" t="str">
        <f t="shared" si="170"/>
        <v>rock</v>
      </c>
      <c r="S1834" s="11">
        <f t="shared" si="171"/>
        <v>40576.331331018519</v>
      </c>
      <c r="T1834" s="11">
        <f t="shared" si="172"/>
        <v>40606.331331018519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 s="30">
        <v>400</v>
      </c>
      <c r="E1835" s="3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P1835" s="3">
        <f t="shared" si="168"/>
        <v>42</v>
      </c>
      <c r="Q1835" t="str">
        <f t="shared" si="169"/>
        <v>music</v>
      </c>
      <c r="R1835" t="str">
        <f t="shared" si="170"/>
        <v>rock</v>
      </c>
      <c r="S1835" s="11">
        <f t="shared" si="171"/>
        <v>41302.835682870369</v>
      </c>
      <c r="T1835" s="11">
        <f t="shared" si="172"/>
        <v>41335.124305555553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 s="30">
        <v>10000</v>
      </c>
      <c r="E1836" s="3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P1836" s="3">
        <f t="shared" si="168"/>
        <v>131.16666666666666</v>
      </c>
      <c r="Q1836" t="str">
        <f t="shared" si="169"/>
        <v>music</v>
      </c>
      <c r="R1836" t="str">
        <f t="shared" si="170"/>
        <v>rock</v>
      </c>
      <c r="S1836" s="11">
        <f t="shared" si="171"/>
        <v>41988.755729166667</v>
      </c>
      <c r="T1836" s="11">
        <f t="shared" si="172"/>
        <v>42028.755729166667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 s="30">
        <v>500</v>
      </c>
      <c r="E1837" s="3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P1837" s="3">
        <f t="shared" si="168"/>
        <v>47.272727272727273</v>
      </c>
      <c r="Q1837" t="str">
        <f t="shared" si="169"/>
        <v>music</v>
      </c>
      <c r="R1837" t="str">
        <f t="shared" si="170"/>
        <v>rock</v>
      </c>
      <c r="S1837" s="11">
        <f t="shared" si="171"/>
        <v>42430.49387731481</v>
      </c>
      <c r="T1837" s="11">
        <f t="shared" si="172"/>
        <v>42460.452210648145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 s="30">
        <v>5000</v>
      </c>
      <c r="E1838" s="3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P1838" s="3">
        <f t="shared" si="168"/>
        <v>182.12727272727273</v>
      </c>
      <c r="Q1838" t="str">
        <f t="shared" si="169"/>
        <v>music</v>
      </c>
      <c r="R1838" t="str">
        <f t="shared" si="170"/>
        <v>rock</v>
      </c>
      <c r="S1838" s="11">
        <f t="shared" si="171"/>
        <v>41305.601030092592</v>
      </c>
      <c r="T1838" s="11">
        <f t="shared" si="172"/>
        <v>41322.601030092592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 s="30">
        <v>600</v>
      </c>
      <c r="E1839" s="3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P1839" s="3">
        <f t="shared" si="168"/>
        <v>61.366666666666667</v>
      </c>
      <c r="Q1839" t="str">
        <f t="shared" si="169"/>
        <v>music</v>
      </c>
      <c r="R1839" t="str">
        <f t="shared" si="170"/>
        <v>rock</v>
      </c>
      <c r="S1839" s="11">
        <f t="shared" si="171"/>
        <v>40925.839525462965</v>
      </c>
      <c r="T1839" s="11">
        <f t="shared" si="172"/>
        <v>40985.797858796293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 s="30">
        <v>1000</v>
      </c>
      <c r="E1840" s="3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P1840" s="3">
        <f t="shared" si="168"/>
        <v>35.767499999999998</v>
      </c>
      <c r="Q1840" t="str">
        <f t="shared" si="169"/>
        <v>music</v>
      </c>
      <c r="R1840" t="str">
        <f t="shared" si="170"/>
        <v>rock</v>
      </c>
      <c r="S1840" s="11">
        <f t="shared" si="171"/>
        <v>40788.578206018516</v>
      </c>
      <c r="T1840" s="11">
        <f t="shared" si="172"/>
        <v>40816.916666666664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 s="30">
        <v>1000</v>
      </c>
      <c r="E1841" s="3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P1841" s="3">
        <f t="shared" si="168"/>
        <v>45.62222222222222</v>
      </c>
      <c r="Q1841" t="str">
        <f t="shared" si="169"/>
        <v>music</v>
      </c>
      <c r="R1841" t="str">
        <f t="shared" si="170"/>
        <v>rock</v>
      </c>
      <c r="S1841" s="11">
        <f t="shared" si="171"/>
        <v>42614.513680555552</v>
      </c>
      <c r="T1841" s="11">
        <f t="shared" si="172"/>
        <v>42644.513680555552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 s="30">
        <v>900</v>
      </c>
      <c r="E1842" s="3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P1842" s="3">
        <f t="shared" si="168"/>
        <v>75.384615384615387</v>
      </c>
      <c r="Q1842" t="str">
        <f t="shared" si="169"/>
        <v>music</v>
      </c>
      <c r="R1842" t="str">
        <f t="shared" si="170"/>
        <v>rock</v>
      </c>
      <c r="S1842" s="11">
        <f t="shared" si="171"/>
        <v>41381.88784722222</v>
      </c>
      <c r="T1842" s="11">
        <f t="shared" si="172"/>
        <v>41400.999305555553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 s="30">
        <v>2000</v>
      </c>
      <c r="E1843" s="3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P1843" s="3">
        <f t="shared" si="168"/>
        <v>50.875</v>
      </c>
      <c r="Q1843" t="str">
        <f t="shared" si="169"/>
        <v>music</v>
      </c>
      <c r="R1843" t="str">
        <f t="shared" si="170"/>
        <v>rock</v>
      </c>
      <c r="S1843" s="11">
        <f t="shared" si="171"/>
        <v>41745.637094907404</v>
      </c>
      <c r="T1843" s="11">
        <f t="shared" si="172"/>
        <v>41778.999305555553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 s="30">
        <v>2000</v>
      </c>
      <c r="E1844" s="3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P1844" s="3">
        <f t="shared" si="168"/>
        <v>119.28571428571429</v>
      </c>
      <c r="Q1844" t="str">
        <f t="shared" si="169"/>
        <v>music</v>
      </c>
      <c r="R1844" t="str">
        <f t="shared" si="170"/>
        <v>rock</v>
      </c>
      <c r="S1844" s="11">
        <f t="shared" si="171"/>
        <v>42031.423391203702</v>
      </c>
      <c r="T1844" s="11">
        <f t="shared" si="172"/>
        <v>42065.040972222218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 s="30">
        <v>10000</v>
      </c>
      <c r="E1845" s="3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P1845" s="3">
        <f t="shared" si="168"/>
        <v>92.541865671641801</v>
      </c>
      <c r="Q1845" t="str">
        <f t="shared" si="169"/>
        <v>music</v>
      </c>
      <c r="R1845" t="str">
        <f t="shared" si="170"/>
        <v>rock</v>
      </c>
      <c r="S1845" s="11">
        <f t="shared" si="171"/>
        <v>40564.786504629628</v>
      </c>
      <c r="T1845" s="11">
        <f t="shared" si="172"/>
        <v>40594.786504629628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 s="30">
        <v>1500</v>
      </c>
      <c r="E1846" s="3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P1846" s="3">
        <f t="shared" si="168"/>
        <v>76.05</v>
      </c>
      <c r="Q1846" t="str">
        <f t="shared" si="169"/>
        <v>music</v>
      </c>
      <c r="R1846" t="str">
        <f t="shared" si="170"/>
        <v>rock</v>
      </c>
      <c r="S1846" s="11">
        <f t="shared" si="171"/>
        <v>40666.765208333331</v>
      </c>
      <c r="T1846" s="11">
        <f t="shared" si="172"/>
        <v>40704.916666666664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 s="30">
        <v>1000</v>
      </c>
      <c r="E1847" s="3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P1847" s="3">
        <f t="shared" si="168"/>
        <v>52.631578947368418</v>
      </c>
      <c r="Q1847" t="str">
        <f t="shared" si="169"/>
        <v>music</v>
      </c>
      <c r="R1847" t="str">
        <f t="shared" si="170"/>
        <v>rock</v>
      </c>
      <c r="S1847" s="11">
        <f t="shared" si="171"/>
        <v>42523.124976851854</v>
      </c>
      <c r="T1847" s="11">
        <f t="shared" si="172"/>
        <v>42537.996527777774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 s="30">
        <v>15000</v>
      </c>
      <c r="E1848" s="3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P1848" s="3">
        <f t="shared" si="168"/>
        <v>98.990430622009569</v>
      </c>
      <c r="Q1848" t="str">
        <f t="shared" si="169"/>
        <v>music</v>
      </c>
      <c r="R1848" t="str">
        <f t="shared" si="170"/>
        <v>rock</v>
      </c>
      <c r="S1848" s="11">
        <f t="shared" si="171"/>
        <v>41228.441863425927</v>
      </c>
      <c r="T1848" s="11">
        <f t="shared" si="172"/>
        <v>41258.441863425927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 s="30">
        <v>2500</v>
      </c>
      <c r="E1849" s="3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P1849" s="3">
        <f t="shared" si="168"/>
        <v>79.526315789473685</v>
      </c>
      <c r="Q1849" t="str">
        <f t="shared" si="169"/>
        <v>music</v>
      </c>
      <c r="R1849" t="str">
        <f t="shared" si="170"/>
        <v>rock</v>
      </c>
      <c r="S1849" s="11">
        <f t="shared" si="171"/>
        <v>42094.028148148143</v>
      </c>
      <c r="T1849" s="11">
        <f t="shared" si="172"/>
        <v>42115.028148148143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 s="30">
        <v>3000</v>
      </c>
      <c r="E1850" s="3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P1850" s="3">
        <f t="shared" si="168"/>
        <v>134.20833333333334</v>
      </c>
      <c r="Q1850" t="str">
        <f t="shared" si="169"/>
        <v>music</v>
      </c>
      <c r="R1850" t="str">
        <f t="shared" si="170"/>
        <v>rock</v>
      </c>
      <c r="S1850" s="11">
        <f t="shared" si="171"/>
        <v>40691.579722222217</v>
      </c>
      <c r="T1850" s="11">
        <f t="shared" si="172"/>
        <v>40755.082638888889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 s="30">
        <v>300</v>
      </c>
      <c r="E1851" s="3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P1851" s="3">
        <f t="shared" si="168"/>
        <v>37.625</v>
      </c>
      <c r="Q1851" t="str">
        <f t="shared" si="169"/>
        <v>music</v>
      </c>
      <c r="R1851" t="str">
        <f t="shared" si="170"/>
        <v>rock</v>
      </c>
      <c r="S1851" s="11">
        <f t="shared" si="171"/>
        <v>41169.637256944443</v>
      </c>
      <c r="T1851" s="11">
        <f t="shared" si="172"/>
        <v>41199.637256944443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 s="30">
        <v>9000</v>
      </c>
      <c r="E1852" s="3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P1852" s="3">
        <f t="shared" si="168"/>
        <v>51.044692737430168</v>
      </c>
      <c r="Q1852" t="str">
        <f t="shared" si="169"/>
        <v>music</v>
      </c>
      <c r="R1852" t="str">
        <f t="shared" si="170"/>
        <v>rock</v>
      </c>
      <c r="S1852" s="11">
        <f t="shared" si="171"/>
        <v>41800.751157407409</v>
      </c>
      <c r="T1852" s="11">
        <f t="shared" si="172"/>
        <v>41830.751157407409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 s="30">
        <v>1300</v>
      </c>
      <c r="E1853" s="3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P1853" s="3">
        <f t="shared" si="168"/>
        <v>50.03846153846154</v>
      </c>
      <c r="Q1853" t="str">
        <f t="shared" si="169"/>
        <v>music</v>
      </c>
      <c r="R1853" t="str">
        <f t="shared" si="170"/>
        <v>rock</v>
      </c>
      <c r="S1853" s="11">
        <f t="shared" si="171"/>
        <v>41827.69835648148</v>
      </c>
      <c r="T1853" s="11">
        <f t="shared" si="172"/>
        <v>41847.833333333328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 s="30">
        <v>15000</v>
      </c>
      <c r="E1854" s="3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P1854" s="3">
        <f t="shared" si="168"/>
        <v>133.93129770992365</v>
      </c>
      <c r="Q1854" t="str">
        <f t="shared" si="169"/>
        <v>music</v>
      </c>
      <c r="R1854" t="str">
        <f t="shared" si="170"/>
        <v>rock</v>
      </c>
      <c r="S1854" s="11">
        <f t="shared" si="171"/>
        <v>42081.563101851854</v>
      </c>
      <c r="T1854" s="11">
        <f t="shared" si="172"/>
        <v>42118.791666666664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 s="30">
        <v>800</v>
      </c>
      <c r="E1855" s="3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P1855" s="3">
        <f t="shared" si="168"/>
        <v>58.214285714285715</v>
      </c>
      <c r="Q1855" t="str">
        <f t="shared" si="169"/>
        <v>music</v>
      </c>
      <c r="R1855" t="str">
        <f t="shared" si="170"/>
        <v>rock</v>
      </c>
      <c r="S1855" s="11">
        <f t="shared" si="171"/>
        <v>41176.852048611108</v>
      </c>
      <c r="T1855" s="11">
        <f t="shared" si="172"/>
        <v>41226.893715277773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 s="30">
        <v>15000</v>
      </c>
      <c r="E1856" s="3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P1856" s="3">
        <f t="shared" si="168"/>
        <v>88.037643678160919</v>
      </c>
      <c r="Q1856" t="str">
        <f t="shared" si="169"/>
        <v>music</v>
      </c>
      <c r="R1856" t="str">
        <f t="shared" si="170"/>
        <v>rock</v>
      </c>
      <c r="S1856" s="11">
        <f t="shared" si="171"/>
        <v>41387.812928240739</v>
      </c>
      <c r="T1856" s="11">
        <f t="shared" si="172"/>
        <v>41417.812928240739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 s="30">
        <v>8750</v>
      </c>
      <c r="E1857" s="3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P1857" s="3">
        <f t="shared" si="168"/>
        <v>70.576753926701571</v>
      </c>
      <c r="Q1857" t="str">
        <f t="shared" si="169"/>
        <v>music</v>
      </c>
      <c r="R1857" t="str">
        <f t="shared" si="170"/>
        <v>rock</v>
      </c>
      <c r="S1857" s="11">
        <f t="shared" si="171"/>
        <v>41600.330324074072</v>
      </c>
      <c r="T1857" s="11">
        <f t="shared" si="172"/>
        <v>41645.330324074072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 s="30">
        <v>2000</v>
      </c>
      <c r="E1858" s="3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P1858" s="3">
        <f t="shared" si="168"/>
        <v>53.289473684210527</v>
      </c>
      <c r="Q1858" t="str">
        <f t="shared" si="169"/>
        <v>music</v>
      </c>
      <c r="R1858" t="str">
        <f t="shared" si="170"/>
        <v>rock</v>
      </c>
      <c r="S1858" s="11">
        <f t="shared" si="171"/>
        <v>41817.64666666666</v>
      </c>
      <c r="T1858" s="11">
        <f t="shared" si="172"/>
        <v>41838.64666666666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 s="30">
        <v>3000</v>
      </c>
      <c r="E1859" s="3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P1859" s="3">
        <f t="shared" ref="P1859:P1922" si="173">IFERROR(E1859/L1859,0)</f>
        <v>136.36363636363637</v>
      </c>
      <c r="Q1859" t="str">
        <f t="shared" ref="Q1859:Q1922" si="174">LEFT(N1859,FIND("/",N1859)-1)</f>
        <v>music</v>
      </c>
      <c r="R1859" t="str">
        <f t="shared" ref="R1859:R1922" si="175">RIGHT(N1859,LEN(N1859)-FIND("/",N1859))</f>
        <v>rock</v>
      </c>
      <c r="S1859" s="11">
        <f t="shared" ref="S1859:S1922" si="176">((($J1859/60)/60)/24+DATE(1970,1,1)+(-5/24))</f>
        <v>41864.560335648144</v>
      </c>
      <c r="T1859" s="11">
        <f t="shared" ref="T1859:T1922" si="177">((($I1859/60)/60)/24+DATE(1970,1,1)+(-5/24))</f>
        <v>41894.560335648144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 s="30">
        <v>5555.55</v>
      </c>
      <c r="E1860" s="3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P1860" s="3">
        <f t="shared" si="173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6"/>
        <v>40832.9921412037</v>
      </c>
      <c r="T1860" s="11">
        <f t="shared" si="177"/>
        <v>40893.033807870372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 s="30">
        <v>3000</v>
      </c>
      <c r="E1861" s="3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P1861" s="3">
        <f t="shared" si="173"/>
        <v>70.625</v>
      </c>
      <c r="Q1861" t="str">
        <f t="shared" si="174"/>
        <v>music</v>
      </c>
      <c r="R1861" t="str">
        <f t="shared" si="175"/>
        <v>rock</v>
      </c>
      <c r="S1861" s="11">
        <f t="shared" si="176"/>
        <v>40778.561678240738</v>
      </c>
      <c r="T1861" s="11">
        <f t="shared" si="177"/>
        <v>40808.561678240738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 s="30">
        <v>750</v>
      </c>
      <c r="E1862" s="3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P1862" s="3">
        <f t="shared" si="173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6"/>
        <v>41655.500972222217</v>
      </c>
      <c r="T1862" s="11">
        <f t="shared" si="177"/>
        <v>41676.500972222217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 s="30">
        <v>250000</v>
      </c>
      <c r="E1863" s="3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P1863" s="3">
        <f t="shared" si="173"/>
        <v>0</v>
      </c>
      <c r="Q1863" t="str">
        <f t="shared" si="174"/>
        <v>games</v>
      </c>
      <c r="R1863" t="str">
        <f t="shared" si="175"/>
        <v>mobile games</v>
      </c>
      <c r="S1863" s="11">
        <f t="shared" si="176"/>
        <v>42000.091909722221</v>
      </c>
      <c r="T1863" s="11">
        <f t="shared" si="177"/>
        <v>42030.091909722221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 s="30">
        <v>18000</v>
      </c>
      <c r="E1864" s="3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P1864" s="3">
        <f t="shared" si="173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6"/>
        <v>42755.284421296288</v>
      </c>
      <c r="T1864" s="11">
        <f t="shared" si="177"/>
        <v>42802.104166666664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 s="30">
        <v>2500</v>
      </c>
      <c r="E1865" s="3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P1865" s="3">
        <f t="shared" si="173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6"/>
        <v>41772.588946759257</v>
      </c>
      <c r="T1865" s="11">
        <f t="shared" si="177"/>
        <v>41802.588946759257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 s="30">
        <v>6500</v>
      </c>
      <c r="E1866" s="3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P1866" s="3">
        <f t="shared" si="173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6"/>
        <v>41733.508101851847</v>
      </c>
      <c r="T1866" s="11">
        <f t="shared" si="177"/>
        <v>41763.508101851847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 s="30">
        <v>110000</v>
      </c>
      <c r="E1867" s="3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P1867" s="3">
        <f t="shared" si="173"/>
        <v>2</v>
      </c>
      <c r="Q1867" t="str">
        <f t="shared" si="174"/>
        <v>games</v>
      </c>
      <c r="R1867" t="str">
        <f t="shared" si="175"/>
        <v>mobile games</v>
      </c>
      <c r="S1867" s="11">
        <f t="shared" si="176"/>
        <v>42645.159108796295</v>
      </c>
      <c r="T1867" s="11">
        <f t="shared" si="177"/>
        <v>42680.200775462967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 s="30">
        <v>25000</v>
      </c>
      <c r="E1868" s="3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P1868" s="3">
        <f t="shared" si="173"/>
        <v>62.5</v>
      </c>
      <c r="Q1868" t="str">
        <f t="shared" si="174"/>
        <v>games</v>
      </c>
      <c r="R1868" t="str">
        <f t="shared" si="175"/>
        <v>mobile games</v>
      </c>
      <c r="S1868" s="11">
        <f t="shared" si="176"/>
        <v>42742.038159722222</v>
      </c>
      <c r="T1868" s="11">
        <f t="shared" si="177"/>
        <v>42794.958333333336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 s="30">
        <v>20000</v>
      </c>
      <c r="E1869" s="3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P1869" s="3">
        <f t="shared" si="173"/>
        <v>10</v>
      </c>
      <c r="Q1869" t="str">
        <f t="shared" si="174"/>
        <v>games</v>
      </c>
      <c r="R1869" t="str">
        <f t="shared" si="175"/>
        <v>mobile games</v>
      </c>
      <c r="S1869" s="11">
        <f t="shared" si="176"/>
        <v>42649.716574074067</v>
      </c>
      <c r="T1869" s="11">
        <f t="shared" si="177"/>
        <v>42679.716574074067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 s="30">
        <v>25000</v>
      </c>
      <c r="E1870" s="3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P1870" s="3">
        <f t="shared" si="173"/>
        <v>71.588235294117652</v>
      </c>
      <c r="Q1870" t="str">
        <f t="shared" si="174"/>
        <v>games</v>
      </c>
      <c r="R1870" t="str">
        <f t="shared" si="175"/>
        <v>mobile games</v>
      </c>
      <c r="S1870" s="11">
        <f t="shared" si="176"/>
        <v>42328.570891203701</v>
      </c>
      <c r="T1870" s="11">
        <f t="shared" si="177"/>
        <v>42353.124305555553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 s="30">
        <v>10000</v>
      </c>
      <c r="E1871" s="3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P1871" s="3">
        <f t="shared" si="173"/>
        <v>0</v>
      </c>
      <c r="Q1871" t="str">
        <f t="shared" si="174"/>
        <v>games</v>
      </c>
      <c r="R1871" t="str">
        <f t="shared" si="175"/>
        <v>mobile games</v>
      </c>
      <c r="S1871" s="11">
        <f t="shared" si="176"/>
        <v>42708.794548611106</v>
      </c>
      <c r="T1871" s="11">
        <f t="shared" si="177"/>
        <v>42738.794548611106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 s="30">
        <v>3500</v>
      </c>
      <c r="E1872" s="3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P1872" s="3">
        <f t="shared" si="173"/>
        <v>32.81818181818182</v>
      </c>
      <c r="Q1872" t="str">
        <f t="shared" si="174"/>
        <v>games</v>
      </c>
      <c r="R1872" t="str">
        <f t="shared" si="175"/>
        <v>mobile games</v>
      </c>
      <c r="S1872" s="11">
        <f t="shared" si="176"/>
        <v>42371.14739583333</v>
      </c>
      <c r="T1872" s="11">
        <f t="shared" si="177"/>
        <v>42399.970138888886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 s="30">
        <v>6500</v>
      </c>
      <c r="E1873" s="3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P1873" s="3">
        <f t="shared" si="173"/>
        <v>49.11578947368421</v>
      </c>
      <c r="Q1873" t="str">
        <f t="shared" si="174"/>
        <v>games</v>
      </c>
      <c r="R1873" t="str">
        <f t="shared" si="175"/>
        <v>mobile games</v>
      </c>
      <c r="S1873" s="11">
        <f t="shared" si="176"/>
        <v>41923.575243055551</v>
      </c>
      <c r="T1873" s="11">
        <f t="shared" si="177"/>
        <v>41963.616909722223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 s="30">
        <v>20000</v>
      </c>
      <c r="E1874" s="3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P1874" s="3">
        <f t="shared" si="173"/>
        <v>16.307692307692307</v>
      </c>
      <c r="Q1874" t="str">
        <f t="shared" si="174"/>
        <v>games</v>
      </c>
      <c r="R1874" t="str">
        <f t="shared" si="175"/>
        <v>mobile games</v>
      </c>
      <c r="S1874" s="11">
        <f t="shared" si="176"/>
        <v>42154.921319444438</v>
      </c>
      <c r="T1874" s="11">
        <f t="shared" si="177"/>
        <v>42184.921319444438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 s="30">
        <v>8000</v>
      </c>
      <c r="E1875" s="3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P1875" s="3">
        <f t="shared" si="173"/>
        <v>18</v>
      </c>
      <c r="Q1875" t="str">
        <f t="shared" si="174"/>
        <v>games</v>
      </c>
      <c r="R1875" t="str">
        <f t="shared" si="175"/>
        <v>mobile games</v>
      </c>
      <c r="S1875" s="11">
        <f t="shared" si="176"/>
        <v>42164.407523148147</v>
      </c>
      <c r="T1875" s="11">
        <f t="shared" si="177"/>
        <v>42193.489583333336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 s="30">
        <v>160000</v>
      </c>
      <c r="E1876" s="3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P1876" s="3">
        <f t="shared" si="173"/>
        <v>13</v>
      </c>
      <c r="Q1876" t="str">
        <f t="shared" si="174"/>
        <v>games</v>
      </c>
      <c r="R1876" t="str">
        <f t="shared" si="175"/>
        <v>mobile games</v>
      </c>
      <c r="S1876" s="11">
        <f t="shared" si="176"/>
        <v>42529.760798611103</v>
      </c>
      <c r="T1876" s="11">
        <f t="shared" si="177"/>
        <v>42549.760798611103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 s="30">
        <v>10000</v>
      </c>
      <c r="E1877" s="3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P1877" s="3">
        <f t="shared" si="173"/>
        <v>17</v>
      </c>
      <c r="Q1877" t="str">
        <f t="shared" si="174"/>
        <v>games</v>
      </c>
      <c r="R1877" t="str">
        <f t="shared" si="175"/>
        <v>mobile games</v>
      </c>
      <c r="S1877" s="11">
        <f t="shared" si="176"/>
        <v>42528.691064814811</v>
      </c>
      <c r="T1877" s="11">
        <f t="shared" si="177"/>
        <v>42588.691064814811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 s="30">
        <v>280</v>
      </c>
      <c r="E1878" s="3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P1878" s="3">
        <f t="shared" si="173"/>
        <v>0</v>
      </c>
      <c r="Q1878" t="str">
        <f t="shared" si="174"/>
        <v>games</v>
      </c>
      <c r="R1878" t="str">
        <f t="shared" si="175"/>
        <v>mobile games</v>
      </c>
      <c r="S1878" s="11">
        <f t="shared" si="176"/>
        <v>41776.076446759253</v>
      </c>
      <c r="T1878" s="11">
        <f t="shared" si="177"/>
        <v>41806.076446759253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 s="30">
        <v>60</v>
      </c>
      <c r="E1879" s="3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P1879" s="3">
        <f t="shared" si="173"/>
        <v>0</v>
      </c>
      <c r="Q1879" t="str">
        <f t="shared" si="174"/>
        <v>games</v>
      </c>
      <c r="R1879" t="str">
        <f t="shared" si="175"/>
        <v>mobile games</v>
      </c>
      <c r="S1879" s="11">
        <f t="shared" si="176"/>
        <v>42034.820891203701</v>
      </c>
      <c r="T1879" s="11">
        <f t="shared" si="177"/>
        <v>42063.820891203701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 s="30">
        <v>8000</v>
      </c>
      <c r="E1880" s="3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P1880" s="3">
        <f t="shared" si="173"/>
        <v>0</v>
      </c>
      <c r="Q1880" t="str">
        <f t="shared" si="174"/>
        <v>games</v>
      </c>
      <c r="R1880" t="str">
        <f t="shared" si="175"/>
        <v>mobile games</v>
      </c>
      <c r="S1880" s="11">
        <f t="shared" si="176"/>
        <v>41772.800405092588</v>
      </c>
      <c r="T1880" s="11">
        <f t="shared" si="177"/>
        <v>41802.800405092588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 s="30">
        <v>5000</v>
      </c>
      <c r="E1881" s="3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P1881" s="3">
        <f t="shared" si="173"/>
        <v>3</v>
      </c>
      <c r="Q1881" t="str">
        <f t="shared" si="174"/>
        <v>games</v>
      </c>
      <c r="R1881" t="str">
        <f t="shared" si="175"/>
        <v>mobile games</v>
      </c>
      <c r="S1881" s="11">
        <f t="shared" si="176"/>
        <v>42413.441307870373</v>
      </c>
      <c r="T1881" s="11">
        <f t="shared" si="177"/>
        <v>42443.399641203701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 s="30">
        <v>5000</v>
      </c>
      <c r="E1882" s="3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P1882" s="3">
        <f t="shared" si="173"/>
        <v>41.833333333333336</v>
      </c>
      <c r="Q1882" t="str">
        <f t="shared" si="174"/>
        <v>games</v>
      </c>
      <c r="R1882" t="str">
        <f t="shared" si="175"/>
        <v>mobile games</v>
      </c>
      <c r="S1882" s="11">
        <f t="shared" si="176"/>
        <v>42430.358564814807</v>
      </c>
      <c r="T1882" s="11">
        <f t="shared" si="177"/>
        <v>42459.31689814815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 s="30">
        <v>2000</v>
      </c>
      <c r="E1883" s="3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P1883" s="3">
        <f t="shared" si="173"/>
        <v>49.338428571428572</v>
      </c>
      <c r="Q1883" t="str">
        <f t="shared" si="174"/>
        <v>music</v>
      </c>
      <c r="R1883" t="str">
        <f t="shared" si="175"/>
        <v>indie rock</v>
      </c>
      <c r="S1883" s="11">
        <f t="shared" si="176"/>
        <v>42042.944317129623</v>
      </c>
      <c r="T1883" s="11">
        <f t="shared" si="177"/>
        <v>42072.902650462966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 s="30">
        <v>3350</v>
      </c>
      <c r="E1884" s="3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P1884" s="3">
        <f t="shared" si="173"/>
        <v>41.728395061728392</v>
      </c>
      <c r="Q1884" t="str">
        <f t="shared" si="174"/>
        <v>music</v>
      </c>
      <c r="R1884" t="str">
        <f t="shared" si="175"/>
        <v>indie rock</v>
      </c>
      <c r="S1884" s="11">
        <f t="shared" si="176"/>
        <v>41067.740879629629</v>
      </c>
      <c r="T1884" s="11">
        <f t="shared" si="177"/>
        <v>41100.783333333333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 s="30">
        <v>999</v>
      </c>
      <c r="E1885" s="3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P1885" s="3">
        <f t="shared" si="173"/>
        <v>32.71875</v>
      </c>
      <c r="Q1885" t="str">
        <f t="shared" si="174"/>
        <v>music</v>
      </c>
      <c r="R1885" t="str">
        <f t="shared" si="175"/>
        <v>indie rock</v>
      </c>
      <c r="S1885" s="11">
        <f t="shared" si="176"/>
        <v>40977.739675925921</v>
      </c>
      <c r="T1885" s="11">
        <f t="shared" si="177"/>
        <v>41007.698009259257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 s="30">
        <v>1000</v>
      </c>
      <c r="E1886" s="3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P1886" s="3">
        <f t="shared" si="173"/>
        <v>51.96153846153846</v>
      </c>
      <c r="Q1886" t="str">
        <f t="shared" si="174"/>
        <v>music</v>
      </c>
      <c r="R1886" t="str">
        <f t="shared" si="175"/>
        <v>indie rock</v>
      </c>
      <c r="S1886" s="11">
        <f t="shared" si="176"/>
        <v>41204.989988425921</v>
      </c>
      <c r="T1886" s="11">
        <f t="shared" si="177"/>
        <v>41240.291666666664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 s="30">
        <v>4575</v>
      </c>
      <c r="E1887" s="3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P1887" s="3">
        <f t="shared" si="173"/>
        <v>50.685714285714283</v>
      </c>
      <c r="Q1887" t="str">
        <f t="shared" si="174"/>
        <v>music</v>
      </c>
      <c r="R1887" t="str">
        <f t="shared" si="175"/>
        <v>indie rock</v>
      </c>
      <c r="S1887" s="11">
        <f t="shared" si="176"/>
        <v>41098.885532407403</v>
      </c>
      <c r="T1887" s="11">
        <f t="shared" si="177"/>
        <v>41131.708333333328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 s="30">
        <v>1200</v>
      </c>
      <c r="E1888" s="3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P1888" s="3">
        <f t="shared" si="173"/>
        <v>42.241379310344826</v>
      </c>
      <c r="Q1888" t="str">
        <f t="shared" si="174"/>
        <v>music</v>
      </c>
      <c r="R1888" t="str">
        <f t="shared" si="175"/>
        <v>indie rock</v>
      </c>
      <c r="S1888" s="11">
        <f t="shared" si="176"/>
        <v>41925.69835648148</v>
      </c>
      <c r="T1888" s="11">
        <f t="shared" si="177"/>
        <v>41955.740023148144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 s="30">
        <v>3000</v>
      </c>
      <c r="E1889" s="3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P1889" s="3">
        <f t="shared" si="173"/>
        <v>416.875</v>
      </c>
      <c r="Q1889" t="str">
        <f t="shared" si="174"/>
        <v>music</v>
      </c>
      <c r="R1889" t="str">
        <f t="shared" si="175"/>
        <v>indie rock</v>
      </c>
      <c r="S1889" s="11">
        <f t="shared" si="176"/>
        <v>42323.591805555552</v>
      </c>
      <c r="T1889" s="11">
        <f t="shared" si="177"/>
        <v>42341.687499999993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 s="30">
        <v>2500</v>
      </c>
      <c r="E1890" s="3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P1890" s="3">
        <f t="shared" si="173"/>
        <v>46.651685393258425</v>
      </c>
      <c r="Q1890" t="str">
        <f t="shared" si="174"/>
        <v>music</v>
      </c>
      <c r="R1890" t="str">
        <f t="shared" si="175"/>
        <v>indie rock</v>
      </c>
      <c r="S1890" s="11">
        <f t="shared" si="176"/>
        <v>40299.03162037037</v>
      </c>
      <c r="T1890" s="11">
        <f t="shared" si="177"/>
        <v>40329.999305555553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 s="30">
        <v>2000</v>
      </c>
      <c r="E1891" s="3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P1891" s="3">
        <f t="shared" si="173"/>
        <v>48.454545454545453</v>
      </c>
      <c r="Q1891" t="str">
        <f t="shared" si="174"/>
        <v>music</v>
      </c>
      <c r="R1891" t="str">
        <f t="shared" si="175"/>
        <v>indie rock</v>
      </c>
      <c r="S1891" s="11">
        <f t="shared" si="176"/>
        <v>41299.585023148145</v>
      </c>
      <c r="T1891" s="11">
        <f t="shared" si="177"/>
        <v>41344.543356481481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 s="30">
        <v>12000</v>
      </c>
      <c r="E1892" s="3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P1892" s="3">
        <f t="shared" si="173"/>
        <v>70.5289837398374</v>
      </c>
      <c r="Q1892" t="str">
        <f t="shared" si="174"/>
        <v>music</v>
      </c>
      <c r="R1892" t="str">
        <f t="shared" si="175"/>
        <v>indie rock</v>
      </c>
      <c r="S1892" s="11">
        <f t="shared" si="176"/>
        <v>41228.577870370369</v>
      </c>
      <c r="T1892" s="11">
        <f t="shared" si="177"/>
        <v>41258.577870370369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 s="30">
        <v>10000</v>
      </c>
      <c r="E1893" s="3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P1893" s="3">
        <f t="shared" si="173"/>
        <v>87.958333333333329</v>
      </c>
      <c r="Q1893" t="str">
        <f t="shared" si="174"/>
        <v>music</v>
      </c>
      <c r="R1893" t="str">
        <f t="shared" si="175"/>
        <v>indie rock</v>
      </c>
      <c r="S1893" s="11">
        <f t="shared" si="176"/>
        <v>40335.589745370366</v>
      </c>
      <c r="T1893" s="11">
        <f t="shared" si="177"/>
        <v>40381.041666666664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 s="30">
        <v>500</v>
      </c>
      <c r="E1894" s="3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P1894" s="3">
        <f t="shared" si="173"/>
        <v>26.26923076923077</v>
      </c>
      <c r="Q1894" t="str">
        <f t="shared" si="174"/>
        <v>music</v>
      </c>
      <c r="R1894" t="str">
        <f t="shared" si="175"/>
        <v>indie rock</v>
      </c>
      <c r="S1894" s="11">
        <f t="shared" si="176"/>
        <v>40671.429178240738</v>
      </c>
      <c r="T1894" s="11">
        <f t="shared" si="177"/>
        <v>40701.429178240738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 s="30">
        <v>2500</v>
      </c>
      <c r="E1895" s="3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P1895" s="3">
        <f t="shared" si="173"/>
        <v>57.777777777777779</v>
      </c>
      <c r="Q1895" t="str">
        <f t="shared" si="174"/>
        <v>music</v>
      </c>
      <c r="R1895" t="str">
        <f t="shared" si="175"/>
        <v>indie rock</v>
      </c>
      <c r="S1895" s="11">
        <f t="shared" si="176"/>
        <v>40632.733622685184</v>
      </c>
      <c r="T1895" s="11">
        <f t="shared" si="177"/>
        <v>40648.957638888889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 s="30">
        <v>1000</v>
      </c>
      <c r="E1896" s="3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P1896" s="3">
        <f t="shared" si="173"/>
        <v>57.25</v>
      </c>
      <c r="Q1896" t="str">
        <f t="shared" si="174"/>
        <v>music</v>
      </c>
      <c r="R1896" t="str">
        <f t="shared" si="175"/>
        <v>indie rock</v>
      </c>
      <c r="S1896" s="11">
        <f t="shared" si="176"/>
        <v>40920.696562500001</v>
      </c>
      <c r="T1896" s="11">
        <f t="shared" si="177"/>
        <v>40951.696562500001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 s="30">
        <v>9072</v>
      </c>
      <c r="E1897" s="3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P1897" s="3">
        <f t="shared" si="173"/>
        <v>196.34042553191489</v>
      </c>
      <c r="Q1897" t="str">
        <f t="shared" si="174"/>
        <v>music</v>
      </c>
      <c r="R1897" t="str">
        <f t="shared" si="175"/>
        <v>indie rock</v>
      </c>
      <c r="S1897" s="11">
        <f t="shared" si="176"/>
        <v>42267.538449074076</v>
      </c>
      <c r="T1897" s="11">
        <f t="shared" si="177"/>
        <v>42297.538449074076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 s="30">
        <v>451</v>
      </c>
      <c r="E1898" s="3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P1898" s="3">
        <f t="shared" si="173"/>
        <v>43</v>
      </c>
      <c r="Q1898" t="str">
        <f t="shared" si="174"/>
        <v>music</v>
      </c>
      <c r="R1898" t="str">
        <f t="shared" si="175"/>
        <v>indie rock</v>
      </c>
      <c r="S1898" s="11">
        <f t="shared" si="176"/>
        <v>40981.501909722218</v>
      </c>
      <c r="T1898" s="11">
        <f t="shared" si="177"/>
        <v>41011.501909722218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 s="30">
        <v>6350</v>
      </c>
      <c r="E1899" s="3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P1899" s="3">
        <f t="shared" si="173"/>
        <v>35.551912568306008</v>
      </c>
      <c r="Q1899" t="str">
        <f t="shared" si="174"/>
        <v>music</v>
      </c>
      <c r="R1899" t="str">
        <f t="shared" si="175"/>
        <v>indie rock</v>
      </c>
      <c r="S1899" s="11">
        <f t="shared" si="176"/>
        <v>41680.375069444446</v>
      </c>
      <c r="T1899" s="11">
        <f t="shared" si="177"/>
        <v>41702.666666666664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 s="30">
        <v>1000</v>
      </c>
      <c r="E1900" s="3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P1900" s="3">
        <f t="shared" si="173"/>
        <v>68.80952380952381</v>
      </c>
      <c r="Q1900" t="str">
        <f t="shared" si="174"/>
        <v>music</v>
      </c>
      <c r="R1900" t="str">
        <f t="shared" si="175"/>
        <v>indie rock</v>
      </c>
      <c r="S1900" s="11">
        <f t="shared" si="176"/>
        <v>42365.9846412037</v>
      </c>
      <c r="T1900" s="11">
        <f t="shared" si="177"/>
        <v>42401.541666666664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 s="30">
        <v>900</v>
      </c>
      <c r="E1901" s="3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P1901" s="3">
        <f t="shared" si="173"/>
        <v>28.571428571428573</v>
      </c>
      <c r="Q1901" t="str">
        <f t="shared" si="174"/>
        <v>music</v>
      </c>
      <c r="R1901" t="str">
        <f t="shared" si="175"/>
        <v>indie rock</v>
      </c>
      <c r="S1901" s="11">
        <f t="shared" si="176"/>
        <v>42058.733402777776</v>
      </c>
      <c r="T1901" s="11">
        <f t="shared" si="177"/>
        <v>42088.691736111105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 s="30">
        <v>2500</v>
      </c>
      <c r="E1902" s="3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P1902" s="3">
        <f t="shared" si="173"/>
        <v>50.631666666666668</v>
      </c>
      <c r="Q1902" t="str">
        <f t="shared" si="174"/>
        <v>music</v>
      </c>
      <c r="R1902" t="str">
        <f t="shared" si="175"/>
        <v>indie rock</v>
      </c>
      <c r="S1902" s="11">
        <f t="shared" si="176"/>
        <v>41160.663553240738</v>
      </c>
      <c r="T1902" s="11">
        <f t="shared" si="177"/>
        <v>41188.207638888889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 s="30">
        <v>99000</v>
      </c>
      <c r="E1903" s="3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P1903" s="3">
        <f t="shared" si="173"/>
        <v>106.8</v>
      </c>
      <c r="Q1903" t="str">
        <f t="shared" si="174"/>
        <v>technology</v>
      </c>
      <c r="R1903" t="str">
        <f t="shared" si="175"/>
        <v>gadgets</v>
      </c>
      <c r="S1903" s="11">
        <f t="shared" si="176"/>
        <v>42116.334826388884</v>
      </c>
      <c r="T1903" s="11">
        <f t="shared" si="177"/>
        <v>42146.333333333336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 s="30">
        <v>1000</v>
      </c>
      <c r="E1904" s="3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P1904" s="3">
        <f t="shared" si="173"/>
        <v>4</v>
      </c>
      <c r="Q1904" t="str">
        <f t="shared" si="174"/>
        <v>technology</v>
      </c>
      <c r="R1904" t="str">
        <f t="shared" si="175"/>
        <v>gadgets</v>
      </c>
      <c r="S1904" s="11">
        <f t="shared" si="176"/>
        <v>42037.581562499996</v>
      </c>
      <c r="T1904" s="11">
        <f t="shared" si="177"/>
        <v>42067.581562499996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 s="30">
        <v>3000</v>
      </c>
      <c r="E1905" s="3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P1905" s="3">
        <f t="shared" si="173"/>
        <v>34.097560975609753</v>
      </c>
      <c r="Q1905" t="str">
        <f t="shared" si="174"/>
        <v>technology</v>
      </c>
      <c r="R1905" t="str">
        <f t="shared" si="175"/>
        <v>gadgets</v>
      </c>
      <c r="S1905" s="11">
        <f t="shared" si="176"/>
        <v>42702.562395833331</v>
      </c>
      <c r="T1905" s="11">
        <f t="shared" si="177"/>
        <v>42762.562395833331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 s="30">
        <v>50000</v>
      </c>
      <c r="E1906" s="3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P1906" s="3">
        <f t="shared" si="173"/>
        <v>25</v>
      </c>
      <c r="Q1906" t="str">
        <f t="shared" si="174"/>
        <v>technology</v>
      </c>
      <c r="R1906" t="str">
        <f t="shared" si="175"/>
        <v>gadgets</v>
      </c>
      <c r="S1906" s="11">
        <f t="shared" si="176"/>
        <v>42326.477094907408</v>
      </c>
      <c r="T1906" s="11">
        <f t="shared" si="177"/>
        <v>42371.477094907408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 s="30">
        <v>25000</v>
      </c>
      <c r="E1907" s="3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P1907" s="3">
        <f t="shared" si="173"/>
        <v>10.5</v>
      </c>
      <c r="Q1907" t="str">
        <f t="shared" si="174"/>
        <v>technology</v>
      </c>
      <c r="R1907" t="str">
        <f t="shared" si="175"/>
        <v>gadgets</v>
      </c>
      <c r="S1907" s="11">
        <f t="shared" si="176"/>
        <v>41859.717523148145</v>
      </c>
      <c r="T1907" s="11">
        <f t="shared" si="177"/>
        <v>41889.717523148145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 s="30">
        <v>50000</v>
      </c>
      <c r="E1908" s="3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P1908" s="3">
        <f t="shared" si="173"/>
        <v>215.95959595959596</v>
      </c>
      <c r="Q1908" t="str">
        <f t="shared" si="174"/>
        <v>technology</v>
      </c>
      <c r="R1908" t="str">
        <f t="shared" si="175"/>
        <v>gadgets</v>
      </c>
      <c r="S1908" s="11">
        <f t="shared" si="176"/>
        <v>42514.462766203702</v>
      </c>
      <c r="T1908" s="11">
        <f t="shared" si="177"/>
        <v>42544.462766203702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 s="30">
        <v>30000</v>
      </c>
      <c r="E1909" s="3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P1909" s="3">
        <f t="shared" si="173"/>
        <v>21.25</v>
      </c>
      <c r="Q1909" t="str">
        <f t="shared" si="174"/>
        <v>technology</v>
      </c>
      <c r="R1909" t="str">
        <f t="shared" si="175"/>
        <v>gadgets</v>
      </c>
      <c r="S1909" s="11">
        <f t="shared" si="176"/>
        <v>41767.378761574073</v>
      </c>
      <c r="T1909" s="11">
        <f t="shared" si="177"/>
        <v>41782.378761574073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 s="30">
        <v>25000</v>
      </c>
      <c r="E1910" s="3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P1910" s="3">
        <f t="shared" si="173"/>
        <v>108.25</v>
      </c>
      <c r="Q1910" t="str">
        <f t="shared" si="174"/>
        <v>technology</v>
      </c>
      <c r="R1910" t="str">
        <f t="shared" si="175"/>
        <v>gadgets</v>
      </c>
      <c r="S1910" s="11">
        <f t="shared" si="176"/>
        <v>42703.709490740737</v>
      </c>
      <c r="T1910" s="11">
        <f t="shared" si="177"/>
        <v>42733.709490740737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 s="30">
        <v>35000</v>
      </c>
      <c r="E1911" s="3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P1911" s="3">
        <f t="shared" si="173"/>
        <v>129.97368421052633</v>
      </c>
      <c r="Q1911" t="str">
        <f t="shared" si="174"/>
        <v>technology</v>
      </c>
      <c r="R1911" t="str">
        <f t="shared" si="175"/>
        <v>gadgets</v>
      </c>
      <c r="S1911" s="11">
        <f t="shared" si="176"/>
        <v>41905.220821759256</v>
      </c>
      <c r="T1911" s="11">
        <f t="shared" si="177"/>
        <v>41935.220821759256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 s="30">
        <v>85000</v>
      </c>
      <c r="E1912" s="3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P1912" s="3">
        <f t="shared" si="173"/>
        <v>117.49473684210527</v>
      </c>
      <c r="Q1912" t="str">
        <f t="shared" si="174"/>
        <v>technology</v>
      </c>
      <c r="R1912" t="str">
        <f t="shared" si="175"/>
        <v>gadgets</v>
      </c>
      <c r="S1912" s="11">
        <f t="shared" si="176"/>
        <v>42264.754826388882</v>
      </c>
      <c r="T1912" s="11">
        <f t="shared" si="177"/>
        <v>42308.739583333336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 s="30">
        <v>42500</v>
      </c>
      <c r="E1913" s="3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P1913" s="3">
        <f t="shared" si="173"/>
        <v>10</v>
      </c>
      <c r="Q1913" t="str">
        <f t="shared" si="174"/>
        <v>technology</v>
      </c>
      <c r="R1913" t="str">
        <f t="shared" si="175"/>
        <v>gadgets</v>
      </c>
      <c r="S1913" s="11">
        <f t="shared" si="176"/>
        <v>41829.825624999998</v>
      </c>
      <c r="T1913" s="11">
        <f t="shared" si="177"/>
        <v>41859.825624999998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 s="30">
        <v>5000</v>
      </c>
      <c r="E1914" s="3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P1914" s="3">
        <f t="shared" si="173"/>
        <v>70.595238095238102</v>
      </c>
      <c r="Q1914" t="str">
        <f t="shared" si="174"/>
        <v>technology</v>
      </c>
      <c r="R1914" t="str">
        <f t="shared" si="175"/>
        <v>gadgets</v>
      </c>
      <c r="S1914" s="11">
        <f t="shared" si="176"/>
        <v>42129.018055555549</v>
      </c>
      <c r="T1914" s="11">
        <f t="shared" si="177"/>
        <v>42159.018055555549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 s="30">
        <v>48000</v>
      </c>
      <c r="E1915" s="3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P1915" s="3">
        <f t="shared" si="173"/>
        <v>24.5</v>
      </c>
      <c r="Q1915" t="str">
        <f t="shared" si="174"/>
        <v>technology</v>
      </c>
      <c r="R1915" t="str">
        <f t="shared" si="175"/>
        <v>gadgets</v>
      </c>
      <c r="S1915" s="11">
        <f t="shared" si="176"/>
        <v>41890.302986111106</v>
      </c>
      <c r="T1915" s="11">
        <f t="shared" si="177"/>
        <v>41920.302986111106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 s="30">
        <v>666</v>
      </c>
      <c r="E1916" s="3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P1916" s="3">
        <f t="shared" si="173"/>
        <v>30</v>
      </c>
      <c r="Q1916" t="str">
        <f t="shared" si="174"/>
        <v>technology</v>
      </c>
      <c r="R1916" t="str">
        <f t="shared" si="175"/>
        <v>gadgets</v>
      </c>
      <c r="S1916" s="11">
        <f t="shared" si="176"/>
        <v>41928.966122685182</v>
      </c>
      <c r="T1916" s="11">
        <f t="shared" si="177"/>
        <v>41943.957638888889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 s="30">
        <v>500</v>
      </c>
      <c r="E1917" s="3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P1917" s="3">
        <f t="shared" si="173"/>
        <v>2</v>
      </c>
      <c r="Q1917" t="str">
        <f t="shared" si="174"/>
        <v>technology</v>
      </c>
      <c r="R1917" t="str">
        <f t="shared" si="175"/>
        <v>gadgets</v>
      </c>
      <c r="S1917" s="11">
        <f t="shared" si="176"/>
        <v>41863.840532407405</v>
      </c>
      <c r="T1917" s="11">
        <f t="shared" si="177"/>
        <v>41883.840532407405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 s="30">
        <v>20000</v>
      </c>
      <c r="E1918" s="3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P1918" s="3">
        <f t="shared" si="173"/>
        <v>17</v>
      </c>
      <c r="Q1918" t="str">
        <f t="shared" si="174"/>
        <v>technology</v>
      </c>
      <c r="R1918" t="str">
        <f t="shared" si="175"/>
        <v>gadgets</v>
      </c>
      <c r="S1918" s="11">
        <f t="shared" si="176"/>
        <v>42656.508969907409</v>
      </c>
      <c r="T1918" s="11">
        <f t="shared" si="177"/>
        <v>42681.550636574073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 s="30">
        <v>390000</v>
      </c>
      <c r="E1919" s="3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P1919" s="3">
        <f t="shared" si="173"/>
        <v>2928.9285714285716</v>
      </c>
      <c r="Q1919" t="str">
        <f t="shared" si="174"/>
        <v>technology</v>
      </c>
      <c r="R1919" t="str">
        <f t="shared" si="175"/>
        <v>gadgets</v>
      </c>
      <c r="S1919" s="11">
        <f t="shared" si="176"/>
        <v>42746.06172453703</v>
      </c>
      <c r="T1919" s="11">
        <f t="shared" si="177"/>
        <v>42776.06172453703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 s="30">
        <v>25000</v>
      </c>
      <c r="E1920" s="3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P1920" s="3">
        <f t="shared" si="173"/>
        <v>28.888888888888889</v>
      </c>
      <c r="Q1920" t="str">
        <f t="shared" si="174"/>
        <v>technology</v>
      </c>
      <c r="R1920" t="str">
        <f t="shared" si="175"/>
        <v>gadgets</v>
      </c>
      <c r="S1920" s="11">
        <f t="shared" si="176"/>
        <v>41828.581608796296</v>
      </c>
      <c r="T1920" s="11">
        <f t="shared" si="177"/>
        <v>41863.581608796296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 s="30">
        <v>500</v>
      </c>
      <c r="E1921" s="3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P1921" s="3">
        <f t="shared" si="173"/>
        <v>29.625</v>
      </c>
      <c r="Q1921" t="str">
        <f t="shared" si="174"/>
        <v>technology</v>
      </c>
      <c r="R1921" t="str">
        <f t="shared" si="175"/>
        <v>gadgets</v>
      </c>
      <c r="S1921" s="11">
        <f t="shared" si="176"/>
        <v>42113.667233796288</v>
      </c>
      <c r="T1921" s="11">
        <f t="shared" si="177"/>
        <v>42143.667233796288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 s="30">
        <v>10000</v>
      </c>
      <c r="E1922" s="3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P1922" s="3">
        <f t="shared" si="173"/>
        <v>40.980952380952381</v>
      </c>
      <c r="Q1922" t="str">
        <f t="shared" si="174"/>
        <v>technology</v>
      </c>
      <c r="R1922" t="str">
        <f t="shared" si="175"/>
        <v>gadgets</v>
      </c>
      <c r="S1922" s="11">
        <f t="shared" si="176"/>
        <v>42270.66737268518</v>
      </c>
      <c r="T1922" s="11">
        <f t="shared" si="177"/>
        <v>42298.749999999993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 s="30">
        <v>1500</v>
      </c>
      <c r="E1923" s="3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P1923" s="3">
        <f t="shared" ref="P1923:P1986" si="178">IFERROR(E1923/L1923,0)</f>
        <v>54</v>
      </c>
      <c r="Q1923" t="str">
        <f t="shared" ref="Q1923:Q1986" si="179">LEFT(N1923,FIND("/",N1923)-1)</f>
        <v>music</v>
      </c>
      <c r="R1923" t="str">
        <f t="shared" ref="R1923:R1986" si="180">RIGHT(N1923,LEN(N1923)-FIND("/",N1923))</f>
        <v>indie rock</v>
      </c>
      <c r="S1923" s="11">
        <f t="shared" ref="S1923:S1986" si="181">((($J1923/60)/60)/24+DATE(1970,1,1)+(-5/24))</f>
        <v>41074.013229166667</v>
      </c>
      <c r="T1923" s="11">
        <f t="shared" ref="T1923:T1986" si="182">((($I1923/60)/60)/24+DATE(1970,1,1)+(-5/24))</f>
        <v>41104.013229166667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 s="30">
        <v>2000</v>
      </c>
      <c r="E1924" s="3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P1924" s="3">
        <f t="shared" si="178"/>
        <v>36.109375</v>
      </c>
      <c r="Q1924" t="str">
        <f t="shared" si="179"/>
        <v>music</v>
      </c>
      <c r="R1924" t="str">
        <f t="shared" si="180"/>
        <v>indie rock</v>
      </c>
      <c r="S1924" s="11">
        <f t="shared" si="181"/>
        <v>41590.047534722216</v>
      </c>
      <c r="T1924" s="11">
        <f t="shared" si="182"/>
        <v>41620.047534722216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 s="30">
        <v>125</v>
      </c>
      <c r="E1925" s="3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P1925" s="3">
        <f t="shared" si="178"/>
        <v>23.153846153846153</v>
      </c>
      <c r="Q1925" t="str">
        <f t="shared" si="179"/>
        <v>music</v>
      </c>
      <c r="R1925" t="str">
        <f t="shared" si="180"/>
        <v>indie rock</v>
      </c>
      <c r="S1925" s="11">
        <f t="shared" si="181"/>
        <v>40772.640416666662</v>
      </c>
      <c r="T1925" s="11">
        <f t="shared" si="182"/>
        <v>40812.999305555553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 s="30">
        <v>3000</v>
      </c>
      <c r="E1926" s="3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P1926" s="3">
        <f t="shared" si="178"/>
        <v>104</v>
      </c>
      <c r="Q1926" t="str">
        <f t="shared" si="179"/>
        <v>music</v>
      </c>
      <c r="R1926" t="str">
        <f t="shared" si="180"/>
        <v>indie rock</v>
      </c>
      <c r="S1926" s="11">
        <f t="shared" si="181"/>
        <v>41626.552719907406</v>
      </c>
      <c r="T1926" s="11">
        <f t="shared" si="182"/>
        <v>41654.606249999997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 s="30">
        <v>1500</v>
      </c>
      <c r="E1927" s="3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P1927" s="3">
        <f t="shared" si="178"/>
        <v>31.826923076923077</v>
      </c>
      <c r="Q1927" t="str">
        <f t="shared" si="179"/>
        <v>music</v>
      </c>
      <c r="R1927" t="str">
        <f t="shared" si="180"/>
        <v>indie rock</v>
      </c>
      <c r="S1927" s="11">
        <f t="shared" si="181"/>
        <v>41535.693148148144</v>
      </c>
      <c r="T1927" s="11">
        <f t="shared" si="182"/>
        <v>41557.791666666664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 s="30">
        <v>1500</v>
      </c>
      <c r="E1928" s="3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P1928" s="3">
        <f t="shared" si="178"/>
        <v>27.3896261682243</v>
      </c>
      <c r="Q1928" t="str">
        <f t="shared" si="179"/>
        <v>music</v>
      </c>
      <c r="R1928" t="str">
        <f t="shared" si="180"/>
        <v>indie rock</v>
      </c>
      <c r="S1928" s="11">
        <f t="shared" si="181"/>
        <v>40456.746018518512</v>
      </c>
      <c r="T1928" s="11">
        <f t="shared" si="182"/>
        <v>40483.80972222222</v>
      </c>
    </row>
    <row r="1929" spans="1:20" x14ac:dyDescent="0.3">
      <c r="A1929">
        <v>1927</v>
      </c>
      <c r="B1929" s="1" t="s">
        <v>1928</v>
      </c>
      <c r="C1929" s="1" t="s">
        <v>6037</v>
      </c>
      <c r="D1929" s="30">
        <v>600</v>
      </c>
      <c r="E1929" s="3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P1929" s="3">
        <f t="shared" si="178"/>
        <v>56.363636363636367</v>
      </c>
      <c r="Q1929" t="str">
        <f t="shared" si="179"/>
        <v>music</v>
      </c>
      <c r="R1929" t="str">
        <f t="shared" si="180"/>
        <v>indie rock</v>
      </c>
      <c r="S1929" s="11">
        <f t="shared" si="181"/>
        <v>40960.653229166666</v>
      </c>
      <c r="T1929" s="11">
        <f t="shared" si="182"/>
        <v>40975.999305555553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 s="30">
        <v>2550</v>
      </c>
      <c r="E1930" s="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P1930" s="3">
        <f t="shared" si="178"/>
        <v>77.352941176470594</v>
      </c>
      <c r="Q1930" t="str">
        <f t="shared" si="179"/>
        <v>music</v>
      </c>
      <c r="R1930" t="str">
        <f t="shared" si="180"/>
        <v>indie rock</v>
      </c>
      <c r="S1930" s="11">
        <f t="shared" si="181"/>
        <v>41371.439745370371</v>
      </c>
      <c r="T1930" s="11">
        <f t="shared" si="182"/>
        <v>41401.439745370371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 s="30">
        <v>3200</v>
      </c>
      <c r="E1931" s="3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P1931" s="3">
        <f t="shared" si="178"/>
        <v>42.8</v>
      </c>
      <c r="Q1931" t="str">
        <f t="shared" si="179"/>
        <v>music</v>
      </c>
      <c r="R1931" t="str">
        <f t="shared" si="180"/>
        <v>indie rock</v>
      </c>
      <c r="S1931" s="11">
        <f t="shared" si="181"/>
        <v>40686.813263888886</v>
      </c>
      <c r="T1931" s="11">
        <f t="shared" si="182"/>
        <v>40728.813263888886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 s="30">
        <v>1000</v>
      </c>
      <c r="E1932" s="3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P1932" s="3">
        <f t="shared" si="178"/>
        <v>48.846153846153847</v>
      </c>
      <c r="Q1932" t="str">
        <f t="shared" si="179"/>
        <v>music</v>
      </c>
      <c r="R1932" t="str">
        <f t="shared" si="180"/>
        <v>indie rock</v>
      </c>
      <c r="S1932" s="11">
        <f t="shared" si="181"/>
        <v>41402.350486111107</v>
      </c>
      <c r="T1932" s="11">
        <f t="shared" si="182"/>
        <v>41462.350486111107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 s="30">
        <v>2000</v>
      </c>
      <c r="E1933" s="3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P1933" s="3">
        <f t="shared" si="178"/>
        <v>48.240400000000001</v>
      </c>
      <c r="Q1933" t="str">
        <f t="shared" si="179"/>
        <v>music</v>
      </c>
      <c r="R1933" t="str">
        <f t="shared" si="180"/>
        <v>indie rock</v>
      </c>
      <c r="S1933" s="11">
        <f t="shared" si="181"/>
        <v>41037.684131944443</v>
      </c>
      <c r="T1933" s="11">
        <f t="shared" si="182"/>
        <v>41050.9375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 s="30">
        <v>5250</v>
      </c>
      <c r="E1934" s="3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P1934" s="3">
        <f t="shared" si="178"/>
        <v>70.212500000000006</v>
      </c>
      <c r="Q1934" t="str">
        <f t="shared" si="179"/>
        <v>music</v>
      </c>
      <c r="R1934" t="str">
        <f t="shared" si="180"/>
        <v>indie rock</v>
      </c>
      <c r="S1934" s="11">
        <f t="shared" si="181"/>
        <v>40911.601539351846</v>
      </c>
      <c r="T1934" s="11">
        <f t="shared" si="182"/>
        <v>40932.601539351846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 s="30">
        <v>6000</v>
      </c>
      <c r="E1935" s="3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P1935" s="3">
        <f t="shared" si="178"/>
        <v>94.054545454545448</v>
      </c>
      <c r="Q1935" t="str">
        <f t="shared" si="179"/>
        <v>music</v>
      </c>
      <c r="R1935" t="str">
        <f t="shared" si="180"/>
        <v>indie rock</v>
      </c>
      <c r="S1935" s="11">
        <f t="shared" si="181"/>
        <v>41878.922534722216</v>
      </c>
      <c r="T1935" s="11">
        <f t="shared" si="182"/>
        <v>41908.922534722216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 s="30">
        <v>5000</v>
      </c>
      <c r="E1936" s="3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P1936" s="3">
        <f t="shared" si="178"/>
        <v>80.272727272727266</v>
      </c>
      <c r="Q1936" t="str">
        <f t="shared" si="179"/>
        <v>music</v>
      </c>
      <c r="R1936" t="str">
        <f t="shared" si="180"/>
        <v>indie rock</v>
      </c>
      <c r="S1936" s="11">
        <f t="shared" si="181"/>
        <v>40865.658807870372</v>
      </c>
      <c r="T1936" s="11">
        <f t="shared" si="182"/>
        <v>40902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 s="30">
        <v>2500</v>
      </c>
      <c r="E1937" s="3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P1937" s="3">
        <f t="shared" si="178"/>
        <v>54.2</v>
      </c>
      <c r="Q1937" t="str">
        <f t="shared" si="179"/>
        <v>music</v>
      </c>
      <c r="R1937" t="str">
        <f t="shared" si="180"/>
        <v>indie rock</v>
      </c>
      <c r="S1937" s="11">
        <f t="shared" si="181"/>
        <v>41773.72420138889</v>
      </c>
      <c r="T1937" s="11">
        <f t="shared" si="182"/>
        <v>41810.999305555553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 s="30">
        <v>7500</v>
      </c>
      <c r="E1938" s="3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P1938" s="3">
        <f t="shared" si="178"/>
        <v>60.26903448275862</v>
      </c>
      <c r="Q1938" t="str">
        <f t="shared" si="179"/>
        <v>music</v>
      </c>
      <c r="R1938" t="str">
        <f t="shared" si="180"/>
        <v>indie rock</v>
      </c>
      <c r="S1938" s="11">
        <f t="shared" si="181"/>
        <v>40852.68136574074</v>
      </c>
      <c r="T1938" s="11">
        <f t="shared" si="182"/>
        <v>40883.040972222218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 s="30">
        <v>600</v>
      </c>
      <c r="E1939" s="3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P1939" s="3">
        <f t="shared" si="178"/>
        <v>38.740344827586206</v>
      </c>
      <c r="Q1939" t="str">
        <f t="shared" si="179"/>
        <v>music</v>
      </c>
      <c r="R1939" t="str">
        <f t="shared" si="180"/>
        <v>indie rock</v>
      </c>
      <c r="S1939" s="11">
        <f t="shared" si="181"/>
        <v>41058.91065972222</v>
      </c>
      <c r="T1939" s="11">
        <f t="shared" si="182"/>
        <v>41074.957638888889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 s="30">
        <v>15000</v>
      </c>
      <c r="E1940" s="3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P1940" s="3">
        <f t="shared" si="178"/>
        <v>152.54385964912279</v>
      </c>
      <c r="Q1940" t="str">
        <f t="shared" si="179"/>
        <v>music</v>
      </c>
      <c r="R1940" t="str">
        <f t="shared" si="180"/>
        <v>indie rock</v>
      </c>
      <c r="S1940" s="11">
        <f t="shared" si="181"/>
        <v>41426.05128472222</v>
      </c>
      <c r="T1940" s="11">
        <f t="shared" si="182"/>
        <v>41457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 s="30">
        <v>10000</v>
      </c>
      <c r="E1941" s="3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P1941" s="3">
        <f t="shared" si="178"/>
        <v>115.3125</v>
      </c>
      <c r="Q1941" t="str">
        <f t="shared" si="179"/>
        <v>music</v>
      </c>
      <c r="R1941" t="str">
        <f t="shared" si="180"/>
        <v>indie rock</v>
      </c>
      <c r="S1941" s="11">
        <f t="shared" si="181"/>
        <v>41313.776712962957</v>
      </c>
      <c r="T1941" s="11">
        <f t="shared" si="182"/>
        <v>41343.735046296293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 s="30">
        <v>650</v>
      </c>
      <c r="E1942" s="3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P1942" s="3">
        <f t="shared" si="178"/>
        <v>35.838709677419352</v>
      </c>
      <c r="Q1942" t="str">
        <f t="shared" si="179"/>
        <v>music</v>
      </c>
      <c r="R1942" t="str">
        <f t="shared" si="180"/>
        <v>indie rock</v>
      </c>
      <c r="S1942" s="11">
        <f t="shared" si="181"/>
        <v>40670.298993055556</v>
      </c>
      <c r="T1942" s="11">
        <f t="shared" si="182"/>
        <v>40708.957638888889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 s="30">
        <v>250000</v>
      </c>
      <c r="E1943" s="3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P1943" s="3">
        <f t="shared" si="178"/>
        <v>64.570118779438872</v>
      </c>
      <c r="Q1943" t="str">
        <f t="shared" si="179"/>
        <v>technology</v>
      </c>
      <c r="R1943" t="str">
        <f t="shared" si="180"/>
        <v>hardware</v>
      </c>
      <c r="S1943" s="11">
        <f t="shared" si="181"/>
        <v>41744.08253472222</v>
      </c>
      <c r="T1943" s="11">
        <f t="shared" si="182"/>
        <v>41774.08253472222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 s="30">
        <v>6000</v>
      </c>
      <c r="E1944" s="3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P1944" s="3">
        <f t="shared" si="178"/>
        <v>87.436000000000007</v>
      </c>
      <c r="Q1944" t="str">
        <f t="shared" si="179"/>
        <v>technology</v>
      </c>
      <c r="R1944" t="str">
        <f t="shared" si="180"/>
        <v>hardware</v>
      </c>
      <c r="S1944" s="11">
        <f t="shared" si="181"/>
        <v>40638.619675925926</v>
      </c>
      <c r="T1944" s="11">
        <f t="shared" si="182"/>
        <v>40728.619675925926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 s="30">
        <v>10000</v>
      </c>
      <c r="E1945" s="3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P1945" s="3">
        <f t="shared" si="178"/>
        <v>68.815577078288939</v>
      </c>
      <c r="Q1945" t="str">
        <f t="shared" si="179"/>
        <v>technology</v>
      </c>
      <c r="R1945" t="str">
        <f t="shared" si="180"/>
        <v>hardware</v>
      </c>
      <c r="S1945" s="11">
        <f t="shared" si="181"/>
        <v>42548.061527777776</v>
      </c>
      <c r="T1945" s="11">
        <f t="shared" si="182"/>
        <v>42593.061527777776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 s="30">
        <v>40000</v>
      </c>
      <c r="E1946" s="3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P1946" s="3">
        <f t="shared" si="178"/>
        <v>176.200223588597</v>
      </c>
      <c r="Q1946" t="str">
        <f t="shared" si="179"/>
        <v>technology</v>
      </c>
      <c r="R1946" t="str">
        <f t="shared" si="180"/>
        <v>hardware</v>
      </c>
      <c r="S1946" s="11">
        <f t="shared" si="181"/>
        <v>41730.376041666663</v>
      </c>
      <c r="T1946" s="11">
        <f t="shared" si="182"/>
        <v>41760.376041666663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 s="30">
        <v>100000</v>
      </c>
      <c r="E1947" s="3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P1947" s="3">
        <f t="shared" si="178"/>
        <v>511.79117647058825</v>
      </c>
      <c r="Q1947" t="str">
        <f t="shared" si="179"/>
        <v>technology</v>
      </c>
      <c r="R1947" t="str">
        <f t="shared" si="180"/>
        <v>hardware</v>
      </c>
      <c r="S1947" s="11">
        <f t="shared" si="181"/>
        <v>42157.043495370373</v>
      </c>
      <c r="T1947" s="11">
        <f t="shared" si="182"/>
        <v>42197.043495370373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 s="30">
        <v>7500</v>
      </c>
      <c r="E1948" s="3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P1948" s="3">
        <f t="shared" si="178"/>
        <v>160.44285714285715</v>
      </c>
      <c r="Q1948" t="str">
        <f t="shared" si="179"/>
        <v>technology</v>
      </c>
      <c r="R1948" t="str">
        <f t="shared" si="180"/>
        <v>hardware</v>
      </c>
      <c r="S1948" s="11">
        <f t="shared" si="181"/>
        <v>41688.941678240735</v>
      </c>
      <c r="T1948" s="11">
        <f t="shared" si="182"/>
        <v>41748.900011574071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 s="30">
        <v>800</v>
      </c>
      <c r="E1949" s="3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P1949" s="3">
        <f t="shared" si="178"/>
        <v>35.003043478260871</v>
      </c>
      <c r="Q1949" t="str">
        <f t="shared" si="179"/>
        <v>technology</v>
      </c>
      <c r="R1949" t="str">
        <f t="shared" si="180"/>
        <v>hardware</v>
      </c>
      <c r="S1949" s="11">
        <f t="shared" si="181"/>
        <v>40102.709722222222</v>
      </c>
      <c r="T1949" s="11">
        <f t="shared" si="182"/>
        <v>40140.040972222218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 s="30">
        <v>100000</v>
      </c>
      <c r="E1950" s="3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P1950" s="3">
        <f t="shared" si="178"/>
        <v>188.50671378091872</v>
      </c>
      <c r="Q1950" t="str">
        <f t="shared" si="179"/>
        <v>technology</v>
      </c>
      <c r="R1950" t="str">
        <f t="shared" si="180"/>
        <v>hardware</v>
      </c>
      <c r="S1950" s="11">
        <f t="shared" si="181"/>
        <v>42473.395937499998</v>
      </c>
      <c r="T1950" s="11">
        <f t="shared" si="182"/>
        <v>42527.501388888886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 s="30">
        <v>50000</v>
      </c>
      <c r="E1951" s="3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P1951" s="3">
        <f t="shared" si="178"/>
        <v>56.204984093319197</v>
      </c>
      <c r="Q1951" t="str">
        <f t="shared" si="179"/>
        <v>technology</v>
      </c>
      <c r="R1951" t="str">
        <f t="shared" si="180"/>
        <v>hardware</v>
      </c>
      <c r="S1951" s="11">
        <f t="shared" si="181"/>
        <v>41800.214710648142</v>
      </c>
      <c r="T1951" s="11">
        <f t="shared" si="182"/>
        <v>41830.214710648142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 s="30">
        <v>48000</v>
      </c>
      <c r="E1952" s="3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P1952" s="3">
        <f t="shared" si="178"/>
        <v>51.3054157782516</v>
      </c>
      <c r="Q1952" t="str">
        <f t="shared" si="179"/>
        <v>technology</v>
      </c>
      <c r="R1952" t="str">
        <f t="shared" si="180"/>
        <v>hardware</v>
      </c>
      <c r="S1952" s="11">
        <f t="shared" si="181"/>
        <v>40623.973067129627</v>
      </c>
      <c r="T1952" s="11">
        <f t="shared" si="182"/>
        <v>40654.973067129627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 s="30">
        <v>50000</v>
      </c>
      <c r="E1953" s="3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P1953" s="3">
        <f t="shared" si="178"/>
        <v>127.36450839328538</v>
      </c>
      <c r="Q1953" t="str">
        <f t="shared" si="179"/>
        <v>technology</v>
      </c>
      <c r="R1953" t="str">
        <f t="shared" si="180"/>
        <v>hardware</v>
      </c>
      <c r="S1953" s="11">
        <f t="shared" si="181"/>
        <v>42651.212233796294</v>
      </c>
      <c r="T1953" s="11">
        <f t="shared" si="182"/>
        <v>42681.253900462958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 s="30">
        <v>35000</v>
      </c>
      <c r="E1954" s="3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P1954" s="3">
        <f t="shared" si="178"/>
        <v>101.85532258064516</v>
      </c>
      <c r="Q1954" t="str">
        <f t="shared" si="179"/>
        <v>technology</v>
      </c>
      <c r="R1954" t="str">
        <f t="shared" si="180"/>
        <v>hardware</v>
      </c>
      <c r="S1954" s="11">
        <f t="shared" si="181"/>
        <v>41526.398321759254</v>
      </c>
      <c r="T1954" s="11">
        <f t="shared" si="182"/>
        <v>41563.398321759254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 s="30">
        <v>15000</v>
      </c>
      <c r="E1955" s="3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P1955" s="3">
        <f t="shared" si="178"/>
        <v>230.55782312925169</v>
      </c>
      <c r="Q1955" t="str">
        <f t="shared" si="179"/>
        <v>technology</v>
      </c>
      <c r="R1955" t="str">
        <f t="shared" si="180"/>
        <v>hardware</v>
      </c>
      <c r="S1955" s="11">
        <f t="shared" si="181"/>
        <v>40940.991493055553</v>
      </c>
      <c r="T1955" s="11">
        <f t="shared" si="182"/>
        <v>40969.916666666664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 s="30">
        <v>50000</v>
      </c>
      <c r="E1956" s="3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P1956" s="3">
        <f t="shared" si="178"/>
        <v>842.10602409638557</v>
      </c>
      <c r="Q1956" t="str">
        <f t="shared" si="179"/>
        <v>technology</v>
      </c>
      <c r="R1956" t="str">
        <f t="shared" si="180"/>
        <v>hardware</v>
      </c>
      <c r="S1956" s="11">
        <f t="shared" si="181"/>
        <v>42394.372407407405</v>
      </c>
      <c r="T1956" s="11">
        <f t="shared" si="182"/>
        <v>42440.999999999993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 s="30">
        <v>42000</v>
      </c>
      <c r="E1957" s="3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P1957" s="3">
        <f t="shared" si="178"/>
        <v>577.27593103448271</v>
      </c>
      <c r="Q1957" t="str">
        <f t="shared" si="179"/>
        <v>technology</v>
      </c>
      <c r="R1957" t="str">
        <f t="shared" si="180"/>
        <v>hardware</v>
      </c>
      <c r="S1957" s="11">
        <f t="shared" si="181"/>
        <v>41020.063437500001</v>
      </c>
      <c r="T1957" s="11">
        <f t="shared" si="182"/>
        <v>41052.583333333328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 s="30">
        <v>60000</v>
      </c>
      <c r="E1958" s="3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P1958" s="3">
        <f t="shared" si="178"/>
        <v>483.34246575342468</v>
      </c>
      <c r="Q1958" t="str">
        <f t="shared" si="179"/>
        <v>technology</v>
      </c>
      <c r="R1958" t="str">
        <f t="shared" si="180"/>
        <v>hardware</v>
      </c>
      <c r="S1958" s="11">
        <f t="shared" si="181"/>
        <v>42067.71533564815</v>
      </c>
      <c r="T1958" s="11">
        <f t="shared" si="182"/>
        <v>42112.673668981479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 s="30">
        <v>30000</v>
      </c>
      <c r="E1959" s="3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P1959" s="3">
        <f t="shared" si="178"/>
        <v>76.138500000000008</v>
      </c>
      <c r="Q1959" t="str">
        <f t="shared" si="179"/>
        <v>technology</v>
      </c>
      <c r="R1959" t="str">
        <f t="shared" si="180"/>
        <v>hardware</v>
      </c>
      <c r="S1959" s="11">
        <f t="shared" si="181"/>
        <v>41178.890196759254</v>
      </c>
      <c r="T1959" s="11">
        <f t="shared" si="182"/>
        <v>41208.890196759254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 s="30">
        <v>7000</v>
      </c>
      <c r="E1960" s="3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P1960" s="3">
        <f t="shared" si="178"/>
        <v>74.107684365781708</v>
      </c>
      <c r="Q1960" t="str">
        <f t="shared" si="179"/>
        <v>technology</v>
      </c>
      <c r="R1960" t="str">
        <f t="shared" si="180"/>
        <v>hardware</v>
      </c>
      <c r="S1960" s="11">
        <f t="shared" si="181"/>
        <v>41326.779641203699</v>
      </c>
      <c r="T1960" s="11">
        <f t="shared" si="182"/>
        <v>41356.737974537034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 s="30">
        <v>10000</v>
      </c>
      <c r="E1961" s="3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P1961" s="3">
        <f t="shared" si="178"/>
        <v>36.965660377358489</v>
      </c>
      <c r="Q1961" t="str">
        <f t="shared" si="179"/>
        <v>technology</v>
      </c>
      <c r="R1961" t="str">
        <f t="shared" si="180"/>
        <v>hardware</v>
      </c>
      <c r="S1961" s="11">
        <f t="shared" si="181"/>
        <v>41871.63726851852</v>
      </c>
      <c r="T1961" s="11">
        <f t="shared" si="182"/>
        <v>41912.791666666664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 s="30">
        <v>70000</v>
      </c>
      <c r="E1962" s="3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P1962" s="3">
        <f t="shared" si="178"/>
        <v>2500.969696969697</v>
      </c>
      <c r="Q1962" t="str">
        <f t="shared" si="179"/>
        <v>technology</v>
      </c>
      <c r="R1962" t="str">
        <f t="shared" si="180"/>
        <v>hardware</v>
      </c>
      <c r="S1962" s="11">
        <f t="shared" si="181"/>
        <v>41964.154409722221</v>
      </c>
      <c r="T1962" s="11">
        <f t="shared" si="182"/>
        <v>41994.154409722221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 s="30">
        <v>10000</v>
      </c>
      <c r="E1963" s="3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P1963" s="3">
        <f t="shared" si="178"/>
        <v>67.690214329454989</v>
      </c>
      <c r="Q1963" t="str">
        <f t="shared" si="179"/>
        <v>technology</v>
      </c>
      <c r="R1963" t="str">
        <f t="shared" si="180"/>
        <v>hardware</v>
      </c>
      <c r="S1963" s="11">
        <f t="shared" si="181"/>
        <v>41147.986307870371</v>
      </c>
      <c r="T1963" s="11">
        <f t="shared" si="182"/>
        <v>41187.957638888889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 s="30">
        <v>10000</v>
      </c>
      <c r="E1964" s="3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P1964" s="3">
        <f t="shared" si="178"/>
        <v>63.04738562091503</v>
      </c>
      <c r="Q1964" t="str">
        <f t="shared" si="179"/>
        <v>technology</v>
      </c>
      <c r="R1964" t="str">
        <f t="shared" si="180"/>
        <v>hardware</v>
      </c>
      <c r="S1964" s="11">
        <f t="shared" si="181"/>
        <v>41742.572175925925</v>
      </c>
      <c r="T1964" s="11">
        <f t="shared" si="182"/>
        <v>41772.572175925925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 s="30">
        <v>19000</v>
      </c>
      <c r="E1965" s="3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P1965" s="3">
        <f t="shared" si="178"/>
        <v>117.6</v>
      </c>
      <c r="Q1965" t="str">
        <f t="shared" si="179"/>
        <v>technology</v>
      </c>
      <c r="R1965" t="str">
        <f t="shared" si="180"/>
        <v>hardware</v>
      </c>
      <c r="S1965" s="11">
        <f t="shared" si="181"/>
        <v>41863.221458333333</v>
      </c>
      <c r="T1965" s="11">
        <f t="shared" si="182"/>
        <v>41898.221458333333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 s="30">
        <v>89200</v>
      </c>
      <c r="E1966" s="3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P1966" s="3">
        <f t="shared" si="178"/>
        <v>180.75185011709601</v>
      </c>
      <c r="Q1966" t="str">
        <f t="shared" si="179"/>
        <v>technology</v>
      </c>
      <c r="R1966" t="str">
        <f t="shared" si="180"/>
        <v>hardware</v>
      </c>
      <c r="S1966" s="11">
        <f t="shared" si="181"/>
        <v>42452.064490740733</v>
      </c>
      <c r="T1966" s="11">
        <f t="shared" si="182"/>
        <v>42482.064490740733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 s="30">
        <v>5000</v>
      </c>
      <c r="E1967" s="3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P1967" s="3">
        <f t="shared" si="178"/>
        <v>127.32038834951456</v>
      </c>
      <c r="Q1967" t="str">
        <f t="shared" si="179"/>
        <v>technology</v>
      </c>
      <c r="R1967" t="str">
        <f t="shared" si="180"/>
        <v>hardware</v>
      </c>
      <c r="S1967" s="11">
        <f t="shared" si="181"/>
        <v>40897.880902777775</v>
      </c>
      <c r="T1967" s="11">
        <f t="shared" si="182"/>
        <v>40919.833333333328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 s="30">
        <v>100000</v>
      </c>
      <c r="E1968" s="3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P1968" s="3">
        <f t="shared" si="178"/>
        <v>136.6444745538665</v>
      </c>
      <c r="Q1968" t="str">
        <f t="shared" si="179"/>
        <v>technology</v>
      </c>
      <c r="R1968" t="str">
        <f t="shared" si="180"/>
        <v>hardware</v>
      </c>
      <c r="S1968" s="11">
        <f t="shared" si="181"/>
        <v>41835.332152777773</v>
      </c>
      <c r="T1968" s="11">
        <f t="shared" si="182"/>
        <v>41865.332152777773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 s="30">
        <v>20000</v>
      </c>
      <c r="E1969" s="3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P1969" s="3">
        <f t="shared" si="178"/>
        <v>182.78024691358024</v>
      </c>
      <c r="Q1969" t="str">
        <f t="shared" si="179"/>
        <v>technology</v>
      </c>
      <c r="R1969" t="str">
        <f t="shared" si="180"/>
        <v>hardware</v>
      </c>
      <c r="S1969" s="11">
        <f t="shared" si="181"/>
        <v>41730.455196759256</v>
      </c>
      <c r="T1969" s="11">
        <f t="shared" si="182"/>
        <v>41760.455196759256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 s="30">
        <v>50000</v>
      </c>
      <c r="E1970" s="3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P1970" s="3">
        <f t="shared" si="178"/>
        <v>279.37843137254902</v>
      </c>
      <c r="Q1970" t="str">
        <f t="shared" si="179"/>
        <v>technology</v>
      </c>
      <c r="R1970" t="str">
        <f t="shared" si="180"/>
        <v>hardware</v>
      </c>
      <c r="S1970" s="11">
        <f t="shared" si="181"/>
        <v>42676.378645833327</v>
      </c>
      <c r="T1970" s="11">
        <f t="shared" si="182"/>
        <v>42707.420312499999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 s="30">
        <v>20000</v>
      </c>
      <c r="E1971" s="3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P1971" s="3">
        <f t="shared" si="178"/>
        <v>61.375728669846318</v>
      </c>
      <c r="Q1971" t="str">
        <f t="shared" si="179"/>
        <v>technology</v>
      </c>
      <c r="R1971" t="str">
        <f t="shared" si="180"/>
        <v>hardware</v>
      </c>
      <c r="S1971" s="11">
        <f t="shared" si="181"/>
        <v>42557.584120370368</v>
      </c>
      <c r="T1971" s="11">
        <f t="shared" si="182"/>
        <v>42587.584120370368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 s="30">
        <v>5000</v>
      </c>
      <c r="E1972" s="3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P1972" s="3">
        <f t="shared" si="178"/>
        <v>80.727532097004286</v>
      </c>
      <c r="Q1972" t="str">
        <f t="shared" si="179"/>
        <v>technology</v>
      </c>
      <c r="R1972" t="str">
        <f t="shared" si="180"/>
        <v>hardware</v>
      </c>
      <c r="S1972" s="11">
        <f t="shared" si="181"/>
        <v>41323.984965277778</v>
      </c>
      <c r="T1972" s="11">
        <f t="shared" si="182"/>
        <v>41383.943298611113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 s="30">
        <v>400000</v>
      </c>
      <c r="E1973" s="3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P1973" s="3">
        <f t="shared" si="178"/>
        <v>272.35590732591254</v>
      </c>
      <c r="Q1973" t="str">
        <f t="shared" si="179"/>
        <v>technology</v>
      </c>
      <c r="R1973" t="str">
        <f t="shared" si="180"/>
        <v>hardware</v>
      </c>
      <c r="S1973" s="11">
        <f t="shared" si="181"/>
        <v>41561.29237268518</v>
      </c>
      <c r="T1973" s="11">
        <f t="shared" si="182"/>
        <v>41592.958333333328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 s="30">
        <v>2500</v>
      </c>
      <c r="E1974" s="3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P1974" s="3">
        <f t="shared" si="178"/>
        <v>70.848739495798313</v>
      </c>
      <c r="Q1974" t="str">
        <f t="shared" si="179"/>
        <v>technology</v>
      </c>
      <c r="R1974" t="str">
        <f t="shared" si="180"/>
        <v>hardware</v>
      </c>
      <c r="S1974" s="11">
        <f t="shared" si="181"/>
        <v>41200.803749999999</v>
      </c>
      <c r="T1974" s="11">
        <f t="shared" si="182"/>
        <v>41230.845416666663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 s="30">
        <v>198000</v>
      </c>
      <c r="E1975" s="3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P1975" s="3">
        <f t="shared" si="178"/>
        <v>247.94003412969283</v>
      </c>
      <c r="Q1975" t="str">
        <f t="shared" si="179"/>
        <v>technology</v>
      </c>
      <c r="R1975" t="str">
        <f t="shared" si="180"/>
        <v>hardware</v>
      </c>
      <c r="S1975" s="11">
        <f t="shared" si="181"/>
        <v>42549.514629629623</v>
      </c>
      <c r="T1975" s="11">
        <f t="shared" si="182"/>
        <v>42588.083333333336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 s="30">
        <v>20000</v>
      </c>
      <c r="E1976" s="3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P1976" s="3">
        <f t="shared" si="178"/>
        <v>186.81393034825871</v>
      </c>
      <c r="Q1976" t="str">
        <f t="shared" si="179"/>
        <v>technology</v>
      </c>
      <c r="R1976" t="str">
        <f t="shared" si="180"/>
        <v>hardware</v>
      </c>
      <c r="S1976" s="11">
        <f t="shared" si="181"/>
        <v>41445.125798611109</v>
      </c>
      <c r="T1976" s="11">
        <f t="shared" si="182"/>
        <v>41505.125798611109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 s="30">
        <v>16000</v>
      </c>
      <c r="E1977" s="3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P1977" s="3">
        <f t="shared" si="178"/>
        <v>131.98948616600788</v>
      </c>
      <c r="Q1977" t="str">
        <f t="shared" si="179"/>
        <v>technology</v>
      </c>
      <c r="R1977" t="str">
        <f t="shared" si="180"/>
        <v>hardware</v>
      </c>
      <c r="S1977" s="11">
        <f t="shared" si="181"/>
        <v>41313.54688657407</v>
      </c>
      <c r="T1977" s="11">
        <f t="shared" si="182"/>
        <v>41343.54688657407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 s="30">
        <v>4000</v>
      </c>
      <c r="E1978" s="3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P1978" s="3">
        <f t="shared" si="178"/>
        <v>29.310782241014799</v>
      </c>
      <c r="Q1978" t="str">
        <f t="shared" si="179"/>
        <v>technology</v>
      </c>
      <c r="R1978" t="str">
        <f t="shared" si="180"/>
        <v>hardware</v>
      </c>
      <c r="S1978" s="11">
        <f t="shared" si="181"/>
        <v>41438.691261574073</v>
      </c>
      <c r="T1978" s="11">
        <f t="shared" si="182"/>
        <v>41468.691261574073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 s="30">
        <v>50000</v>
      </c>
      <c r="E1979" s="3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P1979" s="3">
        <f t="shared" si="178"/>
        <v>245.02436053593178</v>
      </c>
      <c r="Q1979" t="str">
        <f t="shared" si="179"/>
        <v>technology</v>
      </c>
      <c r="R1979" t="str">
        <f t="shared" si="180"/>
        <v>hardware</v>
      </c>
      <c r="S1979" s="11">
        <f t="shared" si="181"/>
        <v>42311.008564814816</v>
      </c>
      <c r="T1979" s="11">
        <f t="shared" si="182"/>
        <v>42357.124305555553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 s="30">
        <v>50000</v>
      </c>
      <c r="E1980" s="3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P1980" s="3">
        <f t="shared" si="178"/>
        <v>1323.2540463917526</v>
      </c>
      <c r="Q1980" t="str">
        <f t="shared" si="179"/>
        <v>technology</v>
      </c>
      <c r="R1980" t="str">
        <f t="shared" si="180"/>
        <v>hardware</v>
      </c>
      <c r="S1980" s="11">
        <f t="shared" si="181"/>
        <v>41039.017268518517</v>
      </c>
      <c r="T1980" s="11">
        <f t="shared" si="182"/>
        <v>41072.083333333328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 s="30">
        <v>200000</v>
      </c>
      <c r="E1981" s="3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P1981" s="3">
        <f t="shared" si="178"/>
        <v>282.65966789667897</v>
      </c>
      <c r="Q1981" t="str">
        <f t="shared" si="179"/>
        <v>technology</v>
      </c>
      <c r="R1981" t="str">
        <f t="shared" si="180"/>
        <v>hardware</v>
      </c>
      <c r="S1981" s="11">
        <f t="shared" si="181"/>
        <v>42290.25168981481</v>
      </c>
      <c r="T1981" s="11">
        <f t="shared" si="182"/>
        <v>42326.999305555553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 s="30">
        <v>50000</v>
      </c>
      <c r="E1982" s="3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P1982" s="3">
        <f t="shared" si="178"/>
        <v>91.214401028277635</v>
      </c>
      <c r="Q1982" t="str">
        <f t="shared" si="179"/>
        <v>technology</v>
      </c>
      <c r="R1982" t="str">
        <f t="shared" si="180"/>
        <v>hardware</v>
      </c>
      <c r="S1982" s="11">
        <f t="shared" si="181"/>
        <v>42423.334050925921</v>
      </c>
      <c r="T1982" s="11">
        <f t="shared" si="182"/>
        <v>42463.292384259257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 s="30">
        <v>7500</v>
      </c>
      <c r="E1983" s="3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P1983" s="3">
        <f t="shared" si="178"/>
        <v>31.75</v>
      </c>
      <c r="Q1983" t="str">
        <f t="shared" si="179"/>
        <v>photography</v>
      </c>
      <c r="R1983" t="str">
        <f t="shared" si="180"/>
        <v>people</v>
      </c>
      <c r="S1983" s="11">
        <f t="shared" si="181"/>
        <v>41799.516956018517</v>
      </c>
      <c r="T1983" s="11">
        <f t="shared" si="182"/>
        <v>41829.516956018517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 s="30">
        <v>180000</v>
      </c>
      <c r="E1984" s="3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P1984" s="3">
        <f t="shared" si="178"/>
        <v>0</v>
      </c>
      <c r="Q1984" t="str">
        <f t="shared" si="179"/>
        <v>photography</v>
      </c>
      <c r="R1984" t="str">
        <f t="shared" si="180"/>
        <v>people</v>
      </c>
      <c r="S1984" s="11">
        <f t="shared" si="181"/>
        <v>42678.378321759257</v>
      </c>
      <c r="T1984" s="11">
        <f t="shared" si="182"/>
        <v>42708.419988425921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 s="30">
        <v>33000</v>
      </c>
      <c r="E1985" s="3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P1985" s="3">
        <f t="shared" si="178"/>
        <v>88.6875</v>
      </c>
      <c r="Q1985" t="str">
        <f t="shared" si="179"/>
        <v>photography</v>
      </c>
      <c r="R1985" t="str">
        <f t="shared" si="180"/>
        <v>people</v>
      </c>
      <c r="S1985" s="11">
        <f t="shared" si="181"/>
        <v>42592.803449074076</v>
      </c>
      <c r="T1985" s="11">
        <f t="shared" si="182"/>
        <v>42615.083333333336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 s="30">
        <v>15000</v>
      </c>
      <c r="E1986" s="3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P1986" s="3">
        <f t="shared" si="178"/>
        <v>453.14285714285717</v>
      </c>
      <c r="Q1986" t="str">
        <f t="shared" si="179"/>
        <v>photography</v>
      </c>
      <c r="R1986" t="str">
        <f t="shared" si="180"/>
        <v>people</v>
      </c>
      <c r="S1986" s="11">
        <f t="shared" si="181"/>
        <v>41913.581956018512</v>
      </c>
      <c r="T1986" s="11">
        <f t="shared" si="182"/>
        <v>41973.623622685183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 s="30">
        <v>1600</v>
      </c>
      <c r="E1987" s="3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P1987" s="3">
        <f t="shared" ref="P1987:P2050" si="183">IFERROR(E1987/L1987,0)</f>
        <v>12.75</v>
      </c>
      <c r="Q1987" t="str">
        <f t="shared" ref="Q1987:Q2050" si="184">LEFT(N1987,FIND("/",N1987)-1)</f>
        <v>photography</v>
      </c>
      <c r="R1987" t="str">
        <f t="shared" ref="R1987:R2050" si="185">RIGHT(N1987,LEN(N1987)-FIND("/",N1987))</f>
        <v>people</v>
      </c>
      <c r="S1987" s="11">
        <f t="shared" ref="S1987:S2050" si="186">((($J1987/60)/60)/24+DATE(1970,1,1)+(-5/24))</f>
        <v>42555.490405092591</v>
      </c>
      <c r="T1987" s="11">
        <f t="shared" ref="T1987:T2050" si="187">((($I1987/60)/60)/24+DATE(1970,1,1)+(-5/24))</f>
        <v>42584.749999999993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 s="30">
        <v>2000</v>
      </c>
      <c r="E1988" s="3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P1988" s="3">
        <f t="shared" si="183"/>
        <v>1</v>
      </c>
      <c r="Q1988" t="str">
        <f t="shared" si="184"/>
        <v>photography</v>
      </c>
      <c r="R1988" t="str">
        <f t="shared" si="185"/>
        <v>people</v>
      </c>
      <c r="S1988" s="11">
        <f t="shared" si="186"/>
        <v>42413.225497685176</v>
      </c>
      <c r="T1988" s="11">
        <f t="shared" si="187"/>
        <v>42443.183831018519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 s="30">
        <v>5500</v>
      </c>
      <c r="E1989" s="3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P1989" s="3">
        <f t="shared" si="183"/>
        <v>83.428571428571431</v>
      </c>
      <c r="Q1989" t="str">
        <f t="shared" si="184"/>
        <v>photography</v>
      </c>
      <c r="R1989" t="str">
        <f t="shared" si="185"/>
        <v>people</v>
      </c>
      <c r="S1989" s="11">
        <f t="shared" si="186"/>
        <v>42034.431435185186</v>
      </c>
      <c r="T1989" s="11">
        <f t="shared" si="187"/>
        <v>42064.431435185186</v>
      </c>
    </row>
    <row r="1990" spans="1:20" x14ac:dyDescent="0.3">
      <c r="A1990">
        <v>1988</v>
      </c>
      <c r="B1990" s="1" t="s">
        <v>1989</v>
      </c>
      <c r="C1990" s="1" t="s">
        <v>6098</v>
      </c>
      <c r="D1990" s="30">
        <v>6000</v>
      </c>
      <c r="E1990" s="3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P1990" s="3">
        <f t="shared" si="183"/>
        <v>25</v>
      </c>
      <c r="Q1990" t="str">
        <f t="shared" si="184"/>
        <v>photography</v>
      </c>
      <c r="R1990" t="str">
        <f t="shared" si="185"/>
        <v>people</v>
      </c>
      <c r="S1990" s="11">
        <f t="shared" si="186"/>
        <v>42206.554884259262</v>
      </c>
      <c r="T1990" s="11">
        <f t="shared" si="187"/>
        <v>42236.554884259262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 s="30">
        <v>5000</v>
      </c>
      <c r="E1991" s="3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P1991" s="3">
        <f t="shared" si="183"/>
        <v>50</v>
      </c>
      <c r="Q1991" t="str">
        <f t="shared" si="184"/>
        <v>photography</v>
      </c>
      <c r="R1991" t="str">
        <f t="shared" si="185"/>
        <v>people</v>
      </c>
      <c r="S1991" s="11">
        <f t="shared" si="186"/>
        <v>42685.472314814811</v>
      </c>
      <c r="T1991" s="11">
        <f t="shared" si="187"/>
        <v>42715.472314814811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 s="30">
        <v>3000</v>
      </c>
      <c r="E1992" s="3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P1992" s="3">
        <f t="shared" si="183"/>
        <v>101.8</v>
      </c>
      <c r="Q1992" t="str">
        <f t="shared" si="184"/>
        <v>photography</v>
      </c>
      <c r="R1992" t="str">
        <f t="shared" si="185"/>
        <v>people</v>
      </c>
      <c r="S1992" s="11">
        <f t="shared" si="186"/>
        <v>42397.987638888888</v>
      </c>
      <c r="T1992" s="11">
        <f t="shared" si="187"/>
        <v>42412.987638888888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 s="30">
        <v>2000</v>
      </c>
      <c r="E1993" s="3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P1993" s="3">
        <f t="shared" si="183"/>
        <v>46.666666666666664</v>
      </c>
      <c r="Q1993" t="str">
        <f t="shared" si="184"/>
        <v>photography</v>
      </c>
      <c r="R1993" t="str">
        <f t="shared" si="185"/>
        <v>people</v>
      </c>
      <c r="S1993" s="11">
        <f t="shared" si="186"/>
        <v>42167.685023148144</v>
      </c>
      <c r="T1993" s="11">
        <f t="shared" si="187"/>
        <v>42188.685023148144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 s="30">
        <v>1500</v>
      </c>
      <c r="E1994" s="3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P1994" s="3">
        <f t="shared" si="183"/>
        <v>1</v>
      </c>
      <c r="Q1994" t="str">
        <f t="shared" si="184"/>
        <v>photography</v>
      </c>
      <c r="R1994" t="str">
        <f t="shared" si="185"/>
        <v>people</v>
      </c>
      <c r="S1994" s="11">
        <f t="shared" si="186"/>
        <v>42022.935081018521</v>
      </c>
      <c r="T1994" s="11">
        <f t="shared" si="187"/>
        <v>42052.935081018521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 s="30">
        <v>2000</v>
      </c>
      <c r="E1995" s="3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P1995" s="3">
        <f t="shared" si="183"/>
        <v>0</v>
      </c>
      <c r="Q1995" t="str">
        <f t="shared" si="184"/>
        <v>photography</v>
      </c>
      <c r="R1995" t="str">
        <f t="shared" si="185"/>
        <v>people</v>
      </c>
      <c r="S1995" s="11">
        <f t="shared" si="186"/>
        <v>42329.380057870374</v>
      </c>
      <c r="T1995" s="11">
        <f t="shared" si="187"/>
        <v>42359.380057870374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 s="30">
        <v>3200</v>
      </c>
      <c r="E1996" s="3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P1996" s="3">
        <f t="shared" si="183"/>
        <v>0</v>
      </c>
      <c r="Q1996" t="str">
        <f t="shared" si="184"/>
        <v>photography</v>
      </c>
      <c r="R1996" t="str">
        <f t="shared" si="185"/>
        <v>people</v>
      </c>
      <c r="S1996" s="11">
        <f t="shared" si="186"/>
        <v>42650.797939814809</v>
      </c>
      <c r="T1996" s="11">
        <f t="shared" si="187"/>
        <v>42710.839606481481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 s="30">
        <v>1000</v>
      </c>
      <c r="E1997" s="3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P1997" s="3">
        <f t="shared" si="183"/>
        <v>26</v>
      </c>
      <c r="Q1997" t="str">
        <f t="shared" si="184"/>
        <v>photography</v>
      </c>
      <c r="R1997" t="str">
        <f t="shared" si="185"/>
        <v>people</v>
      </c>
      <c r="S1997" s="11">
        <f t="shared" si="186"/>
        <v>42181.693703703706</v>
      </c>
      <c r="T1997" s="11">
        <f t="shared" si="187"/>
        <v>42201.693703703706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 s="30">
        <v>133800</v>
      </c>
      <c r="E1998" s="3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P1998" s="3">
        <f t="shared" si="183"/>
        <v>0</v>
      </c>
      <c r="Q1998" t="str">
        <f t="shared" si="184"/>
        <v>photography</v>
      </c>
      <c r="R1998" t="str">
        <f t="shared" si="185"/>
        <v>people</v>
      </c>
      <c r="S1998" s="11">
        <f t="shared" si="186"/>
        <v>41800.611238425925</v>
      </c>
      <c r="T1998" s="11">
        <f t="shared" si="187"/>
        <v>41830.611238425925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 s="30">
        <v>6500</v>
      </c>
      <c r="E1999" s="3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P1999" s="3">
        <f t="shared" si="183"/>
        <v>0</v>
      </c>
      <c r="Q1999" t="str">
        <f t="shared" si="184"/>
        <v>photography</v>
      </c>
      <c r="R1999" t="str">
        <f t="shared" si="185"/>
        <v>people</v>
      </c>
      <c r="S1999" s="11">
        <f t="shared" si="186"/>
        <v>41847.722361111111</v>
      </c>
      <c r="T1999" s="11">
        <f t="shared" si="187"/>
        <v>41877.722361111111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 s="30">
        <v>2500</v>
      </c>
      <c r="E2000" s="3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P2000" s="3">
        <f t="shared" si="183"/>
        <v>218.33333333333334</v>
      </c>
      <c r="Q2000" t="str">
        <f t="shared" si="184"/>
        <v>photography</v>
      </c>
      <c r="R2000" t="str">
        <f t="shared" si="185"/>
        <v>people</v>
      </c>
      <c r="S2000" s="11">
        <f t="shared" si="186"/>
        <v>41806.910162037035</v>
      </c>
      <c r="T2000" s="11">
        <f t="shared" si="187"/>
        <v>41851.910162037035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 s="30">
        <v>31000</v>
      </c>
      <c r="E2001" s="3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P2001" s="3">
        <f t="shared" si="183"/>
        <v>33.714285714285715</v>
      </c>
      <c r="Q2001" t="str">
        <f t="shared" si="184"/>
        <v>photography</v>
      </c>
      <c r="R2001" t="str">
        <f t="shared" si="185"/>
        <v>people</v>
      </c>
      <c r="S2001" s="11">
        <f t="shared" si="186"/>
        <v>41926.274398148147</v>
      </c>
      <c r="T2001" s="11">
        <f t="shared" si="187"/>
        <v>41956.316064814811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 s="30">
        <v>5000</v>
      </c>
      <c r="E2002" s="3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P2002" s="3">
        <f t="shared" si="183"/>
        <v>25</v>
      </c>
      <c r="Q2002" t="str">
        <f t="shared" si="184"/>
        <v>photography</v>
      </c>
      <c r="R2002" t="str">
        <f t="shared" si="185"/>
        <v>people</v>
      </c>
      <c r="S2002" s="11">
        <f t="shared" si="186"/>
        <v>42345.743206018517</v>
      </c>
      <c r="T2002" s="11">
        <f t="shared" si="187"/>
        <v>42375.743206018517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 s="30">
        <v>55000</v>
      </c>
      <c r="E2003" s="3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P2003" s="3">
        <f t="shared" si="183"/>
        <v>128.38790470372632</v>
      </c>
      <c r="Q2003" t="str">
        <f t="shared" si="184"/>
        <v>technology</v>
      </c>
      <c r="R2003" t="str">
        <f t="shared" si="185"/>
        <v>hardware</v>
      </c>
      <c r="S2003" s="11">
        <f t="shared" si="186"/>
        <v>42136.001342592594</v>
      </c>
      <c r="T2003" s="11">
        <f t="shared" si="187"/>
        <v>42167.624999999993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 s="30">
        <v>50000</v>
      </c>
      <c r="E2004" s="3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P2004" s="3">
        <f t="shared" si="183"/>
        <v>78.834261818181815</v>
      </c>
      <c r="Q2004" t="str">
        <f t="shared" si="184"/>
        <v>technology</v>
      </c>
      <c r="R2004" t="str">
        <f t="shared" si="185"/>
        <v>hardware</v>
      </c>
      <c r="S2004" s="11">
        <f t="shared" si="186"/>
        <v>42728.503969907404</v>
      </c>
      <c r="T2004" s="11">
        <f t="shared" si="187"/>
        <v>42758.503969907404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 s="30">
        <v>500</v>
      </c>
      <c r="E2005" s="3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P2005" s="3">
        <f t="shared" si="183"/>
        <v>91.764705882352942</v>
      </c>
      <c r="Q2005" t="str">
        <f t="shared" si="184"/>
        <v>technology</v>
      </c>
      <c r="R2005" t="str">
        <f t="shared" si="185"/>
        <v>hardware</v>
      </c>
      <c r="S2005" s="11">
        <f t="shared" si="186"/>
        <v>40346.917268518519</v>
      </c>
      <c r="T2005" s="11">
        <f t="shared" si="187"/>
        <v>40361.75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 s="30">
        <v>50000</v>
      </c>
      <c r="E2006" s="3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P2006" s="3">
        <f t="shared" si="183"/>
        <v>331.10237288135596</v>
      </c>
      <c r="Q2006" t="str">
        <f t="shared" si="184"/>
        <v>technology</v>
      </c>
      <c r="R2006" t="str">
        <f t="shared" si="185"/>
        <v>hardware</v>
      </c>
      <c r="S2006" s="11">
        <f t="shared" si="186"/>
        <v>41800.396562499998</v>
      </c>
      <c r="T2006" s="11">
        <f t="shared" si="187"/>
        <v>41830.396562499998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 s="30">
        <v>30000</v>
      </c>
      <c r="E2007" s="3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P2007" s="3">
        <f t="shared" si="183"/>
        <v>194.26193717277485</v>
      </c>
      <c r="Q2007" t="str">
        <f t="shared" si="184"/>
        <v>technology</v>
      </c>
      <c r="R2007" t="str">
        <f t="shared" si="185"/>
        <v>hardware</v>
      </c>
      <c r="S2007" s="11">
        <f t="shared" si="186"/>
        <v>41535.604374999995</v>
      </c>
      <c r="T2007" s="11">
        <f t="shared" si="187"/>
        <v>41562.957638888889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 s="30">
        <v>50000</v>
      </c>
      <c r="E2008" s="3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P2008" s="3">
        <f t="shared" si="183"/>
        <v>408.97689768976898</v>
      </c>
      <c r="Q2008" t="str">
        <f t="shared" si="184"/>
        <v>technology</v>
      </c>
      <c r="R2008" t="str">
        <f t="shared" si="185"/>
        <v>hardware</v>
      </c>
      <c r="S2008" s="11">
        <f t="shared" si="186"/>
        <v>41941.292187499996</v>
      </c>
      <c r="T2008" s="11">
        <f t="shared" si="187"/>
        <v>41976.333854166667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 s="30">
        <v>10000</v>
      </c>
      <c r="E2009" s="3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P2009" s="3">
        <f t="shared" si="183"/>
        <v>84.459270072992695</v>
      </c>
      <c r="Q2009" t="str">
        <f t="shared" si="184"/>
        <v>technology</v>
      </c>
      <c r="R2009" t="str">
        <f t="shared" si="185"/>
        <v>hardware</v>
      </c>
      <c r="S2009" s="11">
        <f t="shared" si="186"/>
        <v>40347.629467592589</v>
      </c>
      <c r="T2009" s="11">
        <f t="shared" si="187"/>
        <v>40413.958333333328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 s="30">
        <v>1570.79</v>
      </c>
      <c r="E2010" s="3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P2010" s="3">
        <f t="shared" si="183"/>
        <v>44.853658536585364</v>
      </c>
      <c r="Q2010" t="str">
        <f t="shared" si="184"/>
        <v>technology</v>
      </c>
      <c r="R2010" t="str">
        <f t="shared" si="185"/>
        <v>hardware</v>
      </c>
      <c r="S2010" s="11">
        <f t="shared" si="186"/>
        <v>40761.396087962959</v>
      </c>
      <c r="T2010" s="11">
        <f t="shared" si="187"/>
        <v>40805.396087962959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 s="30">
        <v>50000</v>
      </c>
      <c r="E2011" s="3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P2011" s="3">
        <f t="shared" si="183"/>
        <v>383.3643216080402</v>
      </c>
      <c r="Q2011" t="str">
        <f t="shared" si="184"/>
        <v>technology</v>
      </c>
      <c r="R2011" t="str">
        <f t="shared" si="185"/>
        <v>hardware</v>
      </c>
      <c r="S2011" s="11">
        <f t="shared" si="186"/>
        <v>42661.115081018514</v>
      </c>
      <c r="T2011" s="11">
        <f t="shared" si="187"/>
        <v>42697.156747685185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 s="30">
        <v>30000</v>
      </c>
      <c r="E2012" s="3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P2012" s="3">
        <f t="shared" si="183"/>
        <v>55.276856649395505</v>
      </c>
      <c r="Q2012" t="str">
        <f t="shared" si="184"/>
        <v>technology</v>
      </c>
      <c r="R2012" t="str">
        <f t="shared" si="185"/>
        <v>hardware</v>
      </c>
      <c r="S2012" s="11">
        <f t="shared" si="186"/>
        <v>42570.788090277776</v>
      </c>
      <c r="T2012" s="11">
        <f t="shared" si="187"/>
        <v>42600.788090277776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 s="30">
        <v>50000</v>
      </c>
      <c r="E2013" s="3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P2013" s="3">
        <f t="shared" si="183"/>
        <v>422.02059732234807</v>
      </c>
      <c r="Q2013" t="str">
        <f t="shared" si="184"/>
        <v>technology</v>
      </c>
      <c r="R2013" t="str">
        <f t="shared" si="185"/>
        <v>hardware</v>
      </c>
      <c r="S2013" s="11">
        <f t="shared" si="186"/>
        <v>42347.150150462963</v>
      </c>
      <c r="T2013" s="11">
        <f t="shared" si="187"/>
        <v>42380.749999999993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 s="30">
        <v>5000</v>
      </c>
      <c r="E2014" s="3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P2014" s="3">
        <f t="shared" si="183"/>
        <v>64.180327868852459</v>
      </c>
      <c r="Q2014" t="str">
        <f t="shared" si="184"/>
        <v>technology</v>
      </c>
      <c r="R2014" t="str">
        <f t="shared" si="185"/>
        <v>hardware</v>
      </c>
      <c r="S2014" s="11">
        <f t="shared" si="186"/>
        <v>42010.613900462959</v>
      </c>
      <c r="T2014" s="11">
        <f t="shared" si="187"/>
        <v>42040.613900462959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 s="30">
        <v>160000</v>
      </c>
      <c r="E2015" s="3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P2015" s="3">
        <f t="shared" si="183"/>
        <v>173.57781674704077</v>
      </c>
      <c r="Q2015" t="str">
        <f t="shared" si="184"/>
        <v>technology</v>
      </c>
      <c r="R2015" t="str">
        <f t="shared" si="185"/>
        <v>hardware</v>
      </c>
      <c r="S2015" s="11">
        <f t="shared" si="186"/>
        <v>42499.752476851849</v>
      </c>
      <c r="T2015" s="11">
        <f t="shared" si="187"/>
        <v>42559.752476851849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 s="30">
        <v>30000</v>
      </c>
      <c r="E2016" s="3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P2016" s="3">
        <f t="shared" si="183"/>
        <v>88.601680840609291</v>
      </c>
      <c r="Q2016" t="str">
        <f t="shared" si="184"/>
        <v>technology</v>
      </c>
      <c r="R2016" t="str">
        <f t="shared" si="185"/>
        <v>hardware</v>
      </c>
      <c r="S2016" s="11">
        <f t="shared" si="186"/>
        <v>41324.006238425922</v>
      </c>
      <c r="T2016" s="11">
        <f t="shared" si="187"/>
        <v>41357.964571759258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 s="30">
        <v>7200</v>
      </c>
      <c r="E2017" s="3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P2017" s="3">
        <f t="shared" si="183"/>
        <v>50.222283950617282</v>
      </c>
      <c r="Q2017" t="str">
        <f t="shared" si="184"/>
        <v>technology</v>
      </c>
      <c r="R2017" t="str">
        <f t="shared" si="185"/>
        <v>hardware</v>
      </c>
      <c r="S2017" s="11">
        <f t="shared" si="186"/>
        <v>40765.668553240735</v>
      </c>
      <c r="T2017" s="11">
        <f t="shared" si="187"/>
        <v>40795.668553240735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 s="30">
        <v>10000</v>
      </c>
      <c r="E2018" s="3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P2018" s="3">
        <f t="shared" si="183"/>
        <v>192.38876826722338</v>
      </c>
      <c r="Q2018" t="str">
        <f t="shared" si="184"/>
        <v>technology</v>
      </c>
      <c r="R2018" t="str">
        <f t="shared" si="185"/>
        <v>hardware</v>
      </c>
      <c r="S2018" s="11">
        <f t="shared" si="186"/>
        <v>41312.672442129624</v>
      </c>
      <c r="T2018" s="11">
        <f t="shared" si="187"/>
        <v>41342.672442129624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 s="30">
        <v>25000</v>
      </c>
      <c r="E2019" s="3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P2019" s="3">
        <f t="shared" si="183"/>
        <v>73.416901408450698</v>
      </c>
      <c r="Q2019" t="str">
        <f t="shared" si="184"/>
        <v>technology</v>
      </c>
      <c r="R2019" t="str">
        <f t="shared" si="185"/>
        <v>hardware</v>
      </c>
      <c r="S2019" s="11">
        <f t="shared" si="186"/>
        <v>40960.849016203698</v>
      </c>
      <c r="T2019" s="11">
        <f t="shared" si="187"/>
        <v>40991.958333333328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 s="30">
        <v>65000</v>
      </c>
      <c r="E2020" s="3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P2020" s="3">
        <f t="shared" si="183"/>
        <v>147.68495555555555</v>
      </c>
      <c r="Q2020" t="str">
        <f t="shared" si="184"/>
        <v>technology</v>
      </c>
      <c r="R2020" t="str">
        <f t="shared" si="185"/>
        <v>hardware</v>
      </c>
      <c r="S2020" s="11">
        <f t="shared" si="186"/>
        <v>42199.157511574071</v>
      </c>
      <c r="T2020" s="11">
        <f t="shared" si="187"/>
        <v>42229.157511574071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 s="30">
        <v>40000</v>
      </c>
      <c r="E2021" s="3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P2021" s="3">
        <f t="shared" si="183"/>
        <v>108.96848314606741</v>
      </c>
      <c r="Q2021" t="str">
        <f t="shared" si="184"/>
        <v>technology</v>
      </c>
      <c r="R2021" t="str">
        <f t="shared" si="185"/>
        <v>hardware</v>
      </c>
      <c r="S2021" s="11">
        <f t="shared" si="186"/>
        <v>42605.500243055554</v>
      </c>
      <c r="T2021" s="11">
        <f t="shared" si="187"/>
        <v>42635.500243055554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 s="30">
        <v>1500</v>
      </c>
      <c r="E2022" s="3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P2022" s="3">
        <f t="shared" si="183"/>
        <v>23.647540983606557</v>
      </c>
      <c r="Q2022" t="str">
        <f t="shared" si="184"/>
        <v>technology</v>
      </c>
      <c r="R2022" t="str">
        <f t="shared" si="185"/>
        <v>hardware</v>
      </c>
      <c r="S2022" s="11">
        <f t="shared" si="186"/>
        <v>41736.88916666666</v>
      </c>
      <c r="T2022" s="11">
        <f t="shared" si="187"/>
        <v>41773.752777777772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 s="30">
        <v>5000</v>
      </c>
      <c r="E2023" s="3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P2023" s="3">
        <f t="shared" si="183"/>
        <v>147.94736842105263</v>
      </c>
      <c r="Q2023" t="str">
        <f t="shared" si="184"/>
        <v>technology</v>
      </c>
      <c r="R2023" t="str">
        <f t="shared" si="185"/>
        <v>hardware</v>
      </c>
      <c r="S2023" s="11">
        <f t="shared" si="186"/>
        <v>41860.862233796295</v>
      </c>
      <c r="T2023" s="11">
        <f t="shared" si="187"/>
        <v>41905.862233796295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 s="30">
        <v>100000</v>
      </c>
      <c r="E2024" s="3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P2024" s="3">
        <f t="shared" si="183"/>
        <v>385.03692307692307</v>
      </c>
      <c r="Q2024" t="str">
        <f t="shared" si="184"/>
        <v>technology</v>
      </c>
      <c r="R2024" t="str">
        <f t="shared" si="185"/>
        <v>hardware</v>
      </c>
      <c r="S2024" s="11">
        <f t="shared" si="186"/>
        <v>42502.36078703704</v>
      </c>
      <c r="T2024" s="11">
        <f t="shared" si="187"/>
        <v>42532.36078703704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 s="30">
        <v>100000</v>
      </c>
      <c r="E2025" s="3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P2025" s="3">
        <f t="shared" si="183"/>
        <v>457.39093484419266</v>
      </c>
      <c r="Q2025" t="str">
        <f t="shared" si="184"/>
        <v>technology</v>
      </c>
      <c r="R2025" t="str">
        <f t="shared" si="185"/>
        <v>hardware</v>
      </c>
      <c r="S2025" s="11">
        <f t="shared" si="186"/>
        <v>42136.212418981479</v>
      </c>
      <c r="T2025" s="11">
        <f t="shared" si="187"/>
        <v>42166.212418981479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 s="30">
        <v>4000</v>
      </c>
      <c r="E2026" s="3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P2026" s="3">
        <f t="shared" si="183"/>
        <v>222.99047619047619</v>
      </c>
      <c r="Q2026" t="str">
        <f t="shared" si="184"/>
        <v>technology</v>
      </c>
      <c r="R2026" t="str">
        <f t="shared" si="185"/>
        <v>hardware</v>
      </c>
      <c r="S2026" s="11">
        <f t="shared" si="186"/>
        <v>41099.758611111109</v>
      </c>
      <c r="T2026" s="11">
        <f t="shared" si="187"/>
        <v>41133.916666666664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 s="30">
        <v>80000</v>
      </c>
      <c r="E2027" s="3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P2027" s="3">
        <f t="shared" si="183"/>
        <v>220.74074074074073</v>
      </c>
      <c r="Q2027" t="str">
        <f t="shared" si="184"/>
        <v>technology</v>
      </c>
      <c r="R2027" t="str">
        <f t="shared" si="185"/>
        <v>hardware</v>
      </c>
      <c r="S2027" s="11">
        <f t="shared" si="186"/>
        <v>42135.976226851846</v>
      </c>
      <c r="T2027" s="11">
        <f t="shared" si="187"/>
        <v>42165.976226851846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 s="30">
        <v>25000</v>
      </c>
      <c r="E2028" s="3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P2028" s="3">
        <f t="shared" si="183"/>
        <v>73.503898678414089</v>
      </c>
      <c r="Q2028" t="str">
        <f t="shared" si="184"/>
        <v>technology</v>
      </c>
      <c r="R2028" t="str">
        <f t="shared" si="185"/>
        <v>hardware</v>
      </c>
      <c r="S2028" s="11">
        <f t="shared" si="186"/>
        <v>41704.527604166666</v>
      </c>
      <c r="T2028" s="11">
        <f t="shared" si="187"/>
        <v>41749.957638888889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 s="30">
        <v>100000</v>
      </c>
      <c r="E2029" s="3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P2029" s="3">
        <f t="shared" si="183"/>
        <v>223.09647495361781</v>
      </c>
      <c r="Q2029" t="str">
        <f t="shared" si="184"/>
        <v>technology</v>
      </c>
      <c r="R2029" t="str">
        <f t="shared" si="185"/>
        <v>hardware</v>
      </c>
      <c r="S2029" s="11">
        <f t="shared" si="186"/>
        <v>42048.605543981481</v>
      </c>
      <c r="T2029" s="11">
        <f t="shared" si="187"/>
        <v>42093.563877314817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 s="30">
        <v>3000</v>
      </c>
      <c r="E2030" s="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P2030" s="3">
        <f t="shared" si="183"/>
        <v>47.911392405063289</v>
      </c>
      <c r="Q2030" t="str">
        <f t="shared" si="184"/>
        <v>technology</v>
      </c>
      <c r="R2030" t="str">
        <f t="shared" si="185"/>
        <v>hardware</v>
      </c>
      <c r="S2030" s="11">
        <f t="shared" si="186"/>
        <v>40215.710717592592</v>
      </c>
      <c r="T2030" s="11">
        <f t="shared" si="187"/>
        <v>40252.704861111109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 s="30">
        <v>2500</v>
      </c>
      <c r="E2031" s="3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P2031" s="3">
        <f t="shared" si="183"/>
        <v>96.063829787234042</v>
      </c>
      <c r="Q2031" t="str">
        <f t="shared" si="184"/>
        <v>technology</v>
      </c>
      <c r="R2031" t="str">
        <f t="shared" si="185"/>
        <v>hardware</v>
      </c>
      <c r="S2031" s="11">
        <f t="shared" si="186"/>
        <v>41847.813437500001</v>
      </c>
      <c r="T2031" s="11">
        <f t="shared" si="187"/>
        <v>41877.813437500001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 s="30">
        <v>32768</v>
      </c>
      <c r="E2032" s="3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P2032" s="3">
        <f t="shared" si="183"/>
        <v>118.6144</v>
      </c>
      <c r="Q2032" t="str">
        <f t="shared" si="184"/>
        <v>technology</v>
      </c>
      <c r="R2032" t="str">
        <f t="shared" si="185"/>
        <v>hardware</v>
      </c>
      <c r="S2032" s="11">
        <f t="shared" si="186"/>
        <v>41212.788148148145</v>
      </c>
      <c r="T2032" s="11">
        <f t="shared" si="187"/>
        <v>41242.788148148145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 s="30">
        <v>50000</v>
      </c>
      <c r="E2033" s="3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P2033" s="3">
        <f t="shared" si="183"/>
        <v>118.45472440944881</v>
      </c>
      <c r="Q2033" t="str">
        <f t="shared" si="184"/>
        <v>technology</v>
      </c>
      <c r="R2033" t="str">
        <f t="shared" si="185"/>
        <v>hardware</v>
      </c>
      <c r="S2033" s="11">
        <f t="shared" si="186"/>
        <v>41975.120983796289</v>
      </c>
      <c r="T2033" s="11">
        <f t="shared" si="187"/>
        <v>42012.833333333336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 s="30">
        <v>25000</v>
      </c>
      <c r="E2034" s="3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P2034" s="3">
        <f t="shared" si="183"/>
        <v>143.21468926553672</v>
      </c>
      <c r="Q2034" t="str">
        <f t="shared" si="184"/>
        <v>technology</v>
      </c>
      <c r="R2034" t="str">
        <f t="shared" si="185"/>
        <v>hardware</v>
      </c>
      <c r="S2034" s="11">
        <f t="shared" si="186"/>
        <v>42689.35733796296</v>
      </c>
      <c r="T2034" s="11">
        <f t="shared" si="187"/>
        <v>42718.999999999993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 s="30">
        <v>25000</v>
      </c>
      <c r="E2035" s="3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P2035" s="3">
        <f t="shared" si="183"/>
        <v>282.71518987341773</v>
      </c>
      <c r="Q2035" t="str">
        <f t="shared" si="184"/>
        <v>technology</v>
      </c>
      <c r="R2035" t="str">
        <f t="shared" si="185"/>
        <v>hardware</v>
      </c>
      <c r="S2035" s="11">
        <f t="shared" si="186"/>
        <v>41724.874050925922</v>
      </c>
      <c r="T2035" s="11">
        <f t="shared" si="187"/>
        <v>41754.874050925922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 s="30">
        <v>78000</v>
      </c>
      <c r="E2036" s="3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P2036" s="3">
        <f t="shared" si="183"/>
        <v>593.93620078740162</v>
      </c>
      <c r="Q2036" t="str">
        <f t="shared" si="184"/>
        <v>technology</v>
      </c>
      <c r="R2036" t="str">
        <f t="shared" si="185"/>
        <v>hardware</v>
      </c>
      <c r="S2036" s="11">
        <f t="shared" si="186"/>
        <v>42075.921678240738</v>
      </c>
      <c r="T2036" s="11">
        <f t="shared" si="187"/>
        <v>42131.081944444442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 s="30">
        <v>80000</v>
      </c>
      <c r="E2037" s="3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P2037" s="3">
        <f t="shared" si="183"/>
        <v>262.15704968944101</v>
      </c>
      <c r="Q2037" t="str">
        <f t="shared" si="184"/>
        <v>technology</v>
      </c>
      <c r="R2037" t="str">
        <f t="shared" si="185"/>
        <v>hardware</v>
      </c>
      <c r="S2037" s="11">
        <f t="shared" si="186"/>
        <v>42311.41674768518</v>
      </c>
      <c r="T2037" s="11">
        <f t="shared" si="187"/>
        <v>42356.833333333336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 s="30">
        <v>30000</v>
      </c>
      <c r="E2038" s="3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P2038" s="3">
        <f t="shared" si="183"/>
        <v>46.580778301886795</v>
      </c>
      <c r="Q2038" t="str">
        <f t="shared" si="184"/>
        <v>technology</v>
      </c>
      <c r="R2038" t="str">
        <f t="shared" si="185"/>
        <v>hardware</v>
      </c>
      <c r="S2038" s="11">
        <f t="shared" si="186"/>
        <v>41738.656469907408</v>
      </c>
      <c r="T2038" s="11">
        <f t="shared" si="187"/>
        <v>41768.656469907408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 s="30">
        <v>10000</v>
      </c>
      <c r="E2039" s="3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P2039" s="3">
        <f t="shared" si="183"/>
        <v>70.041118881118877</v>
      </c>
      <c r="Q2039" t="str">
        <f t="shared" si="184"/>
        <v>technology</v>
      </c>
      <c r="R2039" t="str">
        <f t="shared" si="185"/>
        <v>hardware</v>
      </c>
      <c r="S2039" s="11">
        <f t="shared" si="186"/>
        <v>41578.001770833333</v>
      </c>
      <c r="T2039" s="11">
        <f t="shared" si="187"/>
        <v>41638.043437499997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 s="30">
        <v>8000</v>
      </c>
      <c r="E2040" s="3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P2040" s="3">
        <f t="shared" si="183"/>
        <v>164.90686274509804</v>
      </c>
      <c r="Q2040" t="str">
        <f t="shared" si="184"/>
        <v>technology</v>
      </c>
      <c r="R2040" t="str">
        <f t="shared" si="185"/>
        <v>hardware</v>
      </c>
      <c r="S2040" s="11">
        <f t="shared" si="186"/>
        <v>41424.062743055554</v>
      </c>
      <c r="T2040" s="11">
        <f t="shared" si="187"/>
        <v>41456.541666666664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 s="30">
        <v>125000</v>
      </c>
      <c r="E2041" s="3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P2041" s="3">
        <f t="shared" si="183"/>
        <v>449.26385224274406</v>
      </c>
      <c r="Q2041" t="str">
        <f t="shared" si="184"/>
        <v>technology</v>
      </c>
      <c r="R2041" t="str">
        <f t="shared" si="185"/>
        <v>hardware</v>
      </c>
      <c r="S2041" s="11">
        <f t="shared" si="186"/>
        <v>42675.23061342592</v>
      </c>
      <c r="T2041" s="11">
        <f t="shared" si="187"/>
        <v>42704.999305555553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 s="30">
        <v>3000</v>
      </c>
      <c r="E2042" s="3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P2042" s="3">
        <f t="shared" si="183"/>
        <v>27.472841328413285</v>
      </c>
      <c r="Q2042" t="str">
        <f t="shared" si="184"/>
        <v>technology</v>
      </c>
      <c r="R2042" t="str">
        <f t="shared" si="185"/>
        <v>hardware</v>
      </c>
      <c r="S2042" s="11">
        <f t="shared" si="186"/>
        <v>41578.718784722223</v>
      </c>
      <c r="T2042" s="11">
        <f t="shared" si="187"/>
        <v>41593.760451388887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 s="30">
        <v>9500</v>
      </c>
      <c r="E2043" s="3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P2043" s="3">
        <f t="shared" si="183"/>
        <v>143.97499999999999</v>
      </c>
      <c r="Q2043" t="str">
        <f t="shared" si="184"/>
        <v>technology</v>
      </c>
      <c r="R2043" t="str">
        <f t="shared" si="185"/>
        <v>hardware</v>
      </c>
      <c r="S2043" s="11">
        <f t="shared" si="186"/>
        <v>42654.317442129628</v>
      </c>
      <c r="T2043" s="11">
        <f t="shared" si="187"/>
        <v>42684.359108796292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 s="30">
        <v>10000</v>
      </c>
      <c r="E2044" s="3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P2044" s="3">
        <f t="shared" si="183"/>
        <v>88.23571428571428</v>
      </c>
      <c r="Q2044" t="str">
        <f t="shared" si="184"/>
        <v>technology</v>
      </c>
      <c r="R2044" t="str">
        <f t="shared" si="185"/>
        <v>hardware</v>
      </c>
      <c r="S2044" s="11">
        <f t="shared" si="186"/>
        <v>42331.499699074069</v>
      </c>
      <c r="T2044" s="11">
        <f t="shared" si="187"/>
        <v>42391.499699074069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 s="30">
        <v>1385</v>
      </c>
      <c r="E2045" s="3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P2045" s="3">
        <f t="shared" si="183"/>
        <v>36.326424870466319</v>
      </c>
      <c r="Q2045" t="str">
        <f t="shared" si="184"/>
        <v>technology</v>
      </c>
      <c r="R2045" t="str">
        <f t="shared" si="185"/>
        <v>hardware</v>
      </c>
      <c r="S2045" s="11">
        <f t="shared" si="186"/>
        <v>42660.968483796292</v>
      </c>
      <c r="T2045" s="11">
        <f t="shared" si="187"/>
        <v>42714.999305555553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 s="30">
        <v>15000</v>
      </c>
      <c r="E2046" s="3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P2046" s="3">
        <f t="shared" si="183"/>
        <v>90.177777777777777</v>
      </c>
      <c r="Q2046" t="str">
        <f t="shared" si="184"/>
        <v>technology</v>
      </c>
      <c r="R2046" t="str">
        <f t="shared" si="185"/>
        <v>hardware</v>
      </c>
      <c r="S2046" s="11">
        <f t="shared" si="186"/>
        <v>42138.475856481477</v>
      </c>
      <c r="T2046" s="11">
        <f t="shared" si="187"/>
        <v>42168.475856481477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 s="30">
        <v>4900</v>
      </c>
      <c r="E2047" s="3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P2047" s="3">
        <f t="shared" si="183"/>
        <v>152.62361216730039</v>
      </c>
      <c r="Q2047" t="str">
        <f t="shared" si="184"/>
        <v>technology</v>
      </c>
      <c r="R2047" t="str">
        <f t="shared" si="185"/>
        <v>hardware</v>
      </c>
      <c r="S2047" s="11">
        <f t="shared" si="186"/>
        <v>41068.880173611105</v>
      </c>
      <c r="T2047" s="11">
        <f t="shared" si="187"/>
        <v>41098.880173611105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 s="30">
        <v>10000</v>
      </c>
      <c r="E2048" s="3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P2048" s="3">
        <f t="shared" si="183"/>
        <v>55.806451612903224</v>
      </c>
      <c r="Q2048" t="str">
        <f t="shared" si="184"/>
        <v>technology</v>
      </c>
      <c r="R2048" t="str">
        <f t="shared" si="185"/>
        <v>hardware</v>
      </c>
      <c r="S2048" s="11">
        <f t="shared" si="186"/>
        <v>41386.963472222218</v>
      </c>
      <c r="T2048" s="11">
        <f t="shared" si="187"/>
        <v>41416.963472222218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 s="30">
        <v>98000</v>
      </c>
      <c r="E2049" s="3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P2049" s="3">
        <f t="shared" si="183"/>
        <v>227.85327313769753</v>
      </c>
      <c r="Q2049" t="str">
        <f t="shared" si="184"/>
        <v>technology</v>
      </c>
      <c r="R2049" t="str">
        <f t="shared" si="185"/>
        <v>hardware</v>
      </c>
      <c r="S2049" s="11">
        <f t="shared" si="186"/>
        <v>42081.695254629631</v>
      </c>
      <c r="T2049" s="11">
        <f t="shared" si="187"/>
        <v>42110.791666666664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 s="30">
        <v>85000</v>
      </c>
      <c r="E2050" s="3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P2050" s="3">
        <f t="shared" si="183"/>
        <v>91.82989803350327</v>
      </c>
      <c r="Q2050" t="str">
        <f t="shared" si="184"/>
        <v>technology</v>
      </c>
      <c r="R2050" t="str">
        <f t="shared" si="185"/>
        <v>hardware</v>
      </c>
      <c r="S2050" s="11">
        <f t="shared" si="186"/>
        <v>41387.443182870367</v>
      </c>
      <c r="T2050" s="11">
        <f t="shared" si="187"/>
        <v>41417.443182870367</v>
      </c>
    </row>
    <row r="2051" spans="1:20" x14ac:dyDescent="0.3">
      <c r="A2051">
        <v>2049</v>
      </c>
      <c r="B2051" s="1" t="s">
        <v>2050</v>
      </c>
      <c r="C2051" s="1" t="s">
        <v>6159</v>
      </c>
      <c r="D2051" s="30">
        <v>50000</v>
      </c>
      <c r="E2051" s="3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P2051" s="3">
        <f t="shared" ref="P2051:P2114" si="188">IFERROR(E2051/L2051,0)</f>
        <v>80.991037735849048</v>
      </c>
      <c r="Q2051" t="str">
        <f t="shared" ref="Q2051:Q2114" si="189">LEFT(N2051,FIND("/",N2051)-1)</f>
        <v>technology</v>
      </c>
      <c r="R2051" t="str">
        <f t="shared" ref="R2051:R2114" si="190">RIGHT(N2051,LEN(N2051)-FIND("/",N2051))</f>
        <v>hardware</v>
      </c>
      <c r="S2051" s="11">
        <f t="shared" ref="S2051:S2114" si="191">((($J2051/60)/60)/24+DATE(1970,1,1)+(-5/24))</f>
        <v>41575.319016203699</v>
      </c>
      <c r="T2051" s="11">
        <f t="shared" ref="T2051:T2114" si="192">((($I2051/60)/60)/24+DATE(1970,1,1)+(-5/24))</f>
        <v>41610.749305555553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 s="30">
        <v>10000</v>
      </c>
      <c r="E2052" s="3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P2052" s="3">
        <f t="shared" si="188"/>
        <v>278.39411764705881</v>
      </c>
      <c r="Q2052" t="str">
        <f t="shared" si="189"/>
        <v>technology</v>
      </c>
      <c r="R2052" t="str">
        <f t="shared" si="190"/>
        <v>hardware</v>
      </c>
      <c r="S2052" s="11">
        <f t="shared" si="191"/>
        <v>42114.863171296289</v>
      </c>
      <c r="T2052" s="11">
        <f t="shared" si="192"/>
        <v>42154.863171296289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 s="30">
        <v>8000</v>
      </c>
      <c r="E2053" s="3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P2053" s="3">
        <f t="shared" si="188"/>
        <v>43.095041322314053</v>
      </c>
      <c r="Q2053" t="str">
        <f t="shared" si="189"/>
        <v>technology</v>
      </c>
      <c r="R2053" t="str">
        <f t="shared" si="190"/>
        <v>hardware</v>
      </c>
      <c r="S2053" s="11">
        <f t="shared" si="191"/>
        <v>41603.814085648148</v>
      </c>
      <c r="T2053" s="11">
        <f t="shared" si="192"/>
        <v>41633.814085648148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 s="30">
        <v>50000</v>
      </c>
      <c r="E2054" s="3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P2054" s="3">
        <f t="shared" si="188"/>
        <v>326.29205175600737</v>
      </c>
      <c r="Q2054" t="str">
        <f t="shared" si="189"/>
        <v>technology</v>
      </c>
      <c r="R2054" t="str">
        <f t="shared" si="190"/>
        <v>hardware</v>
      </c>
      <c r="S2054" s="11">
        <f t="shared" si="191"/>
        <v>42374.875613425924</v>
      </c>
      <c r="T2054" s="11">
        <f t="shared" si="192"/>
        <v>42419.875613425924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 s="30">
        <v>5000</v>
      </c>
      <c r="E2055" s="3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P2055" s="3">
        <f t="shared" si="188"/>
        <v>41.743801652892564</v>
      </c>
      <c r="Q2055" t="str">
        <f t="shared" si="189"/>
        <v>technology</v>
      </c>
      <c r="R2055" t="str">
        <f t="shared" si="190"/>
        <v>hardware</v>
      </c>
      <c r="S2055" s="11">
        <f t="shared" si="191"/>
        <v>42303.409155092588</v>
      </c>
      <c r="T2055" s="11">
        <f t="shared" si="192"/>
        <v>42333.450821759259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 s="30">
        <v>35000</v>
      </c>
      <c r="E2056" s="3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P2056" s="3">
        <f t="shared" si="188"/>
        <v>64.020933977455712</v>
      </c>
      <c r="Q2056" t="str">
        <f t="shared" si="189"/>
        <v>technology</v>
      </c>
      <c r="R2056" t="str">
        <f t="shared" si="190"/>
        <v>hardware</v>
      </c>
      <c r="S2056" s="11">
        <f t="shared" si="191"/>
        <v>41731.312615740739</v>
      </c>
      <c r="T2056" s="11">
        <f t="shared" si="192"/>
        <v>41761.312615740739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 s="30">
        <v>6000</v>
      </c>
      <c r="E2057" s="3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P2057" s="3">
        <f t="shared" si="188"/>
        <v>99.455445544554451</v>
      </c>
      <c r="Q2057" t="str">
        <f t="shared" si="189"/>
        <v>technology</v>
      </c>
      <c r="R2057" t="str">
        <f t="shared" si="190"/>
        <v>hardware</v>
      </c>
      <c r="S2057" s="11">
        <f t="shared" si="191"/>
        <v>41946.465775462959</v>
      </c>
      <c r="T2057" s="11">
        <f t="shared" si="192"/>
        <v>41975.958333333336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 s="30">
        <v>50000</v>
      </c>
      <c r="E2058" s="3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P2058" s="3">
        <f t="shared" si="188"/>
        <v>138.49458483754512</v>
      </c>
      <c r="Q2058" t="str">
        <f t="shared" si="189"/>
        <v>technology</v>
      </c>
      <c r="R2058" t="str">
        <f t="shared" si="190"/>
        <v>hardware</v>
      </c>
      <c r="S2058" s="11">
        <f t="shared" si="191"/>
        <v>41351.552569444444</v>
      </c>
      <c r="T2058" s="11">
        <f t="shared" si="192"/>
        <v>41381.552569444444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 s="30">
        <v>15000</v>
      </c>
      <c r="E2059" s="3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P2059" s="3">
        <f t="shared" si="188"/>
        <v>45.547792792792798</v>
      </c>
      <c r="Q2059" t="str">
        <f t="shared" si="189"/>
        <v>technology</v>
      </c>
      <c r="R2059" t="str">
        <f t="shared" si="190"/>
        <v>hardware</v>
      </c>
      <c r="S2059" s="11">
        <f t="shared" si="191"/>
        <v>42396.286249999997</v>
      </c>
      <c r="T2059" s="11">
        <f t="shared" si="192"/>
        <v>42426.286249999997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 s="30">
        <v>2560</v>
      </c>
      <c r="E2060" s="3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P2060" s="3">
        <f t="shared" si="188"/>
        <v>10.507317073170732</v>
      </c>
      <c r="Q2060" t="str">
        <f t="shared" si="189"/>
        <v>technology</v>
      </c>
      <c r="R2060" t="str">
        <f t="shared" si="190"/>
        <v>hardware</v>
      </c>
      <c r="S2060" s="11">
        <f t="shared" si="191"/>
        <v>42026.16238425926</v>
      </c>
      <c r="T2060" s="11">
        <f t="shared" si="192"/>
        <v>42065.624999999993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 s="30">
        <v>30000</v>
      </c>
      <c r="E2061" s="3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P2061" s="3">
        <f t="shared" si="188"/>
        <v>114.76533333333333</v>
      </c>
      <c r="Q2061" t="str">
        <f t="shared" si="189"/>
        <v>technology</v>
      </c>
      <c r="R2061" t="str">
        <f t="shared" si="190"/>
        <v>hardware</v>
      </c>
      <c r="S2061" s="11">
        <f t="shared" si="191"/>
        <v>42361.394143518519</v>
      </c>
      <c r="T2061" s="11">
        <f t="shared" si="192"/>
        <v>42400.707638888889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 s="30">
        <v>25000</v>
      </c>
      <c r="E2062" s="3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P2062" s="3">
        <f t="shared" si="188"/>
        <v>35.997067448680355</v>
      </c>
      <c r="Q2062" t="str">
        <f t="shared" si="189"/>
        <v>technology</v>
      </c>
      <c r="R2062" t="str">
        <f t="shared" si="190"/>
        <v>hardware</v>
      </c>
      <c r="S2062" s="11">
        <f t="shared" si="191"/>
        <v>41783.434606481482</v>
      </c>
      <c r="T2062" s="11">
        <f t="shared" si="192"/>
        <v>41843.434606481482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 s="30">
        <v>5000</v>
      </c>
      <c r="E2063" s="3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P2063" s="3">
        <f t="shared" si="188"/>
        <v>154.17142857142858</v>
      </c>
      <c r="Q2063" t="str">
        <f t="shared" si="189"/>
        <v>technology</v>
      </c>
      <c r="R2063" t="str">
        <f t="shared" si="190"/>
        <v>hardware</v>
      </c>
      <c r="S2063" s="11">
        <f t="shared" si="191"/>
        <v>42705.556180555555</v>
      </c>
      <c r="T2063" s="11">
        <f t="shared" si="192"/>
        <v>42735.556180555555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 s="30">
        <v>100000</v>
      </c>
      <c r="E2064" s="3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P2064" s="3">
        <f t="shared" si="188"/>
        <v>566.38916256157631</v>
      </c>
      <c r="Q2064" t="str">
        <f t="shared" si="189"/>
        <v>technology</v>
      </c>
      <c r="R2064" t="str">
        <f t="shared" si="190"/>
        <v>hardware</v>
      </c>
      <c r="S2064" s="11">
        <f t="shared" si="191"/>
        <v>42423.174745370365</v>
      </c>
      <c r="T2064" s="11">
        <f t="shared" si="192"/>
        <v>42453.1330787037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 s="30">
        <v>4000</v>
      </c>
      <c r="E2065" s="3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P2065" s="3">
        <f t="shared" si="188"/>
        <v>120.85714285714286</v>
      </c>
      <c r="Q2065" t="str">
        <f t="shared" si="189"/>
        <v>technology</v>
      </c>
      <c r="R2065" t="str">
        <f t="shared" si="190"/>
        <v>hardware</v>
      </c>
      <c r="S2065" s="11">
        <f t="shared" si="191"/>
        <v>42472.524317129624</v>
      </c>
      <c r="T2065" s="11">
        <f t="shared" si="192"/>
        <v>42505.524317129624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 s="30">
        <v>261962</v>
      </c>
      <c r="E2066" s="3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P2066" s="3">
        <f t="shared" si="188"/>
        <v>86.163845492085343</v>
      </c>
      <c r="Q2066" t="str">
        <f t="shared" si="189"/>
        <v>technology</v>
      </c>
      <c r="R2066" t="str">
        <f t="shared" si="190"/>
        <v>hardware</v>
      </c>
      <c r="S2066" s="11">
        <f t="shared" si="191"/>
        <v>41389.1565162037</v>
      </c>
      <c r="T2066" s="11">
        <f t="shared" si="192"/>
        <v>41425.291666666664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 s="30">
        <v>40000</v>
      </c>
      <c r="E2067" s="3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P2067" s="3">
        <f t="shared" si="188"/>
        <v>51.212114395886893</v>
      </c>
      <c r="Q2067" t="str">
        <f t="shared" si="189"/>
        <v>technology</v>
      </c>
      <c r="R2067" t="str">
        <f t="shared" si="190"/>
        <v>hardware</v>
      </c>
      <c r="S2067" s="11">
        <f t="shared" si="191"/>
        <v>41603.125335648147</v>
      </c>
      <c r="T2067" s="11">
        <f t="shared" si="192"/>
        <v>41633.125335648147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 s="30">
        <v>2000</v>
      </c>
      <c r="E2068" s="3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P2068" s="3">
        <f t="shared" si="188"/>
        <v>67.261538461538464</v>
      </c>
      <c r="Q2068" t="str">
        <f t="shared" si="189"/>
        <v>technology</v>
      </c>
      <c r="R2068" t="str">
        <f t="shared" si="190"/>
        <v>hardware</v>
      </c>
      <c r="S2068" s="11">
        <f t="shared" si="191"/>
        <v>41844.563460648147</v>
      </c>
      <c r="T2068" s="11">
        <f t="shared" si="192"/>
        <v>41874.563460648147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 s="30">
        <v>495</v>
      </c>
      <c r="E2069" s="3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P2069" s="3">
        <f t="shared" si="188"/>
        <v>62.8</v>
      </c>
      <c r="Q2069" t="str">
        <f t="shared" si="189"/>
        <v>technology</v>
      </c>
      <c r="R2069" t="str">
        <f t="shared" si="190"/>
        <v>hardware</v>
      </c>
      <c r="S2069" s="11">
        <f t="shared" si="191"/>
        <v>42115.645555555551</v>
      </c>
      <c r="T2069" s="11">
        <f t="shared" si="192"/>
        <v>42148.645555555551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 s="30">
        <v>25000</v>
      </c>
      <c r="E2070" s="3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P2070" s="3">
        <f t="shared" si="188"/>
        <v>346.13118421052633</v>
      </c>
      <c r="Q2070" t="str">
        <f t="shared" si="189"/>
        <v>technology</v>
      </c>
      <c r="R2070" t="str">
        <f t="shared" si="190"/>
        <v>hardware</v>
      </c>
      <c r="S2070" s="11">
        <f t="shared" si="191"/>
        <v>42633.633275462962</v>
      </c>
      <c r="T2070" s="11">
        <f t="shared" si="192"/>
        <v>42663.633275462962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 s="30">
        <v>50000</v>
      </c>
      <c r="E2071" s="3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P2071" s="3">
        <f t="shared" si="188"/>
        <v>244.11912547528519</v>
      </c>
      <c r="Q2071" t="str">
        <f t="shared" si="189"/>
        <v>technology</v>
      </c>
      <c r="R2071" t="str">
        <f t="shared" si="190"/>
        <v>hardware</v>
      </c>
      <c r="S2071" s="11">
        <f t="shared" si="191"/>
        <v>42340.763784722221</v>
      </c>
      <c r="T2071" s="11">
        <f t="shared" si="192"/>
        <v>42371.763784722221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 s="30">
        <v>125000</v>
      </c>
      <c r="E2072" s="3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P2072" s="3">
        <f t="shared" si="188"/>
        <v>259.25424836601309</v>
      </c>
      <c r="Q2072" t="str">
        <f t="shared" si="189"/>
        <v>technology</v>
      </c>
      <c r="R2072" t="str">
        <f t="shared" si="190"/>
        <v>hardware</v>
      </c>
      <c r="S2072" s="11">
        <f t="shared" si="191"/>
        <v>42519.448182870365</v>
      </c>
      <c r="T2072" s="11">
        <f t="shared" si="192"/>
        <v>42549.448182870365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 s="30">
        <v>20000</v>
      </c>
      <c r="E2073" s="3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P2073" s="3">
        <f t="shared" si="188"/>
        <v>201.96402877697841</v>
      </c>
      <c r="Q2073" t="str">
        <f t="shared" si="189"/>
        <v>technology</v>
      </c>
      <c r="R2073" t="str">
        <f t="shared" si="190"/>
        <v>hardware</v>
      </c>
      <c r="S2073" s="11">
        <f t="shared" si="191"/>
        <v>42600.070416666662</v>
      </c>
      <c r="T2073" s="11">
        <f t="shared" si="192"/>
        <v>42645.070416666662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 s="30">
        <v>71500</v>
      </c>
      <c r="E2074" s="3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P2074" s="3">
        <f t="shared" si="188"/>
        <v>226.20857142857142</v>
      </c>
      <c r="Q2074" t="str">
        <f t="shared" si="189"/>
        <v>technology</v>
      </c>
      <c r="R2074" t="str">
        <f t="shared" si="190"/>
        <v>hardware</v>
      </c>
      <c r="S2074" s="11">
        <f t="shared" si="191"/>
        <v>42467.373055555552</v>
      </c>
      <c r="T2074" s="11">
        <f t="shared" si="192"/>
        <v>42497.373055555552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 s="30">
        <v>100000</v>
      </c>
      <c r="E2075" s="3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P2075" s="3">
        <f t="shared" si="188"/>
        <v>324.69</v>
      </c>
      <c r="Q2075" t="str">
        <f t="shared" si="189"/>
        <v>technology</v>
      </c>
      <c r="R2075" t="str">
        <f t="shared" si="190"/>
        <v>hardware</v>
      </c>
      <c r="S2075" s="11">
        <f t="shared" si="191"/>
        <v>42087.459699074076</v>
      </c>
      <c r="T2075" s="11">
        <f t="shared" si="192"/>
        <v>42132.459699074076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 s="30">
        <v>600</v>
      </c>
      <c r="E2076" s="3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P2076" s="3">
        <f t="shared" si="188"/>
        <v>205</v>
      </c>
      <c r="Q2076" t="str">
        <f t="shared" si="189"/>
        <v>technology</v>
      </c>
      <c r="R2076" t="str">
        <f t="shared" si="190"/>
        <v>hardware</v>
      </c>
      <c r="S2076" s="11">
        <f t="shared" si="191"/>
        <v>42466.617847222216</v>
      </c>
      <c r="T2076" s="11">
        <f t="shared" si="192"/>
        <v>42496.617847222216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 s="30">
        <v>9999</v>
      </c>
      <c r="E2077" s="3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P2077" s="3">
        <f t="shared" si="188"/>
        <v>20.465926829268295</v>
      </c>
      <c r="Q2077" t="str">
        <f t="shared" si="189"/>
        <v>technology</v>
      </c>
      <c r="R2077" t="str">
        <f t="shared" si="190"/>
        <v>hardware</v>
      </c>
      <c r="S2077" s="11">
        <f t="shared" si="191"/>
        <v>41450.473240740735</v>
      </c>
      <c r="T2077" s="11">
        <f t="shared" si="192"/>
        <v>41480.473240740735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 s="30">
        <v>179000</v>
      </c>
      <c r="E2078" s="3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P2078" s="3">
        <f t="shared" si="188"/>
        <v>116.35303146309367</v>
      </c>
      <c r="Q2078" t="str">
        <f t="shared" si="189"/>
        <v>technology</v>
      </c>
      <c r="R2078" t="str">
        <f t="shared" si="190"/>
        <v>hardware</v>
      </c>
      <c r="S2078" s="11">
        <f t="shared" si="191"/>
        <v>41803.672326388885</v>
      </c>
      <c r="T2078" s="11">
        <f t="shared" si="192"/>
        <v>41843.672326388885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 s="30">
        <v>50000</v>
      </c>
      <c r="E2079" s="3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P2079" s="3">
        <f t="shared" si="188"/>
        <v>307.20212765957444</v>
      </c>
      <c r="Q2079" t="str">
        <f t="shared" si="189"/>
        <v>technology</v>
      </c>
      <c r="R2079" t="str">
        <f t="shared" si="190"/>
        <v>hardware</v>
      </c>
      <c r="S2079" s="11">
        <f t="shared" si="191"/>
        <v>42102.83421296296</v>
      </c>
      <c r="T2079" s="11">
        <f t="shared" si="192"/>
        <v>42160.666666666664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 s="30">
        <v>20000</v>
      </c>
      <c r="E2080" s="3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P2080" s="3">
        <f t="shared" si="188"/>
        <v>546.6875</v>
      </c>
      <c r="Q2080" t="str">
        <f t="shared" si="189"/>
        <v>technology</v>
      </c>
      <c r="R2080" t="str">
        <f t="shared" si="190"/>
        <v>hardware</v>
      </c>
      <c r="S2080" s="11">
        <f t="shared" si="191"/>
        <v>42692.563159722216</v>
      </c>
      <c r="T2080" s="11">
        <f t="shared" si="192"/>
        <v>42722.563159722216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 s="30">
        <v>10000</v>
      </c>
      <c r="E2081" s="3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P2081" s="3">
        <f t="shared" si="188"/>
        <v>47.474464579901152</v>
      </c>
      <c r="Q2081" t="str">
        <f t="shared" si="189"/>
        <v>technology</v>
      </c>
      <c r="R2081" t="str">
        <f t="shared" si="190"/>
        <v>hardware</v>
      </c>
      <c r="S2081" s="11">
        <f t="shared" si="191"/>
        <v>42150.502233796295</v>
      </c>
      <c r="T2081" s="11">
        <f t="shared" si="192"/>
        <v>42180.583333333336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 s="30">
        <v>1000</v>
      </c>
      <c r="E2082" s="3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P2082" s="3">
        <f t="shared" si="188"/>
        <v>101.56</v>
      </c>
      <c r="Q2082" t="str">
        <f t="shared" si="189"/>
        <v>technology</v>
      </c>
      <c r="R2082" t="str">
        <f t="shared" si="190"/>
        <v>hardware</v>
      </c>
      <c r="S2082" s="11">
        <f t="shared" si="191"/>
        <v>42289.748842592591</v>
      </c>
      <c r="T2082" s="11">
        <f t="shared" si="192"/>
        <v>42319.790509259255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 s="30">
        <v>3500</v>
      </c>
      <c r="E2083" s="3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P2083" s="3">
        <f t="shared" si="188"/>
        <v>72.909090909090907</v>
      </c>
      <c r="Q2083" t="str">
        <f t="shared" si="189"/>
        <v>music</v>
      </c>
      <c r="R2083" t="str">
        <f t="shared" si="190"/>
        <v>indie rock</v>
      </c>
      <c r="S2083" s="11">
        <f t="shared" si="191"/>
        <v>41003.948553240742</v>
      </c>
      <c r="T2083" s="11">
        <f t="shared" si="192"/>
        <v>41044.999305555553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 s="30">
        <v>1500</v>
      </c>
      <c r="E2084" s="3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P2084" s="3">
        <f t="shared" si="188"/>
        <v>43.710526315789473</v>
      </c>
      <c r="Q2084" t="str">
        <f t="shared" si="189"/>
        <v>music</v>
      </c>
      <c r="R2084" t="str">
        <f t="shared" si="190"/>
        <v>indie rock</v>
      </c>
      <c r="S2084" s="11">
        <f t="shared" si="191"/>
        <v>40810.911990740737</v>
      </c>
      <c r="T2084" s="11">
        <f t="shared" si="192"/>
        <v>40870.953657407401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 s="30">
        <v>750</v>
      </c>
      <c r="E2085" s="3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P2085" s="3">
        <f t="shared" si="188"/>
        <v>34</v>
      </c>
      <c r="Q2085" t="str">
        <f t="shared" si="189"/>
        <v>music</v>
      </c>
      <c r="R2085" t="str">
        <f t="shared" si="190"/>
        <v>indie rock</v>
      </c>
      <c r="S2085" s="11">
        <f t="shared" si="191"/>
        <v>41034.513831018514</v>
      </c>
      <c r="T2085" s="11">
        <f t="shared" si="192"/>
        <v>41064.513831018514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 s="30">
        <v>3000</v>
      </c>
      <c r="E2086" s="3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P2086" s="3">
        <f t="shared" si="188"/>
        <v>70.652173913043484</v>
      </c>
      <c r="Q2086" t="str">
        <f t="shared" si="189"/>
        <v>music</v>
      </c>
      <c r="R2086" t="str">
        <f t="shared" si="190"/>
        <v>indie rock</v>
      </c>
      <c r="S2086" s="11">
        <f t="shared" si="191"/>
        <v>41731.624791666662</v>
      </c>
      <c r="T2086" s="11">
        <f t="shared" si="192"/>
        <v>41763.082638888889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 s="30">
        <v>6000</v>
      </c>
      <c r="E2087" s="3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P2087" s="3">
        <f t="shared" si="188"/>
        <v>89.301204819277103</v>
      </c>
      <c r="Q2087" t="str">
        <f t="shared" si="189"/>
        <v>music</v>
      </c>
      <c r="R2087" t="str">
        <f t="shared" si="190"/>
        <v>indie rock</v>
      </c>
      <c r="S2087" s="11">
        <f t="shared" si="191"/>
        <v>41075.627164351848</v>
      </c>
      <c r="T2087" s="11">
        <f t="shared" si="192"/>
        <v>41105.627164351848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 s="30">
        <v>4000</v>
      </c>
      <c r="E2088" s="3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P2088" s="3">
        <f t="shared" si="188"/>
        <v>115.08571428571429</v>
      </c>
      <c r="Q2088" t="str">
        <f t="shared" si="189"/>
        <v>music</v>
      </c>
      <c r="R2088" t="str">
        <f t="shared" si="190"/>
        <v>indie rock</v>
      </c>
      <c r="S2088" s="11">
        <f t="shared" si="191"/>
        <v>40860.462175925924</v>
      </c>
      <c r="T2088" s="11">
        <f t="shared" si="192"/>
        <v>40890.999305555553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 s="30">
        <v>1500</v>
      </c>
      <c r="E2089" s="3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P2089" s="3">
        <f t="shared" si="188"/>
        <v>62.12</v>
      </c>
      <c r="Q2089" t="str">
        <f t="shared" si="189"/>
        <v>music</v>
      </c>
      <c r="R2089" t="str">
        <f t="shared" si="190"/>
        <v>indie rock</v>
      </c>
      <c r="S2089" s="11">
        <f t="shared" si="191"/>
        <v>40763.996041666665</v>
      </c>
      <c r="T2089" s="11">
        <f t="shared" si="192"/>
        <v>40793.996041666665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 s="30">
        <v>3000</v>
      </c>
      <c r="E2090" s="3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P2090" s="3">
        <f t="shared" si="188"/>
        <v>46.204266666666669</v>
      </c>
      <c r="Q2090" t="str">
        <f t="shared" si="189"/>
        <v>music</v>
      </c>
      <c r="R2090" t="str">
        <f t="shared" si="190"/>
        <v>indie rock</v>
      </c>
      <c r="S2090" s="11">
        <f t="shared" si="191"/>
        <v>40395.506388888884</v>
      </c>
      <c r="T2090" s="11">
        <f t="shared" si="192"/>
        <v>40431.957638888889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 s="30">
        <v>2500</v>
      </c>
      <c r="E2091" s="3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P2091" s="3">
        <f t="shared" si="188"/>
        <v>48.54854838709678</v>
      </c>
      <c r="Q2091" t="str">
        <f t="shared" si="189"/>
        <v>music</v>
      </c>
      <c r="R2091" t="str">
        <f t="shared" si="190"/>
        <v>indie rock</v>
      </c>
      <c r="S2091" s="11">
        <f t="shared" si="191"/>
        <v>41452.867986111109</v>
      </c>
      <c r="T2091" s="11">
        <f t="shared" si="192"/>
        <v>41487.867986111109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 s="30">
        <v>8000</v>
      </c>
      <c r="E2092" s="3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P2092" s="3">
        <f t="shared" si="188"/>
        <v>57.520187499999999</v>
      </c>
      <c r="Q2092" t="str">
        <f t="shared" si="189"/>
        <v>music</v>
      </c>
      <c r="R2092" t="str">
        <f t="shared" si="190"/>
        <v>indie rock</v>
      </c>
      <c r="S2092" s="11">
        <f t="shared" si="191"/>
        <v>41299.173090277778</v>
      </c>
      <c r="T2092" s="11">
        <f t="shared" si="192"/>
        <v>41329.173090277778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 s="30">
        <v>18000</v>
      </c>
      <c r="E2093" s="3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P2093" s="3">
        <f t="shared" si="188"/>
        <v>88.147154471544724</v>
      </c>
      <c r="Q2093" t="str">
        <f t="shared" si="189"/>
        <v>music</v>
      </c>
      <c r="R2093" t="str">
        <f t="shared" si="190"/>
        <v>indie rock</v>
      </c>
      <c r="S2093" s="11">
        <f t="shared" si="191"/>
        <v>40555.114328703698</v>
      </c>
      <c r="T2093" s="11">
        <f t="shared" si="192"/>
        <v>40603.625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 s="30">
        <v>6000</v>
      </c>
      <c r="E2094" s="3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P2094" s="3">
        <f t="shared" si="188"/>
        <v>110.49090909090908</v>
      </c>
      <c r="Q2094" t="str">
        <f t="shared" si="189"/>
        <v>music</v>
      </c>
      <c r="R2094" t="str">
        <f t="shared" si="190"/>
        <v>indie rock</v>
      </c>
      <c r="S2094" s="11">
        <f t="shared" si="191"/>
        <v>40763.499212962961</v>
      </c>
      <c r="T2094" s="11">
        <f t="shared" si="192"/>
        <v>40823.499212962961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 s="30">
        <v>1500</v>
      </c>
      <c r="E2095" s="3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P2095" s="3">
        <f t="shared" si="188"/>
        <v>66.826086956521735</v>
      </c>
      <c r="Q2095" t="str">
        <f t="shared" si="189"/>
        <v>music</v>
      </c>
      <c r="R2095" t="str">
        <f t="shared" si="190"/>
        <v>indie rock</v>
      </c>
      <c r="S2095" s="11">
        <f t="shared" si="191"/>
        <v>41205.646203703705</v>
      </c>
      <c r="T2095" s="11">
        <f t="shared" si="192"/>
        <v>41265.68787037037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 s="30">
        <v>3500</v>
      </c>
      <c r="E2096" s="3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P2096" s="3">
        <f t="shared" si="188"/>
        <v>58.597222222222221</v>
      </c>
      <c r="Q2096" t="str">
        <f t="shared" si="189"/>
        <v>music</v>
      </c>
      <c r="R2096" t="str">
        <f t="shared" si="190"/>
        <v>indie rock</v>
      </c>
      <c r="S2096" s="11">
        <f t="shared" si="191"/>
        <v>40938.811689814815</v>
      </c>
      <c r="T2096" s="11">
        <f t="shared" si="192"/>
        <v>40972.916666666664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 s="30">
        <v>2500</v>
      </c>
      <c r="E2097" s="3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P2097" s="3">
        <f t="shared" si="188"/>
        <v>113.63636363636364</v>
      </c>
      <c r="Q2097" t="str">
        <f t="shared" si="189"/>
        <v>music</v>
      </c>
      <c r="R2097" t="str">
        <f t="shared" si="190"/>
        <v>indie rock</v>
      </c>
      <c r="S2097" s="11">
        <f t="shared" si="191"/>
        <v>40758.525150462956</v>
      </c>
      <c r="T2097" s="11">
        <f t="shared" si="192"/>
        <v>40818.525150462956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 s="30">
        <v>600</v>
      </c>
      <c r="E2098" s="3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P2098" s="3">
        <f t="shared" si="188"/>
        <v>43.571428571428569</v>
      </c>
      <c r="Q2098" t="str">
        <f t="shared" si="189"/>
        <v>music</v>
      </c>
      <c r="R2098" t="str">
        <f t="shared" si="190"/>
        <v>indie rock</v>
      </c>
      <c r="S2098" s="11">
        <f t="shared" si="191"/>
        <v>41192.550173611111</v>
      </c>
      <c r="T2098" s="11">
        <f t="shared" si="192"/>
        <v>41207.957638888889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 s="30">
        <v>3000</v>
      </c>
      <c r="E2099" s="3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P2099" s="3">
        <f t="shared" si="188"/>
        <v>78.94736842105263</v>
      </c>
      <c r="Q2099" t="str">
        <f t="shared" si="189"/>
        <v>music</v>
      </c>
      <c r="R2099" t="str">
        <f t="shared" si="190"/>
        <v>indie rock</v>
      </c>
      <c r="S2099" s="11">
        <f t="shared" si="191"/>
        <v>40818.376562499994</v>
      </c>
      <c r="T2099" s="11">
        <f t="shared" si="192"/>
        <v>40878.418229166666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 s="30">
        <v>6000</v>
      </c>
      <c r="E2100" s="3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P2100" s="3">
        <f t="shared" si="188"/>
        <v>188.125</v>
      </c>
      <c r="Q2100" t="str">
        <f t="shared" si="189"/>
        <v>music</v>
      </c>
      <c r="R2100" t="str">
        <f t="shared" si="190"/>
        <v>indie rock</v>
      </c>
      <c r="S2100" s="11">
        <f t="shared" si="191"/>
        <v>40945.905497685184</v>
      </c>
      <c r="T2100" s="11">
        <f t="shared" si="192"/>
        <v>40975.905497685184</v>
      </c>
    </row>
    <row r="2101" spans="1:20" x14ac:dyDescent="0.3">
      <c r="A2101">
        <v>2099</v>
      </c>
      <c r="B2101" s="1" t="s">
        <v>2100</v>
      </c>
      <c r="C2101" s="1" t="s">
        <v>6209</v>
      </c>
      <c r="D2101" s="30">
        <v>3000</v>
      </c>
      <c r="E2101" s="3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P2101" s="3">
        <f t="shared" si="188"/>
        <v>63.031746031746032</v>
      </c>
      <c r="Q2101" t="str">
        <f t="shared" si="189"/>
        <v>music</v>
      </c>
      <c r="R2101" t="str">
        <f t="shared" si="190"/>
        <v>indie rock</v>
      </c>
      <c r="S2101" s="11">
        <f t="shared" si="191"/>
        <v>42173.53800925926</v>
      </c>
      <c r="T2101" s="11">
        <f t="shared" si="192"/>
        <v>42186.944444444445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 s="30">
        <v>600</v>
      </c>
      <c r="E2102" s="3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P2102" s="3">
        <f t="shared" si="188"/>
        <v>30.37037037037037</v>
      </c>
      <c r="Q2102" t="str">
        <f t="shared" si="189"/>
        <v>music</v>
      </c>
      <c r="R2102" t="str">
        <f t="shared" si="190"/>
        <v>indie rock</v>
      </c>
      <c r="S2102" s="11">
        <f t="shared" si="191"/>
        <v>41074.62663194444</v>
      </c>
      <c r="T2102" s="11">
        <f t="shared" si="192"/>
        <v>41089.957638888889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 s="30">
        <v>2000</v>
      </c>
      <c r="E2103" s="3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P2103" s="3">
        <f t="shared" si="188"/>
        <v>51.477272727272727</v>
      </c>
      <c r="Q2103" t="str">
        <f t="shared" si="189"/>
        <v>music</v>
      </c>
      <c r="R2103" t="str">
        <f t="shared" si="190"/>
        <v>indie rock</v>
      </c>
      <c r="S2103" s="11">
        <f t="shared" si="191"/>
        <v>40891.941134259258</v>
      </c>
      <c r="T2103" s="11">
        <f t="shared" si="192"/>
        <v>40951.941134259258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 s="30">
        <v>1000</v>
      </c>
      <c r="E2104" s="3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P2104" s="3">
        <f t="shared" si="188"/>
        <v>35.789473684210527</v>
      </c>
      <c r="Q2104" t="str">
        <f t="shared" si="189"/>
        <v>music</v>
      </c>
      <c r="R2104" t="str">
        <f t="shared" si="190"/>
        <v>indie rock</v>
      </c>
      <c r="S2104" s="11">
        <f t="shared" si="191"/>
        <v>40638.660277777773</v>
      </c>
      <c r="T2104" s="11">
        <f t="shared" si="192"/>
        <v>40668.660277777773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 s="30">
        <v>7777</v>
      </c>
      <c r="E2105" s="3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P2105" s="3">
        <f t="shared" si="188"/>
        <v>98.817391304347822</v>
      </c>
      <c r="Q2105" t="str">
        <f t="shared" si="189"/>
        <v>music</v>
      </c>
      <c r="R2105" t="str">
        <f t="shared" si="190"/>
        <v>indie rock</v>
      </c>
      <c r="S2105" s="11">
        <f t="shared" si="191"/>
        <v>41192.546608796292</v>
      </c>
      <c r="T2105" s="11">
        <f t="shared" si="192"/>
        <v>41222.588275462964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 s="30">
        <v>800</v>
      </c>
      <c r="E2106" s="3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P2106" s="3">
        <f t="shared" si="188"/>
        <v>28</v>
      </c>
      <c r="Q2106" t="str">
        <f t="shared" si="189"/>
        <v>music</v>
      </c>
      <c r="R2106" t="str">
        <f t="shared" si="190"/>
        <v>indie rock</v>
      </c>
      <c r="S2106" s="11">
        <f t="shared" si="191"/>
        <v>41393.86613425926</v>
      </c>
      <c r="T2106" s="11">
        <f t="shared" si="192"/>
        <v>41424.791666666664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 s="30">
        <v>2000</v>
      </c>
      <c r="E2107" s="3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P2107" s="3">
        <f t="shared" si="188"/>
        <v>51.313131313131315</v>
      </c>
      <c r="Q2107" t="str">
        <f t="shared" si="189"/>
        <v>music</v>
      </c>
      <c r="R2107" t="str">
        <f t="shared" si="190"/>
        <v>indie rock</v>
      </c>
      <c r="S2107" s="11">
        <f t="shared" si="191"/>
        <v>41951.580474537033</v>
      </c>
      <c r="T2107" s="11">
        <f t="shared" si="192"/>
        <v>41963.958333333336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 s="30">
        <v>2200</v>
      </c>
      <c r="E2108" s="3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P2108" s="3">
        <f t="shared" si="188"/>
        <v>53.522727272727273</v>
      </c>
      <c r="Q2108" t="str">
        <f t="shared" si="189"/>
        <v>music</v>
      </c>
      <c r="R2108" t="str">
        <f t="shared" si="190"/>
        <v>indie rock</v>
      </c>
      <c r="S2108" s="11">
        <f t="shared" si="191"/>
        <v>41270.006643518514</v>
      </c>
      <c r="T2108" s="11">
        <f t="shared" si="192"/>
        <v>41300.006643518514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 s="30">
        <v>2000</v>
      </c>
      <c r="E2109" s="3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P2109" s="3">
        <f t="shared" si="188"/>
        <v>37.149310344827583</v>
      </c>
      <c r="Q2109" t="str">
        <f t="shared" si="189"/>
        <v>music</v>
      </c>
      <c r="R2109" t="str">
        <f t="shared" si="190"/>
        <v>indie rock</v>
      </c>
      <c r="S2109" s="11">
        <f t="shared" si="191"/>
        <v>41934.502233796295</v>
      </c>
      <c r="T2109" s="11">
        <f t="shared" si="192"/>
        <v>41955.543900462959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 s="30">
        <v>16000</v>
      </c>
      <c r="E2110" s="3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P2110" s="3">
        <f t="shared" si="188"/>
        <v>89.895287958115176</v>
      </c>
      <c r="Q2110" t="str">
        <f t="shared" si="189"/>
        <v>music</v>
      </c>
      <c r="R2110" t="str">
        <f t="shared" si="190"/>
        <v>indie rock</v>
      </c>
      <c r="S2110" s="11">
        <f t="shared" si="191"/>
        <v>41134.967361111107</v>
      </c>
      <c r="T2110" s="11">
        <f t="shared" si="192"/>
        <v>41161.954861111109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 s="30">
        <v>4000</v>
      </c>
      <c r="E2111" s="3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P2111" s="3">
        <f t="shared" si="188"/>
        <v>106.52500000000001</v>
      </c>
      <c r="Q2111" t="str">
        <f t="shared" si="189"/>
        <v>music</v>
      </c>
      <c r="R2111" t="str">
        <f t="shared" si="190"/>
        <v>indie rock</v>
      </c>
      <c r="S2111" s="11">
        <f t="shared" si="191"/>
        <v>42160.500196759262</v>
      </c>
      <c r="T2111" s="11">
        <f t="shared" si="192"/>
        <v>42190.500196759262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 s="30">
        <v>2000</v>
      </c>
      <c r="E2112" s="3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P2112" s="3">
        <f t="shared" si="188"/>
        <v>52.815789473684212</v>
      </c>
      <c r="Q2112" t="str">
        <f t="shared" si="189"/>
        <v>music</v>
      </c>
      <c r="R2112" t="str">
        <f t="shared" si="190"/>
        <v>indie rock</v>
      </c>
      <c r="S2112" s="11">
        <f t="shared" si="191"/>
        <v>41759.462604166663</v>
      </c>
      <c r="T2112" s="11">
        <f t="shared" si="192"/>
        <v>41786.999305555553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 s="30">
        <v>2000</v>
      </c>
      <c r="E2113" s="3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P2113" s="3">
        <f t="shared" si="188"/>
        <v>54.615384615384613</v>
      </c>
      <c r="Q2113" t="str">
        <f t="shared" si="189"/>
        <v>music</v>
      </c>
      <c r="R2113" t="str">
        <f t="shared" si="190"/>
        <v>indie rock</v>
      </c>
      <c r="S2113" s="11">
        <f t="shared" si="191"/>
        <v>40702.988715277774</v>
      </c>
      <c r="T2113" s="11">
        <f t="shared" si="192"/>
        <v>40769.833333333328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 s="30">
        <v>300</v>
      </c>
      <c r="E2114" s="3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P2114" s="3">
        <f t="shared" si="188"/>
        <v>27.272727272727273</v>
      </c>
      <c r="Q2114" t="str">
        <f t="shared" si="189"/>
        <v>music</v>
      </c>
      <c r="R2114" t="str">
        <f t="shared" si="190"/>
        <v>indie rock</v>
      </c>
      <c r="S2114" s="11">
        <f t="shared" si="191"/>
        <v>41365.719826388886</v>
      </c>
      <c r="T2114" s="11">
        <f t="shared" si="192"/>
        <v>41379.719826388886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 s="30">
        <v>7000</v>
      </c>
      <c r="E2115" s="3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P2115" s="3">
        <f t="shared" ref="P2115:P2178" si="193">IFERROR(E2115/L2115,0)</f>
        <v>68.598130841121488</v>
      </c>
      <c r="Q2115" t="str">
        <f t="shared" ref="Q2115:Q2178" si="194">LEFT(N2115,FIND("/",N2115)-1)</f>
        <v>music</v>
      </c>
      <c r="R2115" t="str">
        <f t="shared" ref="R2115:R2178" si="195">RIGHT(N2115,LEN(N2115)-FIND("/",N2115))</f>
        <v>indie rock</v>
      </c>
      <c r="S2115" s="11">
        <f t="shared" ref="S2115:S2178" si="196">((($J2115/60)/60)/24+DATE(1970,1,1)+(-5/24))</f>
        <v>41870.657129629624</v>
      </c>
      <c r="T2115" s="11">
        <f t="shared" ref="T2115:T2178" si="197">((($I2115/60)/60)/24+DATE(1970,1,1)+(-5/24))</f>
        <v>41905.657129629624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 s="30">
        <v>5000</v>
      </c>
      <c r="E2116" s="3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P2116" s="3">
        <f t="shared" si="193"/>
        <v>35.612244897959187</v>
      </c>
      <c r="Q2116" t="str">
        <f t="shared" si="194"/>
        <v>music</v>
      </c>
      <c r="R2116" t="str">
        <f t="shared" si="195"/>
        <v>indie rock</v>
      </c>
      <c r="S2116" s="11">
        <f t="shared" si="196"/>
        <v>40458.607291666667</v>
      </c>
      <c r="T2116" s="11">
        <f t="shared" si="197"/>
        <v>40520.999305555553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 s="30">
        <v>1500</v>
      </c>
      <c r="E2117" s="3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P2117" s="3">
        <f t="shared" si="193"/>
        <v>94.027777777777771</v>
      </c>
      <c r="Q2117" t="str">
        <f t="shared" si="194"/>
        <v>music</v>
      </c>
      <c r="R2117" t="str">
        <f t="shared" si="195"/>
        <v>indie rock</v>
      </c>
      <c r="S2117" s="11">
        <f t="shared" si="196"/>
        <v>40563.872696759259</v>
      </c>
      <c r="T2117" s="11">
        <f t="shared" si="197"/>
        <v>40593.872696759259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 s="30">
        <v>48000</v>
      </c>
      <c r="E2118" s="3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P2118" s="3">
        <f t="shared" si="193"/>
        <v>526.45652173913038</v>
      </c>
      <c r="Q2118" t="str">
        <f t="shared" si="194"/>
        <v>music</v>
      </c>
      <c r="R2118" t="str">
        <f t="shared" si="195"/>
        <v>indie rock</v>
      </c>
      <c r="S2118" s="11">
        <f t="shared" si="196"/>
        <v>41136.569479166668</v>
      </c>
      <c r="T2118" s="11">
        <f t="shared" si="197"/>
        <v>41184.569479166668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 s="30">
        <v>1200</v>
      </c>
      <c r="E2119" s="3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P2119" s="3">
        <f t="shared" si="193"/>
        <v>50.657142857142858</v>
      </c>
      <c r="Q2119" t="str">
        <f t="shared" si="194"/>
        <v>music</v>
      </c>
      <c r="R2119" t="str">
        <f t="shared" si="195"/>
        <v>indie rock</v>
      </c>
      <c r="S2119" s="11">
        <f t="shared" si="196"/>
        <v>42289.851261574069</v>
      </c>
      <c r="T2119" s="11">
        <f t="shared" si="197"/>
        <v>42303.999305555553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 s="30">
        <v>1000</v>
      </c>
      <c r="E2120" s="3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P2120" s="3">
        <f t="shared" si="193"/>
        <v>79.182941176470578</v>
      </c>
      <c r="Q2120" t="str">
        <f t="shared" si="194"/>
        <v>music</v>
      </c>
      <c r="R2120" t="str">
        <f t="shared" si="195"/>
        <v>indie rock</v>
      </c>
      <c r="S2120" s="11">
        <f t="shared" si="196"/>
        <v>40718.631203703699</v>
      </c>
      <c r="T2120" s="11">
        <f t="shared" si="197"/>
        <v>40748.631203703699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 s="30">
        <v>2000</v>
      </c>
      <c r="E2121" s="3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P2121" s="3">
        <f t="shared" si="193"/>
        <v>91.590909090909093</v>
      </c>
      <c r="Q2121" t="str">
        <f t="shared" si="194"/>
        <v>music</v>
      </c>
      <c r="R2121" t="str">
        <f t="shared" si="195"/>
        <v>indie rock</v>
      </c>
      <c r="S2121" s="11">
        <f t="shared" si="196"/>
        <v>41106.921817129631</v>
      </c>
      <c r="T2121" s="11">
        <f t="shared" si="197"/>
        <v>41136.921817129631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 s="30">
        <v>8000</v>
      </c>
      <c r="E2122" s="3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P2122" s="3">
        <f t="shared" si="193"/>
        <v>116.96275362318841</v>
      </c>
      <c r="Q2122" t="str">
        <f t="shared" si="194"/>
        <v>music</v>
      </c>
      <c r="R2122" t="str">
        <f t="shared" si="195"/>
        <v>indie rock</v>
      </c>
      <c r="S2122" s="11">
        <f t="shared" si="196"/>
        <v>41591.756203703699</v>
      </c>
      <c r="T2122" s="11">
        <f t="shared" si="197"/>
        <v>41640.756203703699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 s="30">
        <v>50000</v>
      </c>
      <c r="E2123" s="3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P2123" s="3">
        <f t="shared" si="193"/>
        <v>28.4</v>
      </c>
      <c r="Q2123" t="str">
        <f t="shared" si="194"/>
        <v>games</v>
      </c>
      <c r="R2123" t="str">
        <f t="shared" si="195"/>
        <v>video games</v>
      </c>
      <c r="S2123" s="11">
        <f t="shared" si="196"/>
        <v>42716.534120370365</v>
      </c>
      <c r="T2123" s="11">
        <f t="shared" si="197"/>
        <v>42746.534120370365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 s="30">
        <v>80000</v>
      </c>
      <c r="E2124" s="3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P2124" s="3">
        <f t="shared" si="193"/>
        <v>103.33333333333333</v>
      </c>
      <c r="Q2124" t="str">
        <f t="shared" si="194"/>
        <v>games</v>
      </c>
      <c r="R2124" t="str">
        <f t="shared" si="195"/>
        <v>video games</v>
      </c>
      <c r="S2124" s="11">
        <f t="shared" si="196"/>
        <v>42712.092233796291</v>
      </c>
      <c r="T2124" s="11">
        <f t="shared" si="197"/>
        <v>42742.092233796291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 s="30">
        <v>500</v>
      </c>
      <c r="E2125" s="3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P2125" s="3">
        <f t="shared" si="193"/>
        <v>10</v>
      </c>
      <c r="Q2125" t="str">
        <f t="shared" si="194"/>
        <v>games</v>
      </c>
      <c r="R2125" t="str">
        <f t="shared" si="195"/>
        <v>video games</v>
      </c>
      <c r="S2125" s="11">
        <f t="shared" si="196"/>
        <v>40198.216516203705</v>
      </c>
      <c r="T2125" s="11">
        <f t="shared" si="197"/>
        <v>40252.082638888889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 s="30">
        <v>1100</v>
      </c>
      <c r="E2126" s="3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P2126" s="3">
        <f t="shared" si="193"/>
        <v>23</v>
      </c>
      <c r="Q2126" t="str">
        <f t="shared" si="194"/>
        <v>games</v>
      </c>
      <c r="R2126" t="str">
        <f t="shared" si="195"/>
        <v>video games</v>
      </c>
      <c r="S2126" s="11">
        <f t="shared" si="196"/>
        <v>40463.819849537031</v>
      </c>
      <c r="T2126" s="11">
        <f t="shared" si="197"/>
        <v>40512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 s="30">
        <v>60000</v>
      </c>
      <c r="E2127" s="3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P2127" s="3">
        <f t="shared" si="193"/>
        <v>31.555555555555557</v>
      </c>
      <c r="Q2127" t="str">
        <f t="shared" si="194"/>
        <v>games</v>
      </c>
      <c r="R2127" t="str">
        <f t="shared" si="195"/>
        <v>video games</v>
      </c>
      <c r="S2127" s="11">
        <f t="shared" si="196"/>
        <v>42190.815196759257</v>
      </c>
      <c r="T2127" s="11">
        <f t="shared" si="197"/>
        <v>42220.815196759257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 s="30">
        <v>20000</v>
      </c>
      <c r="E2128" s="3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P2128" s="3">
        <f t="shared" si="193"/>
        <v>5</v>
      </c>
      <c r="Q2128" t="str">
        <f t="shared" si="194"/>
        <v>games</v>
      </c>
      <c r="R2128" t="str">
        <f t="shared" si="195"/>
        <v>video games</v>
      </c>
      <c r="S2128" s="11">
        <f t="shared" si="196"/>
        <v>41951.76489583333</v>
      </c>
      <c r="T2128" s="11">
        <f t="shared" si="197"/>
        <v>41981.76489583333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 s="30">
        <v>28000</v>
      </c>
      <c r="E2129" s="3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P2129" s="3">
        <f t="shared" si="193"/>
        <v>34.220338983050844</v>
      </c>
      <c r="Q2129" t="str">
        <f t="shared" si="194"/>
        <v>games</v>
      </c>
      <c r="R2129" t="str">
        <f t="shared" si="195"/>
        <v>video games</v>
      </c>
      <c r="S2129" s="11">
        <f t="shared" si="196"/>
        <v>42045.297025462954</v>
      </c>
      <c r="T2129" s="11">
        <f t="shared" si="197"/>
        <v>42075.255358796298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 s="30">
        <v>15000</v>
      </c>
      <c r="E2130" s="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P2130" s="3">
        <f t="shared" si="193"/>
        <v>25</v>
      </c>
      <c r="Q2130" t="str">
        <f t="shared" si="194"/>
        <v>games</v>
      </c>
      <c r="R2130" t="str">
        <f t="shared" si="195"/>
        <v>video games</v>
      </c>
      <c r="S2130" s="11">
        <f t="shared" si="196"/>
        <v>41843.564456018517</v>
      </c>
      <c r="T2130" s="11">
        <f t="shared" si="197"/>
        <v>41903.564456018517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 s="30">
        <v>2000</v>
      </c>
      <c r="E2131" s="3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P2131" s="3">
        <f t="shared" si="193"/>
        <v>19.666666666666668</v>
      </c>
      <c r="Q2131" t="str">
        <f t="shared" si="194"/>
        <v>games</v>
      </c>
      <c r="R2131" t="str">
        <f t="shared" si="195"/>
        <v>video games</v>
      </c>
      <c r="S2131" s="11">
        <f t="shared" si="196"/>
        <v>42408.815972222219</v>
      </c>
      <c r="T2131" s="11">
        <f t="shared" si="197"/>
        <v>42438.815972222219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 s="30">
        <v>42000</v>
      </c>
      <c r="E2132" s="3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P2132" s="3">
        <f t="shared" si="193"/>
        <v>21.25</v>
      </c>
      <c r="Q2132" t="str">
        <f t="shared" si="194"/>
        <v>games</v>
      </c>
      <c r="R2132" t="str">
        <f t="shared" si="195"/>
        <v>video games</v>
      </c>
      <c r="S2132" s="11">
        <f t="shared" si="196"/>
        <v>41831.87804398148</v>
      </c>
      <c r="T2132" s="11">
        <f t="shared" si="197"/>
        <v>41866.87804398148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 s="30">
        <v>500</v>
      </c>
      <c r="E2133" s="3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P2133" s="3">
        <f t="shared" si="193"/>
        <v>8.3333333333333339</v>
      </c>
      <c r="Q2133" t="str">
        <f t="shared" si="194"/>
        <v>games</v>
      </c>
      <c r="R2133" t="str">
        <f t="shared" si="195"/>
        <v>video games</v>
      </c>
      <c r="S2133" s="11">
        <f t="shared" si="196"/>
        <v>42166.998738425922</v>
      </c>
      <c r="T2133" s="11">
        <f t="shared" si="197"/>
        <v>42196.998738425922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 s="30">
        <v>100000</v>
      </c>
      <c r="E2134" s="3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P2134" s="3">
        <f t="shared" si="193"/>
        <v>21.34333333333333</v>
      </c>
      <c r="Q2134" t="str">
        <f t="shared" si="194"/>
        <v>games</v>
      </c>
      <c r="R2134" t="str">
        <f t="shared" si="195"/>
        <v>video games</v>
      </c>
      <c r="S2134" s="11">
        <f t="shared" si="196"/>
        <v>41643.27884259259</v>
      </c>
      <c r="T2134" s="11">
        <f t="shared" si="197"/>
        <v>41673.27884259259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 s="30">
        <v>1000</v>
      </c>
      <c r="E2135" s="3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P2135" s="3">
        <f t="shared" si="193"/>
        <v>5.333333333333333</v>
      </c>
      <c r="Q2135" t="str">
        <f t="shared" si="194"/>
        <v>games</v>
      </c>
      <c r="R2135" t="str">
        <f t="shared" si="195"/>
        <v>video games</v>
      </c>
      <c r="S2135" s="11">
        <f t="shared" si="196"/>
        <v>40618.888877314814</v>
      </c>
      <c r="T2135" s="11">
        <f t="shared" si="197"/>
        <v>40657.082638888889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 s="30">
        <v>6000</v>
      </c>
      <c r="E2136" s="3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P2136" s="3">
        <f t="shared" si="193"/>
        <v>34.666666666666664</v>
      </c>
      <c r="Q2136" t="str">
        <f t="shared" si="194"/>
        <v>games</v>
      </c>
      <c r="R2136" t="str">
        <f t="shared" si="195"/>
        <v>video games</v>
      </c>
      <c r="S2136" s="11">
        <f t="shared" si="196"/>
        <v>41361.678136574068</v>
      </c>
      <c r="T2136" s="11">
        <f t="shared" si="197"/>
        <v>41391.678136574068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 s="30">
        <v>5000</v>
      </c>
      <c r="E2137" s="3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P2137" s="3">
        <f t="shared" si="193"/>
        <v>21.727272727272727</v>
      </c>
      <c r="Q2137" t="str">
        <f t="shared" si="194"/>
        <v>games</v>
      </c>
      <c r="R2137" t="str">
        <f t="shared" si="195"/>
        <v>video games</v>
      </c>
      <c r="S2137" s="11">
        <f t="shared" si="196"/>
        <v>41156.755011574067</v>
      </c>
      <c r="T2137" s="11">
        <f t="shared" si="197"/>
        <v>41186.755011574067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 s="30">
        <v>80000</v>
      </c>
      <c r="E2138" s="3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P2138" s="3">
        <f t="shared" si="193"/>
        <v>11.922499999999999</v>
      </c>
      <c r="Q2138" t="str">
        <f t="shared" si="194"/>
        <v>games</v>
      </c>
      <c r="R2138" t="str">
        <f t="shared" si="195"/>
        <v>video games</v>
      </c>
      <c r="S2138" s="11">
        <f t="shared" si="196"/>
        <v>41536.300763888888</v>
      </c>
      <c r="T2138" s="11">
        <f t="shared" si="197"/>
        <v>41566.300763888888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 s="30">
        <v>50000</v>
      </c>
      <c r="E2139" s="3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P2139" s="3">
        <f t="shared" si="193"/>
        <v>26.59737827715356</v>
      </c>
      <c r="Q2139" t="str">
        <f t="shared" si="194"/>
        <v>games</v>
      </c>
      <c r="R2139" t="str">
        <f t="shared" si="195"/>
        <v>video games</v>
      </c>
      <c r="S2139" s="11">
        <f t="shared" si="196"/>
        <v>41948.562835648147</v>
      </c>
      <c r="T2139" s="11">
        <f t="shared" si="197"/>
        <v>41978.562835648147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 s="30">
        <v>1000</v>
      </c>
      <c r="E2140" s="3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P2140" s="3">
        <f t="shared" si="193"/>
        <v>10.666666666666666</v>
      </c>
      <c r="Q2140" t="str">
        <f t="shared" si="194"/>
        <v>games</v>
      </c>
      <c r="R2140" t="str">
        <f t="shared" si="195"/>
        <v>video games</v>
      </c>
      <c r="S2140" s="11">
        <f t="shared" si="196"/>
        <v>41556.804849537039</v>
      </c>
      <c r="T2140" s="11">
        <f t="shared" si="197"/>
        <v>41586.846516203703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 s="30">
        <v>30000</v>
      </c>
      <c r="E2141" s="3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P2141" s="3">
        <f t="shared" si="193"/>
        <v>29.035714285714285</v>
      </c>
      <c r="Q2141" t="str">
        <f t="shared" si="194"/>
        <v>games</v>
      </c>
      <c r="R2141" t="str">
        <f t="shared" si="195"/>
        <v>video games</v>
      </c>
      <c r="S2141" s="11">
        <f t="shared" si="196"/>
        <v>42647.541759259257</v>
      </c>
      <c r="T2141" s="11">
        <f t="shared" si="197"/>
        <v>42677.541759259257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 s="30">
        <v>500000</v>
      </c>
      <c r="E2142" s="3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P2142" s="3">
        <f t="shared" si="193"/>
        <v>50.909090909090907</v>
      </c>
      <c r="Q2142" t="str">
        <f t="shared" si="194"/>
        <v>games</v>
      </c>
      <c r="R2142" t="str">
        <f t="shared" si="195"/>
        <v>video games</v>
      </c>
      <c r="S2142" s="11">
        <f t="shared" si="196"/>
        <v>41255.625277777777</v>
      </c>
      <c r="T2142" s="11">
        <f t="shared" si="197"/>
        <v>41285.625277777777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 s="30">
        <v>15000</v>
      </c>
      <c r="E2143" s="3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P2143" s="3">
        <f t="shared" si="193"/>
        <v>0</v>
      </c>
      <c r="Q2143" t="str">
        <f t="shared" si="194"/>
        <v>games</v>
      </c>
      <c r="R2143" t="str">
        <f t="shared" si="195"/>
        <v>video games</v>
      </c>
      <c r="S2143" s="11">
        <f t="shared" si="196"/>
        <v>41927.027303240735</v>
      </c>
      <c r="T2143" s="11">
        <f t="shared" si="197"/>
        <v>41957.068969907406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 s="30">
        <v>10500</v>
      </c>
      <c r="E2144" s="3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P2144" s="3">
        <f t="shared" si="193"/>
        <v>50.083333333333336</v>
      </c>
      <c r="Q2144" t="str">
        <f t="shared" si="194"/>
        <v>games</v>
      </c>
      <c r="R2144" t="str">
        <f t="shared" si="195"/>
        <v>video games</v>
      </c>
      <c r="S2144" s="11">
        <f t="shared" si="196"/>
        <v>42340.493171296293</v>
      </c>
      <c r="T2144" s="11">
        <f t="shared" si="197"/>
        <v>42368.493171296293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 s="30">
        <v>2000</v>
      </c>
      <c r="E2145" s="3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P2145" s="3">
        <f t="shared" si="193"/>
        <v>45</v>
      </c>
      <c r="Q2145" t="str">
        <f t="shared" si="194"/>
        <v>games</v>
      </c>
      <c r="R2145" t="str">
        <f t="shared" si="195"/>
        <v>video games</v>
      </c>
      <c r="S2145" s="11">
        <f t="shared" si="196"/>
        <v>40332.678379629629</v>
      </c>
      <c r="T2145" s="11">
        <f t="shared" si="197"/>
        <v>40380.583333333328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 s="30">
        <v>35500</v>
      </c>
      <c r="E2146" s="3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P2146" s="3">
        <f t="shared" si="193"/>
        <v>25.291666666666668</v>
      </c>
      <c r="Q2146" t="str">
        <f t="shared" si="194"/>
        <v>games</v>
      </c>
      <c r="R2146" t="str">
        <f t="shared" si="195"/>
        <v>video games</v>
      </c>
      <c r="S2146" s="11">
        <f t="shared" si="196"/>
        <v>41499.338425925926</v>
      </c>
      <c r="T2146" s="11">
        <f t="shared" si="197"/>
        <v>41531.338425925926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 s="30">
        <v>15000</v>
      </c>
      <c r="E2147" s="3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P2147" s="3">
        <f t="shared" si="193"/>
        <v>51.292134831460672</v>
      </c>
      <c r="Q2147" t="str">
        <f t="shared" si="194"/>
        <v>games</v>
      </c>
      <c r="R2147" t="str">
        <f t="shared" si="195"/>
        <v>video games</v>
      </c>
      <c r="S2147" s="11">
        <f t="shared" si="196"/>
        <v>41575.029097222221</v>
      </c>
      <c r="T2147" s="11">
        <f t="shared" si="197"/>
        <v>41605.070763888885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 s="30">
        <v>5000</v>
      </c>
      <c r="E2148" s="3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P2148" s="3">
        <f t="shared" si="193"/>
        <v>1</v>
      </c>
      <c r="Q2148" t="str">
        <f t="shared" si="194"/>
        <v>games</v>
      </c>
      <c r="R2148" t="str">
        <f t="shared" si="195"/>
        <v>video games</v>
      </c>
      <c r="S2148" s="11">
        <f t="shared" si="196"/>
        <v>42397.471180555549</v>
      </c>
      <c r="T2148" s="11">
        <f t="shared" si="197"/>
        <v>42411.471180555549</v>
      </c>
    </row>
    <row r="2149" spans="1:20" x14ac:dyDescent="0.3">
      <c r="A2149">
        <v>2147</v>
      </c>
      <c r="B2149" s="1" t="s">
        <v>2148</v>
      </c>
      <c r="C2149" s="1" t="s">
        <v>6257</v>
      </c>
      <c r="D2149" s="30">
        <v>390000</v>
      </c>
      <c r="E2149" s="3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P2149" s="3">
        <f t="shared" si="193"/>
        <v>49.381818181818183</v>
      </c>
      <c r="Q2149" t="str">
        <f t="shared" si="194"/>
        <v>games</v>
      </c>
      <c r="R2149" t="str">
        <f t="shared" si="195"/>
        <v>video games</v>
      </c>
      <c r="S2149" s="11">
        <f t="shared" si="196"/>
        <v>41927.087361111109</v>
      </c>
      <c r="T2149" s="11">
        <f t="shared" si="197"/>
        <v>41959.129027777781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 s="30">
        <v>100</v>
      </c>
      <c r="E2150" s="3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P2150" s="3">
        <f t="shared" si="193"/>
        <v>1</v>
      </c>
      <c r="Q2150" t="str">
        <f t="shared" si="194"/>
        <v>games</v>
      </c>
      <c r="R2150" t="str">
        <f t="shared" si="195"/>
        <v>video games</v>
      </c>
      <c r="S2150" s="11">
        <f t="shared" si="196"/>
        <v>42066.525254629632</v>
      </c>
      <c r="T2150" s="11">
        <f t="shared" si="197"/>
        <v>42096.483587962961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 s="30">
        <v>2000</v>
      </c>
      <c r="E2151" s="3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P2151" s="3">
        <f t="shared" si="193"/>
        <v>0</v>
      </c>
      <c r="Q2151" t="str">
        <f t="shared" si="194"/>
        <v>games</v>
      </c>
      <c r="R2151" t="str">
        <f t="shared" si="195"/>
        <v>video games</v>
      </c>
      <c r="S2151" s="11">
        <f t="shared" si="196"/>
        <v>40354.816620370366</v>
      </c>
      <c r="T2151" s="11">
        <f t="shared" si="197"/>
        <v>40389.791666666664</v>
      </c>
    </row>
    <row r="2152" spans="1:20" x14ac:dyDescent="0.3">
      <c r="A2152">
        <v>2150</v>
      </c>
      <c r="B2152" s="1" t="s">
        <v>2151</v>
      </c>
      <c r="C2152" s="1" t="s">
        <v>6260</v>
      </c>
      <c r="D2152" s="30">
        <v>50000</v>
      </c>
      <c r="E2152" s="3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P2152" s="3">
        <f t="shared" si="193"/>
        <v>101.25</v>
      </c>
      <c r="Q2152" t="str">
        <f t="shared" si="194"/>
        <v>games</v>
      </c>
      <c r="R2152" t="str">
        <f t="shared" si="195"/>
        <v>video games</v>
      </c>
      <c r="S2152" s="11">
        <f t="shared" si="196"/>
        <v>42534.076377314814</v>
      </c>
      <c r="T2152" s="11">
        <f t="shared" si="197"/>
        <v>42564.076377314814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 s="30">
        <v>45000</v>
      </c>
      <c r="E2153" s="3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P2153" s="3">
        <f t="shared" si="193"/>
        <v>19.666666666666668</v>
      </c>
      <c r="Q2153" t="str">
        <f t="shared" si="194"/>
        <v>games</v>
      </c>
      <c r="R2153" t="str">
        <f t="shared" si="195"/>
        <v>video games</v>
      </c>
      <c r="S2153" s="11">
        <f t="shared" si="196"/>
        <v>42520.639050925929</v>
      </c>
      <c r="T2153" s="11">
        <f t="shared" si="197"/>
        <v>42550.639050925929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 s="30">
        <v>30000</v>
      </c>
      <c r="E2154" s="3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P2154" s="3">
        <f t="shared" si="193"/>
        <v>12.5</v>
      </c>
      <c r="Q2154" t="str">
        <f t="shared" si="194"/>
        <v>games</v>
      </c>
      <c r="R2154" t="str">
        <f t="shared" si="195"/>
        <v>video games</v>
      </c>
      <c r="S2154" s="11">
        <f t="shared" si="196"/>
        <v>41683.62394675926</v>
      </c>
      <c r="T2154" s="11">
        <f t="shared" si="197"/>
        <v>41713.582280092589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 s="30">
        <v>372625</v>
      </c>
      <c r="E2155" s="3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P2155" s="3">
        <f t="shared" si="193"/>
        <v>8.5</v>
      </c>
      <c r="Q2155" t="str">
        <f t="shared" si="194"/>
        <v>games</v>
      </c>
      <c r="R2155" t="str">
        <f t="shared" si="195"/>
        <v>video games</v>
      </c>
      <c r="S2155" s="11">
        <f t="shared" si="196"/>
        <v>41974.702754629623</v>
      </c>
      <c r="T2155" s="11">
        <f t="shared" si="197"/>
        <v>42014.124305555553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 s="30">
        <v>250</v>
      </c>
      <c r="E2156" s="3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P2156" s="3">
        <f t="shared" si="193"/>
        <v>1</v>
      </c>
      <c r="Q2156" t="str">
        <f t="shared" si="194"/>
        <v>games</v>
      </c>
      <c r="R2156" t="str">
        <f t="shared" si="195"/>
        <v>video games</v>
      </c>
      <c r="S2156" s="11">
        <f t="shared" si="196"/>
        <v>41647.42392361111</v>
      </c>
      <c r="T2156" s="11">
        <f t="shared" si="197"/>
        <v>41667.42392361111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 s="30">
        <v>5000</v>
      </c>
      <c r="E2157" s="3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P2157" s="3">
        <f t="shared" si="193"/>
        <v>23</v>
      </c>
      <c r="Q2157" t="str">
        <f t="shared" si="194"/>
        <v>games</v>
      </c>
      <c r="R2157" t="str">
        <f t="shared" si="195"/>
        <v>video games</v>
      </c>
      <c r="S2157" s="11">
        <f t="shared" si="196"/>
        <v>42430.539178240739</v>
      </c>
      <c r="T2157" s="11">
        <f t="shared" si="197"/>
        <v>42460.497511574074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 s="30">
        <v>56000</v>
      </c>
      <c r="E2158" s="3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P2158" s="3">
        <f t="shared" si="193"/>
        <v>17.987951807228917</v>
      </c>
      <c r="Q2158" t="str">
        <f t="shared" si="194"/>
        <v>games</v>
      </c>
      <c r="R2158" t="str">
        <f t="shared" si="195"/>
        <v>video games</v>
      </c>
      <c r="S2158" s="11">
        <f t="shared" si="196"/>
        <v>41488.645902777775</v>
      </c>
      <c r="T2158" s="11">
        <f t="shared" si="197"/>
        <v>41533.645902777775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 s="30">
        <v>75000</v>
      </c>
      <c r="E2159" s="3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P2159" s="3">
        <f t="shared" si="193"/>
        <v>370.94736842105266</v>
      </c>
      <c r="Q2159" t="str">
        <f t="shared" si="194"/>
        <v>games</v>
      </c>
      <c r="R2159" t="str">
        <f t="shared" si="195"/>
        <v>video games</v>
      </c>
      <c r="S2159" s="11">
        <f t="shared" si="196"/>
        <v>42694.772951388884</v>
      </c>
      <c r="T2159" s="11">
        <f t="shared" si="197"/>
        <v>42727.124305555553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 s="30">
        <v>300000</v>
      </c>
      <c r="E2160" s="3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P2160" s="3">
        <f t="shared" si="193"/>
        <v>63.569485530546629</v>
      </c>
      <c r="Q2160" t="str">
        <f t="shared" si="194"/>
        <v>games</v>
      </c>
      <c r="R2160" t="str">
        <f t="shared" si="195"/>
        <v>video games</v>
      </c>
      <c r="S2160" s="11">
        <f t="shared" si="196"/>
        <v>41264.645532407405</v>
      </c>
      <c r="T2160" s="11">
        <f t="shared" si="197"/>
        <v>41309.645532407405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 s="30">
        <v>3600</v>
      </c>
      <c r="E2161" s="3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P2161" s="3">
        <f t="shared" si="193"/>
        <v>13</v>
      </c>
      <c r="Q2161" t="str">
        <f t="shared" si="194"/>
        <v>games</v>
      </c>
      <c r="R2161" t="str">
        <f t="shared" si="195"/>
        <v>video games</v>
      </c>
      <c r="S2161" s="11">
        <f t="shared" si="196"/>
        <v>40710.522847222215</v>
      </c>
      <c r="T2161" s="11">
        <f t="shared" si="197"/>
        <v>40740.522847222215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 s="30">
        <v>10000</v>
      </c>
      <c r="E2162" s="3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P2162" s="3">
        <f t="shared" si="193"/>
        <v>5.3125</v>
      </c>
      <c r="Q2162" t="str">
        <f t="shared" si="194"/>
        <v>games</v>
      </c>
      <c r="R2162" t="str">
        <f t="shared" si="195"/>
        <v>video games</v>
      </c>
      <c r="S2162" s="11">
        <f t="shared" si="196"/>
        <v>41018.503530092588</v>
      </c>
      <c r="T2162" s="11">
        <f t="shared" si="197"/>
        <v>41048.503530092588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 s="30">
        <v>400</v>
      </c>
      <c r="E2163" s="3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P2163" s="3">
        <f t="shared" si="193"/>
        <v>35.615384615384613</v>
      </c>
      <c r="Q2163" t="str">
        <f t="shared" si="194"/>
        <v>music</v>
      </c>
      <c r="R2163" t="str">
        <f t="shared" si="195"/>
        <v>rock</v>
      </c>
      <c r="S2163" s="11">
        <f t="shared" si="196"/>
        <v>42240.644201388881</v>
      </c>
      <c r="T2163" s="11">
        <f t="shared" si="197"/>
        <v>42270.644201388881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 s="30">
        <v>4500</v>
      </c>
      <c r="E2164" s="3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P2164" s="3">
        <f t="shared" si="193"/>
        <v>87.103448275862064</v>
      </c>
      <c r="Q2164" t="str">
        <f t="shared" si="194"/>
        <v>music</v>
      </c>
      <c r="R2164" t="str">
        <f t="shared" si="195"/>
        <v>rock</v>
      </c>
      <c r="S2164" s="11">
        <f t="shared" si="196"/>
        <v>41813.557766203703</v>
      </c>
      <c r="T2164" s="11">
        <f t="shared" si="197"/>
        <v>41844.557766203703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 s="30">
        <v>2500</v>
      </c>
      <c r="E2165" s="3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P2165" s="3">
        <f t="shared" si="193"/>
        <v>75.11363636363636</v>
      </c>
      <c r="Q2165" t="str">
        <f t="shared" si="194"/>
        <v>music</v>
      </c>
      <c r="R2165" t="str">
        <f t="shared" si="195"/>
        <v>rock</v>
      </c>
      <c r="S2165" s="11">
        <f t="shared" si="196"/>
        <v>42111.691203703704</v>
      </c>
      <c r="T2165" s="11">
        <f t="shared" si="197"/>
        <v>42162.951388888883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 s="30">
        <v>5500</v>
      </c>
      <c r="E2166" s="3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P2166" s="3">
        <f t="shared" si="193"/>
        <v>68.01204819277109</v>
      </c>
      <c r="Q2166" t="str">
        <f t="shared" si="194"/>
        <v>music</v>
      </c>
      <c r="R2166" t="str">
        <f t="shared" si="195"/>
        <v>rock</v>
      </c>
      <c r="S2166" s="11">
        <f t="shared" si="196"/>
        <v>42515.509421296294</v>
      </c>
      <c r="T2166" s="11">
        <f t="shared" si="197"/>
        <v>42545.957638888889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 s="30">
        <v>2500</v>
      </c>
      <c r="E2167" s="3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P2167" s="3">
        <f t="shared" si="193"/>
        <v>29.623931623931625</v>
      </c>
      <c r="Q2167" t="str">
        <f t="shared" si="194"/>
        <v>music</v>
      </c>
      <c r="R2167" t="str">
        <f t="shared" si="195"/>
        <v>rock</v>
      </c>
      <c r="S2167" s="11">
        <f t="shared" si="196"/>
        <v>42438.458738425928</v>
      </c>
      <c r="T2167" s="11">
        <f t="shared" si="197"/>
        <v>42468.417071759257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 s="30">
        <v>2000</v>
      </c>
      <c r="E2168" s="3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P2168" s="3">
        <f t="shared" si="193"/>
        <v>91.625</v>
      </c>
      <c r="Q2168" t="str">
        <f t="shared" si="194"/>
        <v>music</v>
      </c>
      <c r="R2168" t="str">
        <f t="shared" si="195"/>
        <v>rock</v>
      </c>
      <c r="S2168" s="11">
        <f t="shared" si="196"/>
        <v>41933.629837962959</v>
      </c>
      <c r="T2168" s="11">
        <f t="shared" si="197"/>
        <v>41978.671504629623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 s="30">
        <v>150</v>
      </c>
      <c r="E2169" s="3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P2169" s="3">
        <f t="shared" si="193"/>
        <v>22.5</v>
      </c>
      <c r="Q2169" t="str">
        <f t="shared" si="194"/>
        <v>music</v>
      </c>
      <c r="R2169" t="str">
        <f t="shared" si="195"/>
        <v>rock</v>
      </c>
      <c r="S2169" s="11">
        <f t="shared" si="196"/>
        <v>41152.858067129629</v>
      </c>
      <c r="T2169" s="11">
        <f t="shared" si="197"/>
        <v>41166.858067129629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 s="30">
        <v>18000</v>
      </c>
      <c r="E2170" s="3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P2170" s="3">
        <f t="shared" si="193"/>
        <v>64.366735294117646</v>
      </c>
      <c r="Q2170" t="str">
        <f t="shared" si="194"/>
        <v>music</v>
      </c>
      <c r="R2170" t="str">
        <f t="shared" si="195"/>
        <v>rock</v>
      </c>
      <c r="S2170" s="11">
        <f t="shared" si="196"/>
        <v>42745.391909722217</v>
      </c>
      <c r="T2170" s="11">
        <f t="shared" si="197"/>
        <v>42775.999999999993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 s="30">
        <v>153</v>
      </c>
      <c r="E2171" s="3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P2171" s="3">
        <f t="shared" si="193"/>
        <v>21.857142857142858</v>
      </c>
      <c r="Q2171" t="str">
        <f t="shared" si="194"/>
        <v>music</v>
      </c>
      <c r="R2171" t="str">
        <f t="shared" si="195"/>
        <v>rock</v>
      </c>
      <c r="S2171" s="11">
        <f t="shared" si="196"/>
        <v>42793.492488425924</v>
      </c>
      <c r="T2171" s="11">
        <f t="shared" si="197"/>
        <v>42796.492488425924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 s="30">
        <v>350</v>
      </c>
      <c r="E2172" s="3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P2172" s="3">
        <f t="shared" si="193"/>
        <v>33.315789473684212</v>
      </c>
      <c r="Q2172" t="str">
        <f t="shared" si="194"/>
        <v>music</v>
      </c>
      <c r="R2172" t="str">
        <f t="shared" si="195"/>
        <v>rock</v>
      </c>
      <c r="S2172" s="11">
        <f t="shared" si="196"/>
        <v>42198.541921296295</v>
      </c>
      <c r="T2172" s="11">
        <f t="shared" si="197"/>
        <v>42238.541921296295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 s="30">
        <v>4000</v>
      </c>
      <c r="E2173" s="3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P2173" s="3">
        <f t="shared" si="193"/>
        <v>90.276595744680847</v>
      </c>
      <c r="Q2173" t="str">
        <f t="shared" si="194"/>
        <v>music</v>
      </c>
      <c r="R2173" t="str">
        <f t="shared" si="195"/>
        <v>rock</v>
      </c>
      <c r="S2173" s="11">
        <f t="shared" si="196"/>
        <v>42141.748784722215</v>
      </c>
      <c r="T2173" s="11">
        <f t="shared" si="197"/>
        <v>42176.999999999993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 s="30">
        <v>1000</v>
      </c>
      <c r="E2174" s="3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P2174" s="3">
        <f t="shared" si="193"/>
        <v>76.92307692307692</v>
      </c>
      <c r="Q2174" t="str">
        <f t="shared" si="194"/>
        <v>music</v>
      </c>
      <c r="R2174" t="str">
        <f t="shared" si="195"/>
        <v>rock</v>
      </c>
      <c r="S2174" s="11">
        <f t="shared" si="196"/>
        <v>42082.371759259251</v>
      </c>
      <c r="T2174" s="11">
        <f t="shared" si="197"/>
        <v>42112.371759259251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 s="30">
        <v>4200</v>
      </c>
      <c r="E2175" s="3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P2175" s="3">
        <f t="shared" si="193"/>
        <v>59.233333333333334</v>
      </c>
      <c r="Q2175" t="str">
        <f t="shared" si="194"/>
        <v>music</v>
      </c>
      <c r="R2175" t="str">
        <f t="shared" si="195"/>
        <v>rock</v>
      </c>
      <c r="S2175" s="11">
        <f t="shared" si="196"/>
        <v>41495.484293981477</v>
      </c>
      <c r="T2175" s="11">
        <f t="shared" si="197"/>
        <v>41526.957638888889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 s="30">
        <v>4000</v>
      </c>
      <c r="E2176" s="3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P2176" s="3">
        <f t="shared" si="193"/>
        <v>65.38095238095238</v>
      </c>
      <c r="Q2176" t="str">
        <f t="shared" si="194"/>
        <v>music</v>
      </c>
      <c r="R2176" t="str">
        <f t="shared" si="195"/>
        <v>rock</v>
      </c>
      <c r="S2176" s="11">
        <f t="shared" si="196"/>
        <v>42465.334571759253</v>
      </c>
      <c r="T2176" s="11">
        <f t="shared" si="197"/>
        <v>42495.334571759253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 s="30">
        <v>700</v>
      </c>
      <c r="E2177" s="3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P2177" s="3">
        <f t="shared" si="193"/>
        <v>67.307692307692307</v>
      </c>
      <c r="Q2177" t="str">
        <f t="shared" si="194"/>
        <v>music</v>
      </c>
      <c r="R2177" t="str">
        <f t="shared" si="195"/>
        <v>rock</v>
      </c>
      <c r="S2177" s="11">
        <f t="shared" si="196"/>
        <v>42564.800763888888</v>
      </c>
      <c r="T2177" s="11">
        <f t="shared" si="197"/>
        <v>42571.800763888888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 s="30">
        <v>5000</v>
      </c>
      <c r="E2178" s="3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P2178" s="3">
        <f t="shared" si="193"/>
        <v>88.74647887323944</v>
      </c>
      <c r="Q2178" t="str">
        <f t="shared" si="194"/>
        <v>music</v>
      </c>
      <c r="R2178" t="str">
        <f t="shared" si="195"/>
        <v>rock</v>
      </c>
      <c r="S2178" s="11">
        <f t="shared" si="196"/>
        <v>42096.424872685187</v>
      </c>
      <c r="T2178" s="11">
        <f t="shared" si="197"/>
        <v>42126.424872685187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 s="30">
        <v>2500</v>
      </c>
      <c r="E2179" s="3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P2179" s="3">
        <f t="shared" ref="P2179:P2242" si="198">IFERROR(E2179/L2179,0)</f>
        <v>65.868421052631575</v>
      </c>
      <c r="Q2179" t="str">
        <f t="shared" ref="Q2179:Q2242" si="199">LEFT(N2179,FIND("/",N2179)-1)</f>
        <v>music</v>
      </c>
      <c r="R2179" t="str">
        <f t="shared" ref="R2179:R2242" si="200">RIGHT(N2179,LEN(N2179)-FIND("/",N2179))</f>
        <v>rock</v>
      </c>
      <c r="S2179" s="11">
        <f t="shared" ref="S2179:S2242" si="201">((($J2179/60)/60)/24+DATE(1970,1,1)+(-5/24))</f>
        <v>42502.042442129627</v>
      </c>
      <c r="T2179" s="11">
        <f t="shared" ref="T2179:T2242" si="202">((($I2179/60)/60)/24+DATE(1970,1,1)+(-5/24))</f>
        <v>42527.042442129627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 s="30">
        <v>25000</v>
      </c>
      <c r="E2180" s="3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P2180" s="3">
        <f t="shared" si="198"/>
        <v>40.349243306169967</v>
      </c>
      <c r="Q2180" t="str">
        <f t="shared" si="199"/>
        <v>music</v>
      </c>
      <c r="R2180" t="str">
        <f t="shared" si="200"/>
        <v>rock</v>
      </c>
      <c r="S2180" s="11">
        <f t="shared" si="201"/>
        <v>42723.428206018514</v>
      </c>
      <c r="T2180" s="11">
        <f t="shared" si="202"/>
        <v>42753.428206018514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 s="30">
        <v>1000</v>
      </c>
      <c r="E2181" s="3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P2181" s="3">
        <f t="shared" si="198"/>
        <v>76.857142857142861</v>
      </c>
      <c r="Q2181" t="str">
        <f t="shared" si="199"/>
        <v>music</v>
      </c>
      <c r="R2181" t="str">
        <f t="shared" si="200"/>
        <v>rock</v>
      </c>
      <c r="S2181" s="11">
        <f t="shared" si="201"/>
        <v>42074.962870370371</v>
      </c>
      <c r="T2181" s="11">
        <f t="shared" si="202"/>
        <v>42104.962870370371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 s="30">
        <v>5000</v>
      </c>
      <c r="E2182" s="3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P2182" s="3">
        <f t="shared" si="198"/>
        <v>68.707820512820518</v>
      </c>
      <c r="Q2182" t="str">
        <f t="shared" si="199"/>
        <v>music</v>
      </c>
      <c r="R2182" t="str">
        <f t="shared" si="200"/>
        <v>rock</v>
      </c>
      <c r="S2182" s="11">
        <f t="shared" si="201"/>
        <v>42279.461435185185</v>
      </c>
      <c r="T2182" s="11">
        <f t="shared" si="202"/>
        <v>42321.503101851849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 s="30">
        <v>2000</v>
      </c>
      <c r="E2183" s="3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P2183" s="3">
        <f t="shared" si="198"/>
        <v>57.773584905660378</v>
      </c>
      <c r="Q2183" t="str">
        <f t="shared" si="199"/>
        <v>games</v>
      </c>
      <c r="R2183" t="str">
        <f t="shared" si="200"/>
        <v>tabletop games</v>
      </c>
      <c r="S2183" s="11">
        <f t="shared" si="201"/>
        <v>42772.796909722216</v>
      </c>
      <c r="T2183" s="11">
        <f t="shared" si="202"/>
        <v>42786.796909722216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 s="30">
        <v>3000</v>
      </c>
      <c r="E2184" s="3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P2184" s="3">
        <f t="shared" si="198"/>
        <v>44.171348314606739</v>
      </c>
      <c r="Q2184" t="str">
        <f t="shared" si="199"/>
        <v>games</v>
      </c>
      <c r="R2184" t="str">
        <f t="shared" si="200"/>
        <v>tabletop games</v>
      </c>
      <c r="S2184" s="11">
        <f t="shared" si="201"/>
        <v>41879.692418981482</v>
      </c>
      <c r="T2184" s="11">
        <f t="shared" si="202"/>
        <v>41914.692418981482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 s="30">
        <v>1800</v>
      </c>
      <c r="E2185" s="3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P2185" s="3">
        <f t="shared" si="198"/>
        <v>31.566308243727597</v>
      </c>
      <c r="Q2185" t="str">
        <f t="shared" si="199"/>
        <v>games</v>
      </c>
      <c r="R2185" t="str">
        <f t="shared" si="200"/>
        <v>tabletop games</v>
      </c>
      <c r="S2185" s="11">
        <f t="shared" si="201"/>
        <v>42745.157141203708</v>
      </c>
      <c r="T2185" s="11">
        <f t="shared" si="202"/>
        <v>42774.999999999993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 s="30">
        <v>10000</v>
      </c>
      <c r="E2186" s="3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P2186" s="3">
        <f t="shared" si="198"/>
        <v>107.04511278195488</v>
      </c>
      <c r="Q2186" t="str">
        <f t="shared" si="199"/>
        <v>games</v>
      </c>
      <c r="R2186" t="str">
        <f t="shared" si="200"/>
        <v>tabletop games</v>
      </c>
      <c r="S2186" s="11">
        <f t="shared" si="201"/>
        <v>42380.481956018521</v>
      </c>
      <c r="T2186" s="11">
        <f t="shared" si="202"/>
        <v>42394.458333333336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 s="30">
        <v>5000</v>
      </c>
      <c r="E2187" s="3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P2187" s="3">
        <f t="shared" si="198"/>
        <v>149.03451043338683</v>
      </c>
      <c r="Q2187" t="str">
        <f t="shared" si="199"/>
        <v>games</v>
      </c>
      <c r="R2187" t="str">
        <f t="shared" si="200"/>
        <v>tabletop games</v>
      </c>
      <c r="S2187" s="11">
        <f t="shared" si="201"/>
        <v>41319.141655092593</v>
      </c>
      <c r="T2187" s="11">
        <f t="shared" si="202"/>
        <v>41359.141655092593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 s="30">
        <v>20000</v>
      </c>
      <c r="E2188" s="3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P2188" s="3">
        <f t="shared" si="198"/>
        <v>55.956632653061227</v>
      </c>
      <c r="Q2188" t="str">
        <f t="shared" si="199"/>
        <v>games</v>
      </c>
      <c r="R2188" t="str">
        <f t="shared" si="200"/>
        <v>tabletop games</v>
      </c>
      <c r="S2188" s="11">
        <f t="shared" si="201"/>
        <v>42583.406747685185</v>
      </c>
      <c r="T2188" s="11">
        <f t="shared" si="202"/>
        <v>42619.874999999993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 s="30">
        <v>20000</v>
      </c>
      <c r="E2189" s="3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P2189" s="3">
        <f t="shared" si="198"/>
        <v>56.970381807973048</v>
      </c>
      <c r="Q2189" t="str">
        <f t="shared" si="199"/>
        <v>games</v>
      </c>
      <c r="R2189" t="str">
        <f t="shared" si="200"/>
        <v>tabletop games</v>
      </c>
      <c r="S2189" s="11">
        <f t="shared" si="201"/>
        <v>42068.000763888886</v>
      </c>
      <c r="T2189" s="11">
        <f t="shared" si="202"/>
        <v>42096.957638888889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 s="30">
        <v>5494</v>
      </c>
      <c r="E2190" s="3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P2190" s="3">
        <f t="shared" si="198"/>
        <v>44.056420233463037</v>
      </c>
      <c r="Q2190" t="str">
        <f t="shared" si="199"/>
        <v>games</v>
      </c>
      <c r="R2190" t="str">
        <f t="shared" si="200"/>
        <v>tabletop games</v>
      </c>
      <c r="S2190" s="11">
        <f t="shared" si="201"/>
        <v>42633.377789351849</v>
      </c>
      <c r="T2190" s="11">
        <f t="shared" si="202"/>
        <v>42668.499999999993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 s="30">
        <v>1200</v>
      </c>
      <c r="E2191" s="3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P2191" s="3">
        <f t="shared" si="198"/>
        <v>68.625</v>
      </c>
      <c r="Q2191" t="str">
        <f t="shared" si="199"/>
        <v>games</v>
      </c>
      <c r="R2191" t="str">
        <f t="shared" si="200"/>
        <v>tabletop games</v>
      </c>
      <c r="S2191" s="11">
        <f t="shared" si="201"/>
        <v>42467.579861111109</v>
      </c>
      <c r="T2191" s="11">
        <f t="shared" si="202"/>
        <v>42481.708333333336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 s="30">
        <v>19000</v>
      </c>
      <c r="E2192" s="3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P2192" s="3">
        <f t="shared" si="198"/>
        <v>65.318435754189949</v>
      </c>
      <c r="Q2192" t="str">
        <f t="shared" si="199"/>
        <v>games</v>
      </c>
      <c r="R2192" t="str">
        <f t="shared" si="200"/>
        <v>tabletop games</v>
      </c>
      <c r="S2192" s="11">
        <f t="shared" si="201"/>
        <v>42417.416712962957</v>
      </c>
      <c r="T2192" s="11">
        <f t="shared" si="202"/>
        <v>42452.082638888889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 s="30">
        <v>750</v>
      </c>
      <c r="E2193" s="3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P2193" s="3">
        <f t="shared" si="198"/>
        <v>35.92</v>
      </c>
      <c r="Q2193" t="str">
        <f t="shared" si="199"/>
        <v>games</v>
      </c>
      <c r="R2193" t="str">
        <f t="shared" si="200"/>
        <v>tabletop games</v>
      </c>
      <c r="S2193" s="11">
        <f t="shared" si="201"/>
        <v>42768.6253125</v>
      </c>
      <c r="T2193" s="11">
        <f t="shared" si="202"/>
        <v>42780.6253125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 s="30">
        <v>12000</v>
      </c>
      <c r="E2194" s="3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P2194" s="3">
        <f t="shared" si="198"/>
        <v>40.070667078443485</v>
      </c>
      <c r="Q2194" t="str">
        <f t="shared" si="199"/>
        <v>games</v>
      </c>
      <c r="R2194" t="str">
        <f t="shared" si="200"/>
        <v>tabletop games</v>
      </c>
      <c r="S2194" s="11">
        <f t="shared" si="201"/>
        <v>42691.642870370364</v>
      </c>
      <c r="T2194" s="11">
        <f t="shared" si="202"/>
        <v>42719.749999999993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 s="30">
        <v>15000</v>
      </c>
      <c r="E2195" s="3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P2195" s="3">
        <f t="shared" si="198"/>
        <v>75.647714604236342</v>
      </c>
      <c r="Q2195" t="str">
        <f t="shared" si="199"/>
        <v>games</v>
      </c>
      <c r="R2195" t="str">
        <f t="shared" si="200"/>
        <v>tabletop games</v>
      </c>
      <c r="S2195" s="11">
        <f t="shared" si="201"/>
        <v>42664.197592592587</v>
      </c>
      <c r="T2195" s="11">
        <f t="shared" si="202"/>
        <v>42694.999305555553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 s="30">
        <v>10000</v>
      </c>
      <c r="E2196" s="3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P2196" s="3">
        <f t="shared" si="198"/>
        <v>61.203872437357631</v>
      </c>
      <c r="Q2196" t="str">
        <f t="shared" si="199"/>
        <v>games</v>
      </c>
      <c r="R2196" t="str">
        <f t="shared" si="200"/>
        <v>tabletop games</v>
      </c>
      <c r="S2196" s="11">
        <f t="shared" si="201"/>
        <v>42425.54965277778</v>
      </c>
      <c r="T2196" s="11">
        <f t="shared" si="202"/>
        <v>42455.507986111108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 s="30">
        <v>4600</v>
      </c>
      <c r="E2197" s="3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P2197" s="3">
        <f t="shared" si="198"/>
        <v>48.130434782608695</v>
      </c>
      <c r="Q2197" t="str">
        <f t="shared" si="199"/>
        <v>games</v>
      </c>
      <c r="R2197" t="str">
        <f t="shared" si="200"/>
        <v>tabletop games</v>
      </c>
      <c r="S2197" s="11">
        <f t="shared" si="201"/>
        <v>42197.563657407409</v>
      </c>
      <c r="T2197" s="11">
        <f t="shared" si="202"/>
        <v>42227.563657407409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 s="30">
        <v>14000</v>
      </c>
      <c r="E2198" s="3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P2198" s="3">
        <f t="shared" si="198"/>
        <v>68.106837606837601</v>
      </c>
      <c r="Q2198" t="str">
        <f t="shared" si="199"/>
        <v>games</v>
      </c>
      <c r="R2198" t="str">
        <f t="shared" si="200"/>
        <v>tabletop games</v>
      </c>
      <c r="S2198" s="11">
        <f t="shared" si="201"/>
        <v>42675.278958333329</v>
      </c>
      <c r="T2198" s="11">
        <f t="shared" si="202"/>
        <v>42706.083333333336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 s="30">
        <v>30000</v>
      </c>
      <c r="E2199" s="3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P2199" s="3">
        <f t="shared" si="198"/>
        <v>65.891300230946882</v>
      </c>
      <c r="Q2199" t="str">
        <f t="shared" si="199"/>
        <v>games</v>
      </c>
      <c r="R2199" t="str">
        <f t="shared" si="200"/>
        <v>tabletop games</v>
      </c>
      <c r="S2199" s="11">
        <f t="shared" si="201"/>
        <v>42033.37568287037</v>
      </c>
      <c r="T2199" s="11">
        <f t="shared" si="202"/>
        <v>42063.37568287037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 s="30">
        <v>40000</v>
      </c>
      <c r="E2200" s="3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P2200" s="3">
        <f t="shared" si="198"/>
        <v>81.654377880184327</v>
      </c>
      <c r="Q2200" t="str">
        <f t="shared" si="199"/>
        <v>games</v>
      </c>
      <c r="R2200" t="str">
        <f t="shared" si="200"/>
        <v>tabletop games</v>
      </c>
      <c r="S2200" s="11">
        <f t="shared" si="201"/>
        <v>42292.305555555555</v>
      </c>
      <c r="T2200" s="11">
        <f t="shared" si="202"/>
        <v>42322.347222222219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 s="30">
        <v>9000</v>
      </c>
      <c r="E2201" s="3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P2201" s="3">
        <f t="shared" si="198"/>
        <v>52.701195219123505</v>
      </c>
      <c r="Q2201" t="str">
        <f t="shared" si="199"/>
        <v>games</v>
      </c>
      <c r="R2201" t="str">
        <f t="shared" si="200"/>
        <v>tabletop games</v>
      </c>
      <c r="S2201" s="11">
        <f t="shared" si="201"/>
        <v>42262.208310185182</v>
      </c>
      <c r="T2201" s="11">
        <f t="shared" si="202"/>
        <v>42292.208310185182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 s="30">
        <v>2000</v>
      </c>
      <c r="E2202" s="3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P2202" s="3">
        <f t="shared" si="198"/>
        <v>41.228136882129277</v>
      </c>
      <c r="Q2202" t="str">
        <f t="shared" si="199"/>
        <v>games</v>
      </c>
      <c r="R2202" t="str">
        <f t="shared" si="200"/>
        <v>tabletop games</v>
      </c>
      <c r="S2202" s="11">
        <f t="shared" si="201"/>
        <v>42163.417453703696</v>
      </c>
      <c r="T2202" s="11">
        <f t="shared" si="202"/>
        <v>42190.916666666664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 s="30">
        <v>110</v>
      </c>
      <c r="E2203" s="3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P2203" s="3">
        <f t="shared" si="198"/>
        <v>15.035357142857142</v>
      </c>
      <c r="Q2203" t="str">
        <f t="shared" si="199"/>
        <v>music</v>
      </c>
      <c r="R2203" t="str">
        <f t="shared" si="200"/>
        <v>electronic music</v>
      </c>
      <c r="S2203" s="11">
        <f t="shared" si="201"/>
        <v>41276.638483796298</v>
      </c>
      <c r="T2203" s="11">
        <f t="shared" si="202"/>
        <v>41290.638483796298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 s="30">
        <v>4000</v>
      </c>
      <c r="E2204" s="3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P2204" s="3">
        <f t="shared" si="198"/>
        <v>39.066920943134534</v>
      </c>
      <c r="Q2204" t="str">
        <f t="shared" si="199"/>
        <v>music</v>
      </c>
      <c r="R2204" t="str">
        <f t="shared" si="200"/>
        <v>electronic music</v>
      </c>
      <c r="S2204" s="11">
        <f t="shared" si="201"/>
        <v>41184.640833333331</v>
      </c>
      <c r="T2204" s="11">
        <f t="shared" si="202"/>
        <v>41214.640833333331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 s="30">
        <v>2000</v>
      </c>
      <c r="E2205" s="3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P2205" s="3">
        <f t="shared" si="198"/>
        <v>43.82</v>
      </c>
      <c r="Q2205" t="str">
        <f t="shared" si="199"/>
        <v>music</v>
      </c>
      <c r="R2205" t="str">
        <f t="shared" si="200"/>
        <v>electronic music</v>
      </c>
      <c r="S2205" s="11">
        <f t="shared" si="201"/>
        <v>42241.651412037034</v>
      </c>
      <c r="T2205" s="11">
        <f t="shared" si="202"/>
        <v>42271.651412037034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 s="30">
        <v>1500</v>
      </c>
      <c r="E2206" s="3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P2206" s="3">
        <f t="shared" si="198"/>
        <v>27.301369863013697</v>
      </c>
      <c r="Q2206" t="str">
        <f t="shared" si="199"/>
        <v>music</v>
      </c>
      <c r="R2206" t="str">
        <f t="shared" si="200"/>
        <v>electronic music</v>
      </c>
      <c r="S2206" s="11">
        <f t="shared" si="201"/>
        <v>41312.103229166663</v>
      </c>
      <c r="T2206" s="11">
        <f t="shared" si="202"/>
        <v>41342.103229166663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 s="30">
        <v>750</v>
      </c>
      <c r="E2207" s="3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P2207" s="3">
        <f t="shared" si="198"/>
        <v>42.222222222222221</v>
      </c>
      <c r="Q2207" t="str">
        <f t="shared" si="199"/>
        <v>music</v>
      </c>
      <c r="R2207" t="str">
        <f t="shared" si="200"/>
        <v>electronic music</v>
      </c>
      <c r="S2207" s="11">
        <f t="shared" si="201"/>
        <v>41031.613298611104</v>
      </c>
      <c r="T2207" s="11">
        <f t="shared" si="202"/>
        <v>41061.613298611104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 s="30">
        <v>1100</v>
      </c>
      <c r="E2208" s="3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P2208" s="3">
        <f t="shared" si="198"/>
        <v>33.235294117647058</v>
      </c>
      <c r="Q2208" t="str">
        <f t="shared" si="199"/>
        <v>music</v>
      </c>
      <c r="R2208" t="str">
        <f t="shared" si="200"/>
        <v>electronic music</v>
      </c>
      <c r="S2208" s="11">
        <f t="shared" si="201"/>
        <v>40997.048888888887</v>
      </c>
      <c r="T2208" s="11">
        <f t="shared" si="202"/>
        <v>41015.048888888887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 s="30">
        <v>2000</v>
      </c>
      <c r="E2209" s="3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P2209" s="3">
        <f t="shared" si="198"/>
        <v>285.71428571428572</v>
      </c>
      <c r="Q2209" t="str">
        <f t="shared" si="199"/>
        <v>music</v>
      </c>
      <c r="R2209" t="str">
        <f t="shared" si="200"/>
        <v>electronic music</v>
      </c>
      <c r="S2209" s="11">
        <f t="shared" si="201"/>
        <v>41563.985798611109</v>
      </c>
      <c r="T2209" s="11">
        <f t="shared" si="202"/>
        <v>41594.027465277773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 s="30">
        <v>1000</v>
      </c>
      <c r="E2210" s="3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P2210" s="3">
        <f t="shared" si="198"/>
        <v>42.333333333333336</v>
      </c>
      <c r="Q2210" t="str">
        <f t="shared" si="199"/>
        <v>music</v>
      </c>
      <c r="R2210" t="str">
        <f t="shared" si="200"/>
        <v>electronic music</v>
      </c>
      <c r="S2210" s="11">
        <f t="shared" si="201"/>
        <v>40946.673912037033</v>
      </c>
      <c r="T2210" s="11">
        <f t="shared" si="202"/>
        <v>41005.958333333328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 s="30">
        <v>500</v>
      </c>
      <c r="E2211" s="3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P2211" s="3">
        <f t="shared" si="198"/>
        <v>50.266666666666666</v>
      </c>
      <c r="Q2211" t="str">
        <f t="shared" si="199"/>
        <v>music</v>
      </c>
      <c r="R2211" t="str">
        <f t="shared" si="200"/>
        <v>electronic music</v>
      </c>
      <c r="S2211" s="11">
        <f t="shared" si="201"/>
        <v>41732.27134259259</v>
      </c>
      <c r="T2211" s="11">
        <f t="shared" si="202"/>
        <v>41743.75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 s="30">
        <v>4000</v>
      </c>
      <c r="E2212" s="3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P2212" s="3">
        <f t="shared" si="198"/>
        <v>61.902777777777779</v>
      </c>
      <c r="Q2212" t="str">
        <f t="shared" si="199"/>
        <v>music</v>
      </c>
      <c r="R2212" t="str">
        <f t="shared" si="200"/>
        <v>electronic music</v>
      </c>
      <c r="S2212" s="11">
        <f t="shared" si="201"/>
        <v>40955.857754629629</v>
      </c>
      <c r="T2212" s="11">
        <f t="shared" si="202"/>
        <v>41013.524999999994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 s="30">
        <v>2500</v>
      </c>
      <c r="E2213" s="3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P2213" s="3">
        <f t="shared" si="198"/>
        <v>40.75</v>
      </c>
      <c r="Q2213" t="str">
        <f t="shared" si="199"/>
        <v>music</v>
      </c>
      <c r="R2213" t="str">
        <f t="shared" si="200"/>
        <v>electronic music</v>
      </c>
      <c r="S2213" s="11">
        <f t="shared" si="201"/>
        <v>41716.576678240737</v>
      </c>
      <c r="T2213" s="11">
        <f t="shared" si="202"/>
        <v>41739.082638888889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 s="30">
        <v>6000</v>
      </c>
      <c r="E2214" s="3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P2214" s="3">
        <f t="shared" si="198"/>
        <v>55.796747967479675</v>
      </c>
      <c r="Q2214" t="str">
        <f t="shared" si="199"/>
        <v>music</v>
      </c>
      <c r="R2214" t="str">
        <f t="shared" si="200"/>
        <v>electronic music</v>
      </c>
      <c r="S2214" s="11">
        <f t="shared" si="201"/>
        <v>41548.539085648146</v>
      </c>
      <c r="T2214" s="11">
        <f t="shared" si="202"/>
        <v>41581.833333333328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 s="30">
        <v>5</v>
      </c>
      <c r="E2215" s="3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P2215" s="3">
        <f t="shared" si="198"/>
        <v>10</v>
      </c>
      <c r="Q2215" t="str">
        <f t="shared" si="199"/>
        <v>music</v>
      </c>
      <c r="R2215" t="str">
        <f t="shared" si="200"/>
        <v>electronic music</v>
      </c>
      <c r="S2215" s="11">
        <f t="shared" si="201"/>
        <v>42109.617812499993</v>
      </c>
      <c r="T2215" s="11">
        <f t="shared" si="202"/>
        <v>42139.617812499993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 s="30">
        <v>600</v>
      </c>
      <c r="E2216" s="3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P2216" s="3">
        <f t="shared" si="198"/>
        <v>73.125416666666666</v>
      </c>
      <c r="Q2216" t="str">
        <f t="shared" si="199"/>
        <v>music</v>
      </c>
      <c r="R2216" t="str">
        <f t="shared" si="200"/>
        <v>electronic music</v>
      </c>
      <c r="S2216" s="11">
        <f t="shared" si="201"/>
        <v>41646.58388888889</v>
      </c>
      <c r="T2216" s="11">
        <f t="shared" si="202"/>
        <v>41676.58388888889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 s="30">
        <v>550</v>
      </c>
      <c r="E2217" s="3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P2217" s="3">
        <f t="shared" si="198"/>
        <v>26.060606060606062</v>
      </c>
      <c r="Q2217" t="str">
        <f t="shared" si="199"/>
        <v>music</v>
      </c>
      <c r="R2217" t="str">
        <f t="shared" si="200"/>
        <v>electronic music</v>
      </c>
      <c r="S2217" s="11">
        <f t="shared" si="201"/>
        <v>40958.508935185186</v>
      </c>
      <c r="T2217" s="11">
        <f t="shared" si="202"/>
        <v>40981.082638888889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 s="30">
        <v>300</v>
      </c>
      <c r="E2218" s="3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P2218" s="3">
        <f t="shared" si="198"/>
        <v>22.642857142857142</v>
      </c>
      <c r="Q2218" t="str">
        <f t="shared" si="199"/>
        <v>music</v>
      </c>
      <c r="R2218" t="str">
        <f t="shared" si="200"/>
        <v>electronic music</v>
      </c>
      <c r="S2218" s="11">
        <f t="shared" si="201"/>
        <v>42194.543344907412</v>
      </c>
      <c r="T2218" s="11">
        <f t="shared" si="202"/>
        <v>42208.543344907412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 s="30">
        <v>420</v>
      </c>
      <c r="E2219" s="3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P2219" s="3">
        <f t="shared" si="198"/>
        <v>47.222222222222221</v>
      </c>
      <c r="Q2219" t="str">
        <f t="shared" si="199"/>
        <v>music</v>
      </c>
      <c r="R2219" t="str">
        <f t="shared" si="200"/>
        <v>electronic music</v>
      </c>
      <c r="S2219" s="11">
        <f t="shared" si="201"/>
        <v>42299.568437499998</v>
      </c>
      <c r="T2219" s="11">
        <f t="shared" si="202"/>
        <v>42310.124999999993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 s="30">
        <v>2000</v>
      </c>
      <c r="E2220" s="3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P2220" s="3">
        <f t="shared" si="198"/>
        <v>32.324473684210524</v>
      </c>
      <c r="Q2220" t="str">
        <f t="shared" si="199"/>
        <v>music</v>
      </c>
      <c r="R2220" t="str">
        <f t="shared" si="200"/>
        <v>electronic music</v>
      </c>
      <c r="S2220" s="11">
        <f t="shared" si="201"/>
        <v>41127.603969907403</v>
      </c>
      <c r="T2220" s="11">
        <f t="shared" si="202"/>
        <v>41149.791666666664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 s="30">
        <v>1000</v>
      </c>
      <c r="E2221" s="3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P2221" s="3">
        <f t="shared" si="198"/>
        <v>53.421052631578945</v>
      </c>
      <c r="Q2221" t="str">
        <f t="shared" si="199"/>
        <v>music</v>
      </c>
      <c r="R2221" t="str">
        <f t="shared" si="200"/>
        <v>electronic music</v>
      </c>
      <c r="S2221" s="11">
        <f t="shared" si="201"/>
        <v>42205.510555555556</v>
      </c>
      <c r="T2221" s="11">
        <f t="shared" si="202"/>
        <v>42235.510555555556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 s="30">
        <v>3500</v>
      </c>
      <c r="E2222" s="3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P2222" s="3">
        <f t="shared" si="198"/>
        <v>51.304347826086953</v>
      </c>
      <c r="Q2222" t="str">
        <f t="shared" si="199"/>
        <v>music</v>
      </c>
      <c r="R2222" t="str">
        <f t="shared" si="200"/>
        <v>electronic music</v>
      </c>
      <c r="S2222" s="11">
        <f t="shared" si="201"/>
        <v>41451.852268518516</v>
      </c>
      <c r="T2222" s="11">
        <f t="shared" si="202"/>
        <v>41481.852268518516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 s="30">
        <v>7500</v>
      </c>
      <c r="E2223" s="3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P2223" s="3">
        <f t="shared" si="198"/>
        <v>37.197247706422019</v>
      </c>
      <c r="Q2223" t="str">
        <f t="shared" si="199"/>
        <v>games</v>
      </c>
      <c r="R2223" t="str">
        <f t="shared" si="200"/>
        <v>tabletop games</v>
      </c>
      <c r="S2223" s="11">
        <f t="shared" si="201"/>
        <v>42452.458437499998</v>
      </c>
      <c r="T2223" s="11">
        <f t="shared" si="202"/>
        <v>42482.791666666664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 s="30">
        <v>500</v>
      </c>
      <c r="E2224" s="3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P2224" s="3">
        <f t="shared" si="198"/>
        <v>27.1</v>
      </c>
      <c r="Q2224" t="str">
        <f t="shared" si="199"/>
        <v>games</v>
      </c>
      <c r="R2224" t="str">
        <f t="shared" si="200"/>
        <v>tabletop games</v>
      </c>
      <c r="S2224" s="11">
        <f t="shared" si="201"/>
        <v>40906.579247685186</v>
      </c>
      <c r="T2224" s="11">
        <f t="shared" si="202"/>
        <v>40936.579247685186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 s="30">
        <v>19500</v>
      </c>
      <c r="E2225" s="3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P2225" s="3">
        <f t="shared" si="198"/>
        <v>206.31</v>
      </c>
      <c r="Q2225" t="str">
        <f t="shared" si="199"/>
        <v>games</v>
      </c>
      <c r="R2225" t="str">
        <f t="shared" si="200"/>
        <v>tabletop games</v>
      </c>
      <c r="S2225" s="11">
        <f t="shared" si="201"/>
        <v>42152.432500000003</v>
      </c>
      <c r="T2225" s="11">
        <f t="shared" si="202"/>
        <v>42182.432500000003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 s="30">
        <v>10000</v>
      </c>
      <c r="E2226" s="3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P2226" s="3">
        <f t="shared" si="198"/>
        <v>82.145270270270274</v>
      </c>
      <c r="Q2226" t="str">
        <f t="shared" si="199"/>
        <v>games</v>
      </c>
      <c r="R2226" t="str">
        <f t="shared" si="200"/>
        <v>tabletop games</v>
      </c>
      <c r="S2226" s="11">
        <f t="shared" si="201"/>
        <v>42644.459201388883</v>
      </c>
      <c r="T2226" s="11">
        <f t="shared" si="202"/>
        <v>42672.583333333336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 s="30">
        <v>21000</v>
      </c>
      <c r="E2227" s="3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P2227" s="3">
        <f t="shared" si="198"/>
        <v>164.79651993355483</v>
      </c>
      <c r="Q2227" t="str">
        <f t="shared" si="199"/>
        <v>games</v>
      </c>
      <c r="R2227" t="str">
        <f t="shared" si="200"/>
        <v>tabletop games</v>
      </c>
      <c r="S2227" s="11">
        <f t="shared" si="201"/>
        <v>41873.583506944444</v>
      </c>
      <c r="T2227" s="11">
        <f t="shared" si="202"/>
        <v>41903.583506944444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 s="30">
        <v>18000</v>
      </c>
      <c r="E2228" s="3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P2228" s="3">
        <f t="shared" si="198"/>
        <v>60.820280373831778</v>
      </c>
      <c r="Q2228" t="str">
        <f t="shared" si="199"/>
        <v>games</v>
      </c>
      <c r="R2228" t="str">
        <f t="shared" si="200"/>
        <v>tabletop games</v>
      </c>
      <c r="S2228" s="11">
        <f t="shared" si="201"/>
        <v>42381.590532407405</v>
      </c>
      <c r="T2228" s="11">
        <f t="shared" si="202"/>
        <v>42411.999305555553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 s="30">
        <v>13000</v>
      </c>
      <c r="E2229" s="3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P2229" s="3">
        <f t="shared" si="198"/>
        <v>67.970099667774093</v>
      </c>
      <c r="Q2229" t="str">
        <f t="shared" si="199"/>
        <v>games</v>
      </c>
      <c r="R2229" t="str">
        <f t="shared" si="200"/>
        <v>tabletop games</v>
      </c>
      <c r="S2229" s="11">
        <f t="shared" si="201"/>
        <v>41561.599016203698</v>
      </c>
      <c r="T2229" s="11">
        <f t="shared" si="202"/>
        <v>41591.640682870369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 s="30">
        <v>1000</v>
      </c>
      <c r="E2230" s="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P2230" s="3">
        <f t="shared" si="198"/>
        <v>81.561805555555551</v>
      </c>
      <c r="Q2230" t="str">
        <f t="shared" si="199"/>
        <v>games</v>
      </c>
      <c r="R2230" t="str">
        <f t="shared" si="200"/>
        <v>tabletop games</v>
      </c>
      <c r="S2230" s="11">
        <f t="shared" si="201"/>
        <v>42202.069861111107</v>
      </c>
      <c r="T2230" s="11">
        <f t="shared" si="202"/>
        <v>42232.069861111107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 s="30">
        <v>8012</v>
      </c>
      <c r="E2231" s="3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P2231" s="3">
        <f t="shared" si="198"/>
        <v>25.42547309833024</v>
      </c>
      <c r="Q2231" t="str">
        <f t="shared" si="199"/>
        <v>games</v>
      </c>
      <c r="R2231" t="str">
        <f t="shared" si="200"/>
        <v>tabletop games</v>
      </c>
      <c r="S2231" s="11">
        <f t="shared" si="201"/>
        <v>41484.455914351849</v>
      </c>
      <c r="T2231" s="11">
        <f t="shared" si="202"/>
        <v>41519.958333333328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 s="30">
        <v>8500</v>
      </c>
      <c r="E2232" s="3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P2232" s="3">
        <f t="shared" si="198"/>
        <v>21.497991967871485</v>
      </c>
      <c r="Q2232" t="str">
        <f t="shared" si="199"/>
        <v>games</v>
      </c>
      <c r="R2232" t="str">
        <f t="shared" si="200"/>
        <v>tabletop games</v>
      </c>
      <c r="S2232" s="11">
        <f t="shared" si="201"/>
        <v>41724.672766203701</v>
      </c>
      <c r="T2232" s="11">
        <f t="shared" si="202"/>
        <v>41754.672766203701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 s="30">
        <v>2500</v>
      </c>
      <c r="E2233" s="3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P2233" s="3">
        <f t="shared" si="198"/>
        <v>27.226630727762803</v>
      </c>
      <c r="Q2233" t="str">
        <f t="shared" si="199"/>
        <v>games</v>
      </c>
      <c r="R2233" t="str">
        <f t="shared" si="200"/>
        <v>tabletop games</v>
      </c>
      <c r="S2233" s="11">
        <f t="shared" si="201"/>
        <v>41423.702557870369</v>
      </c>
      <c r="T2233" s="11">
        <f t="shared" si="202"/>
        <v>41450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 s="30">
        <v>5000</v>
      </c>
      <c r="E2234" s="3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P2234" s="3">
        <f t="shared" si="198"/>
        <v>25.091093117408906</v>
      </c>
      <c r="Q2234" t="str">
        <f t="shared" si="199"/>
        <v>games</v>
      </c>
      <c r="R2234" t="str">
        <f t="shared" si="200"/>
        <v>tabletop games</v>
      </c>
      <c r="S2234" s="11">
        <f t="shared" si="201"/>
        <v>41806.585740740738</v>
      </c>
      <c r="T2234" s="11">
        <f t="shared" si="202"/>
        <v>41838.916666666664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 s="30">
        <v>2500</v>
      </c>
      <c r="E2235" s="3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P2235" s="3">
        <f t="shared" si="198"/>
        <v>21.230179028132991</v>
      </c>
      <c r="Q2235" t="str">
        <f t="shared" si="199"/>
        <v>games</v>
      </c>
      <c r="R2235" t="str">
        <f t="shared" si="200"/>
        <v>tabletop games</v>
      </c>
      <c r="S2235" s="11">
        <f t="shared" si="201"/>
        <v>42331.170590277768</v>
      </c>
      <c r="T2235" s="11">
        <f t="shared" si="202"/>
        <v>42351.791666666664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 s="30">
        <v>100</v>
      </c>
      <c r="E2236" s="3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P2236" s="3">
        <f t="shared" si="198"/>
        <v>41.607142857142854</v>
      </c>
      <c r="Q2236" t="str">
        <f t="shared" si="199"/>
        <v>games</v>
      </c>
      <c r="R2236" t="str">
        <f t="shared" si="200"/>
        <v>tabletop games</v>
      </c>
      <c r="S2236" s="11">
        <f t="shared" si="201"/>
        <v>42710.616284722222</v>
      </c>
      <c r="T2236" s="11">
        <f t="shared" si="202"/>
        <v>42740.616284722222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 s="30">
        <v>13000</v>
      </c>
      <c r="E2237" s="3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P2237" s="3">
        <f t="shared" si="198"/>
        <v>135.58503401360545</v>
      </c>
      <c r="Q2237" t="str">
        <f t="shared" si="199"/>
        <v>games</v>
      </c>
      <c r="R2237" t="str">
        <f t="shared" si="200"/>
        <v>tabletop games</v>
      </c>
      <c r="S2237" s="11">
        <f t="shared" si="201"/>
        <v>42061.813784722217</v>
      </c>
      <c r="T2237" s="11">
        <f t="shared" si="202"/>
        <v>42091.77211805556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 s="30">
        <v>2800</v>
      </c>
      <c r="E2238" s="3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P2238" s="3">
        <f t="shared" si="198"/>
        <v>22.116176470588236</v>
      </c>
      <c r="Q2238" t="str">
        <f t="shared" si="199"/>
        <v>games</v>
      </c>
      <c r="R2238" t="str">
        <f t="shared" si="200"/>
        <v>tabletop games</v>
      </c>
      <c r="S2238" s="11">
        <f t="shared" si="201"/>
        <v>42371.408831018511</v>
      </c>
      <c r="T2238" s="11">
        <f t="shared" si="202"/>
        <v>42401.408831018511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 s="30">
        <v>18000</v>
      </c>
      <c r="E2239" s="3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P2239" s="3">
        <f t="shared" si="198"/>
        <v>64.625635808748726</v>
      </c>
      <c r="Q2239" t="str">
        <f t="shared" si="199"/>
        <v>games</v>
      </c>
      <c r="R2239" t="str">
        <f t="shared" si="200"/>
        <v>tabletop games</v>
      </c>
      <c r="S2239" s="11">
        <f t="shared" si="201"/>
        <v>41914.794942129629</v>
      </c>
      <c r="T2239" s="11">
        <f t="shared" si="202"/>
        <v>41955.124305555553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 s="30">
        <v>4000</v>
      </c>
      <c r="E2240" s="3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P2240" s="3">
        <f t="shared" si="198"/>
        <v>69.569620253164558</v>
      </c>
      <c r="Q2240" t="str">
        <f t="shared" si="199"/>
        <v>games</v>
      </c>
      <c r="R2240" t="str">
        <f t="shared" si="200"/>
        <v>tabletop games</v>
      </c>
      <c r="S2240" s="11">
        <f t="shared" si="201"/>
        <v>42774.41337962963</v>
      </c>
      <c r="T2240" s="11">
        <f t="shared" si="202"/>
        <v>42804.41337962963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 s="30">
        <v>25000</v>
      </c>
      <c r="E2241" s="3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P2241" s="3">
        <f t="shared" si="198"/>
        <v>75.133028169014082</v>
      </c>
      <c r="Q2241" t="str">
        <f t="shared" si="199"/>
        <v>games</v>
      </c>
      <c r="R2241" t="str">
        <f t="shared" si="200"/>
        <v>tabletop games</v>
      </c>
      <c r="S2241" s="11">
        <f t="shared" si="201"/>
        <v>41572.750162037039</v>
      </c>
      <c r="T2241" s="11">
        <f t="shared" si="202"/>
        <v>41608.959722222222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 s="30">
        <v>5000</v>
      </c>
      <c r="E2242" s="3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P2242" s="3">
        <f t="shared" si="198"/>
        <v>140.97916666666666</v>
      </c>
      <c r="Q2242" t="str">
        <f t="shared" si="199"/>
        <v>games</v>
      </c>
      <c r="R2242" t="str">
        <f t="shared" si="200"/>
        <v>tabletop games</v>
      </c>
      <c r="S2242" s="11">
        <f t="shared" si="201"/>
        <v>42452.617407407401</v>
      </c>
      <c r="T2242" s="11">
        <f t="shared" si="202"/>
        <v>42482.617407407401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 s="30">
        <v>1000</v>
      </c>
      <c r="E2243" s="3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P2243" s="3">
        <f t="shared" ref="P2243:P2306" si="203">IFERROR(E2243/L2243,0)</f>
        <v>49.472392638036808</v>
      </c>
      <c r="Q2243" t="str">
        <f t="shared" ref="Q2243:Q2306" si="204">LEFT(N2243,FIND("/",N2243)-1)</f>
        <v>games</v>
      </c>
      <c r="R2243" t="str">
        <f t="shared" ref="R2243:R2306" si="205">RIGHT(N2243,LEN(N2243)-FIND("/",N2243))</f>
        <v>tabletop games</v>
      </c>
      <c r="S2243" s="11">
        <f t="shared" ref="S2243:S2306" si="206">((($J2243/60)/60)/24+DATE(1970,1,1)+(-5/24))</f>
        <v>42766.619212962956</v>
      </c>
      <c r="T2243" s="11">
        <f t="shared" ref="T2243:T2306" si="207">((($I2243/60)/60)/24+DATE(1970,1,1)+(-5/24))</f>
        <v>42796.619212962956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 s="30">
        <v>10000</v>
      </c>
      <c r="E2244" s="3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P2244" s="3">
        <f t="shared" si="203"/>
        <v>53.865251485148519</v>
      </c>
      <c r="Q2244" t="str">
        <f t="shared" si="204"/>
        <v>games</v>
      </c>
      <c r="R2244" t="str">
        <f t="shared" si="205"/>
        <v>tabletop games</v>
      </c>
      <c r="S2244" s="11">
        <f t="shared" si="206"/>
        <v>41569.367280092592</v>
      </c>
      <c r="T2244" s="11">
        <f t="shared" si="207"/>
        <v>41604.91805555555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 s="30">
        <v>1</v>
      </c>
      <c r="E2245" s="3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P2245" s="3">
        <f t="shared" si="203"/>
        <v>4.5712530712530715</v>
      </c>
      <c r="Q2245" t="str">
        <f t="shared" si="204"/>
        <v>games</v>
      </c>
      <c r="R2245" t="str">
        <f t="shared" si="205"/>
        <v>tabletop games</v>
      </c>
      <c r="S2245" s="11">
        <f t="shared" si="206"/>
        <v>42800.542708333327</v>
      </c>
      <c r="T2245" s="11">
        <f t="shared" si="207"/>
        <v>42806.916666666664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 s="30">
        <v>5000</v>
      </c>
      <c r="E2246" s="3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 s="3">
        <f t="shared" si="203"/>
        <v>65.00344827586207</v>
      </c>
      <c r="Q2246" t="str">
        <f t="shared" si="204"/>
        <v>games</v>
      </c>
      <c r="R2246" t="str">
        <f t="shared" si="205"/>
        <v>tabletop games</v>
      </c>
      <c r="S2246" s="11">
        <f t="shared" si="206"/>
        <v>42647.610486111109</v>
      </c>
      <c r="T2246" s="11">
        <f t="shared" si="207"/>
        <v>42659.645833333336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 s="30">
        <v>4000</v>
      </c>
      <c r="E2247" s="3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 s="3">
        <f t="shared" si="203"/>
        <v>53.475252525252522</v>
      </c>
      <c r="Q2247" t="str">
        <f t="shared" si="204"/>
        <v>games</v>
      </c>
      <c r="R2247" t="str">
        <f t="shared" si="205"/>
        <v>tabletop games</v>
      </c>
      <c r="S2247" s="11">
        <f t="shared" si="206"/>
        <v>41660.500196759262</v>
      </c>
      <c r="T2247" s="11">
        <f t="shared" si="207"/>
        <v>41691.541666666664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 s="30">
        <v>2500</v>
      </c>
      <c r="E2248" s="3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 s="3">
        <f t="shared" si="203"/>
        <v>43.912280701754383</v>
      </c>
      <c r="Q2248" t="str">
        <f t="shared" si="204"/>
        <v>games</v>
      </c>
      <c r="R2248" t="str">
        <f t="shared" si="205"/>
        <v>tabletop games</v>
      </c>
      <c r="S2248" s="11">
        <f t="shared" si="206"/>
        <v>42221.583449074074</v>
      </c>
      <c r="T2248" s="11">
        <f t="shared" si="207"/>
        <v>42251.583449074074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 s="30">
        <v>18500</v>
      </c>
      <c r="E2249" s="3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 s="3">
        <f t="shared" si="203"/>
        <v>50.852631578947367</v>
      </c>
      <c r="Q2249" t="str">
        <f t="shared" si="204"/>
        <v>games</v>
      </c>
      <c r="R2249" t="str">
        <f t="shared" si="205"/>
        <v>tabletop games</v>
      </c>
      <c r="S2249" s="11">
        <f t="shared" si="206"/>
        <v>42200.457928240743</v>
      </c>
      <c r="T2249" s="11">
        <f t="shared" si="207"/>
        <v>42214.457928240743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 s="30">
        <v>7000</v>
      </c>
      <c r="E2250" s="3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 s="3">
        <f t="shared" si="203"/>
        <v>58.6328125</v>
      </c>
      <c r="Q2250" t="str">
        <f t="shared" si="204"/>
        <v>games</v>
      </c>
      <c r="R2250" t="str">
        <f t="shared" si="205"/>
        <v>tabletop games</v>
      </c>
      <c r="S2250" s="11">
        <f t="shared" si="206"/>
        <v>42688.667569444442</v>
      </c>
      <c r="T2250" s="11">
        <f t="shared" si="207"/>
        <v>42718.667569444442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 s="30">
        <v>3500</v>
      </c>
      <c r="E2251" s="3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 s="3">
        <f t="shared" si="203"/>
        <v>32.81666666666667</v>
      </c>
      <c r="Q2251" t="str">
        <f t="shared" si="204"/>
        <v>games</v>
      </c>
      <c r="R2251" t="str">
        <f t="shared" si="205"/>
        <v>tabletop games</v>
      </c>
      <c r="S2251" s="11">
        <f t="shared" si="206"/>
        <v>41336.494965277772</v>
      </c>
      <c r="T2251" s="11">
        <f t="shared" si="207"/>
        <v>41366.453298611108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 s="30">
        <v>25000</v>
      </c>
      <c r="E2252" s="3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 s="3">
        <f t="shared" si="203"/>
        <v>426.93169877408059</v>
      </c>
      <c r="Q2252" t="str">
        <f t="shared" si="204"/>
        <v>games</v>
      </c>
      <c r="R2252" t="str">
        <f t="shared" si="205"/>
        <v>tabletop games</v>
      </c>
      <c r="S2252" s="11">
        <f t="shared" si="206"/>
        <v>42676.7971412037</v>
      </c>
      <c r="T2252" s="11">
        <f t="shared" si="207"/>
        <v>42706.838807870365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 s="30">
        <v>8500</v>
      </c>
      <c r="E2253" s="3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 s="3">
        <f t="shared" si="203"/>
        <v>23.808729166666669</v>
      </c>
      <c r="Q2253" t="str">
        <f t="shared" si="204"/>
        <v>games</v>
      </c>
      <c r="R2253" t="str">
        <f t="shared" si="205"/>
        <v>tabletop games</v>
      </c>
      <c r="S2253" s="11">
        <f t="shared" si="206"/>
        <v>41846.137465277774</v>
      </c>
      <c r="T2253" s="11">
        <f t="shared" si="207"/>
        <v>41867.137465277774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 s="30">
        <v>9000</v>
      </c>
      <c r="E2254" s="3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 s="3">
        <f t="shared" si="203"/>
        <v>98.413654618473899</v>
      </c>
      <c r="Q2254" t="str">
        <f t="shared" si="204"/>
        <v>games</v>
      </c>
      <c r="R2254" t="str">
        <f t="shared" si="205"/>
        <v>tabletop games</v>
      </c>
      <c r="S2254" s="11">
        <f t="shared" si="206"/>
        <v>42573.119652777772</v>
      </c>
      <c r="T2254" s="11">
        <f t="shared" si="207"/>
        <v>42588.119652777772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 s="30">
        <v>8000</v>
      </c>
      <c r="E2255" s="3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 s="3">
        <f t="shared" si="203"/>
        <v>107.32142857142857</v>
      </c>
      <c r="Q2255" t="str">
        <f t="shared" si="204"/>
        <v>games</v>
      </c>
      <c r="R2255" t="str">
        <f t="shared" si="205"/>
        <v>tabletop games</v>
      </c>
      <c r="S2255" s="11">
        <f t="shared" si="206"/>
        <v>42296.422997685186</v>
      </c>
      <c r="T2255" s="11">
        <f t="shared" si="207"/>
        <v>42326.46466435185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 s="30">
        <v>500</v>
      </c>
      <c r="E2256" s="3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 s="3">
        <f t="shared" si="203"/>
        <v>11.67005076142132</v>
      </c>
      <c r="Q2256" t="str">
        <f t="shared" si="204"/>
        <v>games</v>
      </c>
      <c r="R2256" t="str">
        <f t="shared" si="205"/>
        <v>tabletop games</v>
      </c>
      <c r="S2256" s="11">
        <f t="shared" si="206"/>
        <v>42752.439444444441</v>
      </c>
      <c r="T2256" s="11">
        <f t="shared" si="207"/>
        <v>42759.439444444441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 s="30">
        <v>3950</v>
      </c>
      <c r="E2257" s="3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 s="3">
        <f t="shared" si="203"/>
        <v>41.782287822878232</v>
      </c>
      <c r="Q2257" t="str">
        <f t="shared" si="204"/>
        <v>games</v>
      </c>
      <c r="R2257" t="str">
        <f t="shared" si="205"/>
        <v>tabletop games</v>
      </c>
      <c r="S2257" s="11">
        <f t="shared" si="206"/>
        <v>42467.743645833332</v>
      </c>
      <c r="T2257" s="11">
        <f t="shared" si="207"/>
        <v>42497.743645833332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 s="30">
        <v>480</v>
      </c>
      <c r="E2258" s="3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 s="3">
        <f t="shared" si="203"/>
        <v>21.38</v>
      </c>
      <c r="Q2258" t="str">
        <f t="shared" si="204"/>
        <v>games</v>
      </c>
      <c r="R2258" t="str">
        <f t="shared" si="205"/>
        <v>tabletop games</v>
      </c>
      <c r="S2258" s="11">
        <f t="shared" si="206"/>
        <v>42682.243587962956</v>
      </c>
      <c r="T2258" s="11">
        <f t="shared" si="207"/>
        <v>42696.243587962956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 s="30">
        <v>2500</v>
      </c>
      <c r="E2259" s="3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 s="3">
        <f t="shared" si="203"/>
        <v>94.103550295857985</v>
      </c>
      <c r="Q2259" t="str">
        <f t="shared" si="204"/>
        <v>games</v>
      </c>
      <c r="R2259" t="str">
        <f t="shared" si="205"/>
        <v>tabletop games</v>
      </c>
      <c r="S2259" s="11">
        <f t="shared" si="206"/>
        <v>42505.728344907409</v>
      </c>
      <c r="T2259" s="11">
        <f t="shared" si="207"/>
        <v>42540.749999999993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 s="30">
        <v>2200</v>
      </c>
      <c r="E2260" s="3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 s="3">
        <f t="shared" si="203"/>
        <v>15.721951219512196</v>
      </c>
      <c r="Q2260" t="str">
        <f t="shared" si="204"/>
        <v>games</v>
      </c>
      <c r="R2260" t="str">
        <f t="shared" si="205"/>
        <v>tabletop games</v>
      </c>
      <c r="S2260" s="11">
        <f t="shared" si="206"/>
        <v>42136.542673611104</v>
      </c>
      <c r="T2260" s="11">
        <f t="shared" si="207"/>
        <v>42166.542673611104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 s="30">
        <v>1000</v>
      </c>
      <c r="E2261" s="3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 s="3">
        <f t="shared" si="203"/>
        <v>90.635922330097088</v>
      </c>
      <c r="Q2261" t="str">
        <f t="shared" si="204"/>
        <v>games</v>
      </c>
      <c r="R2261" t="str">
        <f t="shared" si="205"/>
        <v>tabletop games</v>
      </c>
      <c r="S2261" s="11">
        <f t="shared" si="206"/>
        <v>42702.59648148148</v>
      </c>
      <c r="T2261" s="11">
        <f t="shared" si="207"/>
        <v>42712.59648148148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 s="30">
        <v>2500</v>
      </c>
      <c r="E2262" s="3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 s="3">
        <f t="shared" si="203"/>
        <v>97.297619047619051</v>
      </c>
      <c r="Q2262" t="str">
        <f t="shared" si="204"/>
        <v>games</v>
      </c>
      <c r="R2262" t="str">
        <f t="shared" si="205"/>
        <v>tabletop games</v>
      </c>
      <c r="S2262" s="11">
        <f t="shared" si="206"/>
        <v>41694.808449074073</v>
      </c>
      <c r="T2262" s="11">
        <f t="shared" si="207"/>
        <v>41724.766782407409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 s="30">
        <v>1000</v>
      </c>
      <c r="E2263" s="3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 s="3">
        <f t="shared" si="203"/>
        <v>37.11904761904762</v>
      </c>
      <c r="Q2263" t="str">
        <f t="shared" si="204"/>
        <v>games</v>
      </c>
      <c r="R2263" t="str">
        <f t="shared" si="205"/>
        <v>tabletop games</v>
      </c>
      <c r="S2263" s="11">
        <f t="shared" si="206"/>
        <v>42759.516435185178</v>
      </c>
      <c r="T2263" s="11">
        <f t="shared" si="207"/>
        <v>42780.516435185178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 s="30">
        <v>3300</v>
      </c>
      <c r="E2264" s="3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 s="3">
        <f t="shared" si="203"/>
        <v>28.104972375690608</v>
      </c>
      <c r="Q2264" t="str">
        <f t="shared" si="204"/>
        <v>games</v>
      </c>
      <c r="R2264" t="str">
        <f t="shared" si="205"/>
        <v>tabletop games</v>
      </c>
      <c r="S2264" s="11">
        <f t="shared" si="206"/>
        <v>41926.376828703702</v>
      </c>
      <c r="T2264" s="11">
        <f t="shared" si="207"/>
        <v>41960.791666666664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 s="30">
        <v>7500</v>
      </c>
      <c r="E2265" s="3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 s="3">
        <f t="shared" si="203"/>
        <v>144.43333333333334</v>
      </c>
      <c r="Q2265" t="str">
        <f t="shared" si="204"/>
        <v>games</v>
      </c>
      <c r="R2265" t="str">
        <f t="shared" si="205"/>
        <v>tabletop games</v>
      </c>
      <c r="S2265" s="11">
        <f t="shared" si="206"/>
        <v>42014.623993055553</v>
      </c>
      <c r="T2265" s="11">
        <f t="shared" si="207"/>
        <v>42035.623993055553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 s="30">
        <v>6000</v>
      </c>
      <c r="E2266" s="3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 s="3">
        <f t="shared" si="203"/>
        <v>24.274157303370785</v>
      </c>
      <c r="Q2266" t="str">
        <f t="shared" si="204"/>
        <v>games</v>
      </c>
      <c r="R2266" t="str">
        <f t="shared" si="205"/>
        <v>tabletop games</v>
      </c>
      <c r="S2266" s="11">
        <f t="shared" si="206"/>
        <v>42496.374004629623</v>
      </c>
      <c r="T2266" s="11">
        <f t="shared" si="207"/>
        <v>42512.916666666664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 s="30">
        <v>200</v>
      </c>
      <c r="E2267" s="3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 s="3">
        <f t="shared" si="203"/>
        <v>35.117647058823529</v>
      </c>
      <c r="Q2267" t="str">
        <f t="shared" si="204"/>
        <v>games</v>
      </c>
      <c r="R2267" t="str">
        <f t="shared" si="205"/>
        <v>tabletop games</v>
      </c>
      <c r="S2267" s="11">
        <f t="shared" si="206"/>
        <v>42689.644756944443</v>
      </c>
      <c r="T2267" s="11">
        <f t="shared" si="207"/>
        <v>42696.644756944443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 s="30">
        <v>1500</v>
      </c>
      <c r="E2268" s="3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 s="3">
        <f t="shared" si="203"/>
        <v>24.762886597938145</v>
      </c>
      <c r="Q2268" t="str">
        <f t="shared" si="204"/>
        <v>games</v>
      </c>
      <c r="R2268" t="str">
        <f t="shared" si="205"/>
        <v>tabletop games</v>
      </c>
      <c r="S2268" s="11">
        <f t="shared" si="206"/>
        <v>42469.666574074072</v>
      </c>
      <c r="T2268" s="11">
        <f t="shared" si="207"/>
        <v>42486.874999999993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 s="30">
        <v>20000</v>
      </c>
      <c r="E2269" s="3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 s="3">
        <f t="shared" si="203"/>
        <v>188.37871287128712</v>
      </c>
      <c r="Q2269" t="str">
        <f t="shared" si="204"/>
        <v>games</v>
      </c>
      <c r="R2269" t="str">
        <f t="shared" si="205"/>
        <v>tabletop games</v>
      </c>
      <c r="S2269" s="11">
        <f t="shared" si="206"/>
        <v>41968.621493055551</v>
      </c>
      <c r="T2269" s="11">
        <f t="shared" si="207"/>
        <v>41993.833333333336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 s="30">
        <v>28000</v>
      </c>
      <c r="E2270" s="3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 s="3">
        <f t="shared" si="203"/>
        <v>148.08247422680412</v>
      </c>
      <c r="Q2270" t="str">
        <f t="shared" si="204"/>
        <v>games</v>
      </c>
      <c r="R2270" t="str">
        <f t="shared" si="205"/>
        <v>tabletop games</v>
      </c>
      <c r="S2270" s="11">
        <f t="shared" si="206"/>
        <v>42775.874016203699</v>
      </c>
      <c r="T2270" s="11">
        <f t="shared" si="207"/>
        <v>42805.874016203699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 s="30">
        <v>2500</v>
      </c>
      <c r="E2271" s="3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 s="3">
        <f t="shared" si="203"/>
        <v>49.934589800443462</v>
      </c>
      <c r="Q2271" t="str">
        <f t="shared" si="204"/>
        <v>games</v>
      </c>
      <c r="R2271" t="str">
        <f t="shared" si="205"/>
        <v>tabletop games</v>
      </c>
      <c r="S2271" s="11">
        <f t="shared" si="206"/>
        <v>42776.496099537035</v>
      </c>
      <c r="T2271" s="11">
        <f t="shared" si="207"/>
        <v>42800.999999999993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 s="30">
        <v>25000</v>
      </c>
      <c r="E2272" s="3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 s="3">
        <f t="shared" si="203"/>
        <v>107.82155688622754</v>
      </c>
      <c r="Q2272" t="str">
        <f t="shared" si="204"/>
        <v>games</v>
      </c>
      <c r="R2272" t="str">
        <f t="shared" si="205"/>
        <v>tabletop games</v>
      </c>
      <c r="S2272" s="11">
        <f t="shared" si="206"/>
        <v>42725.661030092589</v>
      </c>
      <c r="T2272" s="11">
        <f t="shared" si="207"/>
        <v>42745.707638888889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 s="30">
        <v>20000</v>
      </c>
      <c r="E2273" s="3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 s="3">
        <f t="shared" si="203"/>
        <v>42.63403614457831</v>
      </c>
      <c r="Q2273" t="str">
        <f t="shared" si="204"/>
        <v>games</v>
      </c>
      <c r="R2273" t="str">
        <f t="shared" si="205"/>
        <v>tabletop games</v>
      </c>
      <c r="S2273" s="11">
        <f t="shared" si="206"/>
        <v>42683.791712962957</v>
      </c>
      <c r="T2273" s="11">
        <f t="shared" si="207"/>
        <v>42713.791712962957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 s="30">
        <v>1000</v>
      </c>
      <c r="E2274" s="3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 s="3">
        <f t="shared" si="203"/>
        <v>14.370762711864407</v>
      </c>
      <c r="Q2274" t="str">
        <f t="shared" si="204"/>
        <v>games</v>
      </c>
      <c r="R2274" t="str">
        <f t="shared" si="205"/>
        <v>tabletop games</v>
      </c>
      <c r="S2274" s="11">
        <f t="shared" si="206"/>
        <v>42315.491157407399</v>
      </c>
      <c r="T2274" s="11">
        <f t="shared" si="207"/>
        <v>42345.491157407399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 s="30">
        <v>2500</v>
      </c>
      <c r="E2275" s="3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 s="3">
        <f t="shared" si="203"/>
        <v>37.476190476190474</v>
      </c>
      <c r="Q2275" t="str">
        <f t="shared" si="204"/>
        <v>games</v>
      </c>
      <c r="R2275" t="str">
        <f t="shared" si="205"/>
        <v>tabletop games</v>
      </c>
      <c r="S2275" s="11">
        <f t="shared" si="206"/>
        <v>42781.340763888882</v>
      </c>
      <c r="T2275" s="11">
        <f t="shared" si="207"/>
        <v>42806.299097222225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 s="30">
        <v>2500</v>
      </c>
      <c r="E2276" s="3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 s="3">
        <f t="shared" si="203"/>
        <v>30.202020202020201</v>
      </c>
      <c r="Q2276" t="str">
        <f t="shared" si="204"/>
        <v>games</v>
      </c>
      <c r="R2276" t="str">
        <f t="shared" si="205"/>
        <v>tabletop games</v>
      </c>
      <c r="S2276" s="11">
        <f t="shared" si="206"/>
        <v>41663.292326388888</v>
      </c>
      <c r="T2276" s="11">
        <f t="shared" si="207"/>
        <v>41693.292326388888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 s="30">
        <v>650</v>
      </c>
      <c r="E2277" s="3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 s="3">
        <f t="shared" si="203"/>
        <v>33.550632911392405</v>
      </c>
      <c r="Q2277" t="str">
        <f t="shared" si="204"/>
        <v>games</v>
      </c>
      <c r="R2277" t="str">
        <f t="shared" si="205"/>
        <v>tabletop games</v>
      </c>
      <c r="S2277" s="11">
        <f t="shared" si="206"/>
        <v>41965.408321759263</v>
      </c>
      <c r="T2277" s="11">
        <f t="shared" si="207"/>
        <v>41995.408321759263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 s="30">
        <v>4589</v>
      </c>
      <c r="E2278" s="3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 s="3">
        <f t="shared" si="203"/>
        <v>64.74666666666667</v>
      </c>
      <c r="Q2278" t="str">
        <f t="shared" si="204"/>
        <v>games</v>
      </c>
      <c r="R2278" t="str">
        <f t="shared" si="205"/>
        <v>tabletop games</v>
      </c>
      <c r="S2278" s="11">
        <f t="shared" si="206"/>
        <v>41614.443159722221</v>
      </c>
      <c r="T2278" s="11">
        <f t="shared" si="207"/>
        <v>41644.443159722221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 s="30">
        <v>8500</v>
      </c>
      <c r="E2279" s="3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 s="3">
        <f t="shared" si="203"/>
        <v>57.932367149758456</v>
      </c>
      <c r="Q2279" t="str">
        <f t="shared" si="204"/>
        <v>games</v>
      </c>
      <c r="R2279" t="str">
        <f t="shared" si="205"/>
        <v>tabletop games</v>
      </c>
      <c r="S2279" s="11">
        <f t="shared" si="206"/>
        <v>40936.470173611109</v>
      </c>
      <c r="T2279" s="11">
        <f t="shared" si="207"/>
        <v>40966.470173611109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 s="30">
        <v>2000</v>
      </c>
      <c r="E2280" s="3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 s="3">
        <f t="shared" si="203"/>
        <v>53.078431372549019</v>
      </c>
      <c r="Q2280" t="str">
        <f t="shared" si="204"/>
        <v>games</v>
      </c>
      <c r="R2280" t="str">
        <f t="shared" si="205"/>
        <v>tabletop games</v>
      </c>
      <c r="S2280" s="11">
        <f t="shared" si="206"/>
        <v>42338.500775462955</v>
      </c>
      <c r="T2280" s="11">
        <f t="shared" si="207"/>
        <v>42372.749305555553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 s="30">
        <v>1000</v>
      </c>
      <c r="E2281" s="3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 s="3">
        <f t="shared" si="203"/>
        <v>48.0625</v>
      </c>
      <c r="Q2281" t="str">
        <f t="shared" si="204"/>
        <v>games</v>
      </c>
      <c r="R2281" t="str">
        <f t="shared" si="205"/>
        <v>tabletop games</v>
      </c>
      <c r="S2281" s="11">
        <f t="shared" si="206"/>
        <v>42020.598368055551</v>
      </c>
      <c r="T2281" s="11">
        <f t="shared" si="207"/>
        <v>42038.958333333336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 s="30">
        <v>9800</v>
      </c>
      <c r="E2282" s="3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 s="3">
        <f t="shared" si="203"/>
        <v>82.396874999999994</v>
      </c>
      <c r="Q2282" t="str">
        <f t="shared" si="204"/>
        <v>games</v>
      </c>
      <c r="R2282" t="str">
        <f t="shared" si="205"/>
        <v>tabletop games</v>
      </c>
      <c r="S2282" s="11">
        <f t="shared" si="206"/>
        <v>42234.416562499995</v>
      </c>
      <c r="T2282" s="11">
        <f t="shared" si="207"/>
        <v>42264.416562499995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 s="30">
        <v>300</v>
      </c>
      <c r="E2283" s="3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 s="3">
        <f t="shared" si="203"/>
        <v>50.454545454545453</v>
      </c>
      <c r="Q2283" t="str">
        <f t="shared" si="204"/>
        <v>music</v>
      </c>
      <c r="R2283" t="str">
        <f t="shared" si="205"/>
        <v>rock</v>
      </c>
      <c r="S2283" s="11">
        <f t="shared" si="206"/>
        <v>40687.077511574069</v>
      </c>
      <c r="T2283" s="11">
        <f t="shared" si="207"/>
        <v>40749.076388888883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 s="30">
        <v>750</v>
      </c>
      <c r="E2284" s="3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 s="3">
        <f t="shared" si="203"/>
        <v>115.83333333333333</v>
      </c>
      <c r="Q2284" t="str">
        <f t="shared" si="204"/>
        <v>music</v>
      </c>
      <c r="R2284" t="str">
        <f t="shared" si="205"/>
        <v>rock</v>
      </c>
      <c r="S2284" s="11">
        <f t="shared" si="206"/>
        <v>42322.966273148144</v>
      </c>
      <c r="T2284" s="11">
        <f t="shared" si="207"/>
        <v>42382.966273148144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 s="30">
        <v>3000</v>
      </c>
      <c r="E2285" s="3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 s="3">
        <f t="shared" si="203"/>
        <v>63.03458333333333</v>
      </c>
      <c r="Q2285" t="str">
        <f t="shared" si="204"/>
        <v>music</v>
      </c>
      <c r="R2285" t="str">
        <f t="shared" si="205"/>
        <v>rock</v>
      </c>
      <c r="S2285" s="11">
        <f t="shared" si="206"/>
        <v>40977.916712962957</v>
      </c>
      <c r="T2285" s="11">
        <f t="shared" si="207"/>
        <v>41037.875046296293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 s="30">
        <v>6000</v>
      </c>
      <c r="E2286" s="3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 s="3">
        <f t="shared" si="203"/>
        <v>108.02152542372882</v>
      </c>
      <c r="Q2286" t="str">
        <f t="shared" si="204"/>
        <v>music</v>
      </c>
      <c r="R2286" t="str">
        <f t="shared" si="205"/>
        <v>rock</v>
      </c>
      <c r="S2286" s="11">
        <f t="shared" si="206"/>
        <v>40585.588483796295</v>
      </c>
      <c r="T2286" s="11">
        <f t="shared" si="207"/>
        <v>40613.958333333328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 s="30">
        <v>3000</v>
      </c>
      <c r="E2287" s="3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 s="3">
        <f t="shared" si="203"/>
        <v>46.088607594936711</v>
      </c>
      <c r="Q2287" t="str">
        <f t="shared" si="204"/>
        <v>music</v>
      </c>
      <c r="R2287" t="str">
        <f t="shared" si="205"/>
        <v>rock</v>
      </c>
      <c r="S2287" s="11">
        <f t="shared" si="206"/>
        <v>41058.977349537032</v>
      </c>
      <c r="T2287" s="11">
        <f t="shared" si="207"/>
        <v>41088.977349537032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 s="30">
        <v>1500</v>
      </c>
      <c r="E2288" s="3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 s="3">
        <f t="shared" si="203"/>
        <v>107.21428571428571</v>
      </c>
      <c r="Q2288" t="str">
        <f t="shared" si="204"/>
        <v>music</v>
      </c>
      <c r="R2288" t="str">
        <f t="shared" si="205"/>
        <v>rock</v>
      </c>
      <c r="S2288" s="11">
        <f t="shared" si="206"/>
        <v>41494.755254629628</v>
      </c>
      <c r="T2288" s="11">
        <f t="shared" si="207"/>
        <v>41522.957638888889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 s="30">
        <v>4500</v>
      </c>
      <c r="E2289" s="3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 s="3">
        <f t="shared" si="203"/>
        <v>50.9338679245283</v>
      </c>
      <c r="Q2289" t="str">
        <f t="shared" si="204"/>
        <v>music</v>
      </c>
      <c r="R2289" t="str">
        <f t="shared" si="205"/>
        <v>rock</v>
      </c>
      <c r="S2289" s="11">
        <f t="shared" si="206"/>
        <v>41792.459027777775</v>
      </c>
      <c r="T2289" s="11">
        <f t="shared" si="207"/>
        <v>41813.459027777775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 s="30">
        <v>1000</v>
      </c>
      <c r="E2290" s="3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 s="3">
        <f t="shared" si="203"/>
        <v>40.04</v>
      </c>
      <c r="Q2290" t="str">
        <f t="shared" si="204"/>
        <v>music</v>
      </c>
      <c r="R2290" t="str">
        <f t="shared" si="205"/>
        <v>rock</v>
      </c>
      <c r="S2290" s="11">
        <f t="shared" si="206"/>
        <v>41067.619085648148</v>
      </c>
      <c r="T2290" s="11">
        <f t="shared" si="207"/>
        <v>41086.541666666664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 s="30">
        <v>1500</v>
      </c>
      <c r="E2291" s="3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 s="3">
        <f t="shared" si="203"/>
        <v>64.44</v>
      </c>
      <c r="Q2291" t="str">
        <f t="shared" si="204"/>
        <v>music</v>
      </c>
      <c r="R2291" t="str">
        <f t="shared" si="205"/>
        <v>rock</v>
      </c>
      <c r="S2291" s="11">
        <f t="shared" si="206"/>
        <v>41571.790046296293</v>
      </c>
      <c r="T2291" s="11">
        <f t="shared" si="207"/>
        <v>41614.765277777777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 s="30">
        <v>1500</v>
      </c>
      <c r="E2292" s="3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 s="3">
        <f t="shared" si="203"/>
        <v>53.827586206896555</v>
      </c>
      <c r="Q2292" t="str">
        <f t="shared" si="204"/>
        <v>music</v>
      </c>
      <c r="R2292" t="str">
        <f t="shared" si="205"/>
        <v>rock</v>
      </c>
      <c r="S2292" s="11">
        <f t="shared" si="206"/>
        <v>40070.045486111107</v>
      </c>
      <c r="T2292" s="11">
        <f t="shared" si="207"/>
        <v>40148.5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 s="30">
        <v>2500</v>
      </c>
      <c r="E2293" s="3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 s="3">
        <f t="shared" si="203"/>
        <v>100.46511627906976</v>
      </c>
      <c r="Q2293" t="str">
        <f t="shared" si="204"/>
        <v>music</v>
      </c>
      <c r="R2293" t="str">
        <f t="shared" si="205"/>
        <v>rock</v>
      </c>
      <c r="S2293" s="11">
        <f t="shared" si="206"/>
        <v>40987.768726851849</v>
      </c>
      <c r="T2293" s="11">
        <f t="shared" si="207"/>
        <v>41021.958333333328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 s="30">
        <v>2000</v>
      </c>
      <c r="E2294" s="3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 s="3">
        <f t="shared" si="203"/>
        <v>46.630652173913049</v>
      </c>
      <c r="Q2294" t="str">
        <f t="shared" si="204"/>
        <v>music</v>
      </c>
      <c r="R2294" t="str">
        <f t="shared" si="205"/>
        <v>rock</v>
      </c>
      <c r="S2294" s="11">
        <f t="shared" si="206"/>
        <v>40987.489305555551</v>
      </c>
      <c r="T2294" s="11">
        <f t="shared" si="207"/>
        <v>41017.489305555551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 s="30">
        <v>850</v>
      </c>
      <c r="E2295" s="3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 s="3">
        <f t="shared" si="203"/>
        <v>34.074074074074076</v>
      </c>
      <c r="Q2295" t="str">
        <f t="shared" si="204"/>
        <v>music</v>
      </c>
      <c r="R2295" t="str">
        <f t="shared" si="205"/>
        <v>rock</v>
      </c>
      <c r="S2295" s="11">
        <f t="shared" si="206"/>
        <v>41151.499988425923</v>
      </c>
      <c r="T2295" s="11">
        <f t="shared" si="207"/>
        <v>41176.957638888889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 s="30">
        <v>5000</v>
      </c>
      <c r="E2296" s="3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 s="3">
        <f t="shared" si="203"/>
        <v>65.214642857142863</v>
      </c>
      <c r="Q2296" t="str">
        <f t="shared" si="204"/>
        <v>music</v>
      </c>
      <c r="R2296" t="str">
        <f t="shared" si="205"/>
        <v>rock</v>
      </c>
      <c r="S2296" s="11">
        <f t="shared" si="206"/>
        <v>41264.514814814815</v>
      </c>
      <c r="T2296" s="11">
        <f t="shared" si="207"/>
        <v>41294.514814814815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 s="30">
        <v>1200</v>
      </c>
      <c r="E2297" s="3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 s="3">
        <f t="shared" si="203"/>
        <v>44.205882352941174</v>
      </c>
      <c r="Q2297" t="str">
        <f t="shared" si="204"/>
        <v>music</v>
      </c>
      <c r="R2297" t="str">
        <f t="shared" si="205"/>
        <v>rock</v>
      </c>
      <c r="S2297" s="11">
        <f t="shared" si="206"/>
        <v>41270.746018518512</v>
      </c>
      <c r="T2297" s="11">
        <f t="shared" si="207"/>
        <v>41300.746018518512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 s="30">
        <v>7000</v>
      </c>
      <c r="E2298" s="3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 s="3">
        <f t="shared" si="203"/>
        <v>71.965517241379317</v>
      </c>
      <c r="Q2298" t="str">
        <f t="shared" si="204"/>
        <v>music</v>
      </c>
      <c r="R2298" t="str">
        <f t="shared" si="205"/>
        <v>rock</v>
      </c>
      <c r="S2298" s="11">
        <f t="shared" si="206"/>
        <v>40927.52344907407</v>
      </c>
      <c r="T2298" s="11">
        <f t="shared" si="207"/>
        <v>40962.52344907407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 s="30">
        <v>1000</v>
      </c>
      <c r="E2299" s="3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 s="3">
        <f t="shared" si="203"/>
        <v>52.94736842105263</v>
      </c>
      <c r="Q2299" t="str">
        <f t="shared" si="204"/>
        <v>music</v>
      </c>
      <c r="R2299" t="str">
        <f t="shared" si="205"/>
        <v>rock</v>
      </c>
      <c r="S2299" s="11">
        <f t="shared" si="206"/>
        <v>40947.83390046296</v>
      </c>
      <c r="T2299" s="11">
        <f t="shared" si="207"/>
        <v>40981.957638888889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 s="30">
        <v>30000</v>
      </c>
      <c r="E2300" s="3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 s="3">
        <f t="shared" si="203"/>
        <v>109.45138888888889</v>
      </c>
      <c r="Q2300" t="str">
        <f t="shared" si="204"/>
        <v>music</v>
      </c>
      <c r="R2300" t="str">
        <f t="shared" si="205"/>
        <v>rock</v>
      </c>
      <c r="S2300" s="11">
        <f t="shared" si="206"/>
        <v>41694.632326388884</v>
      </c>
      <c r="T2300" s="11">
        <f t="shared" si="207"/>
        <v>41724.59065972222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 s="30">
        <v>300</v>
      </c>
      <c r="E2301" s="3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 s="3">
        <f t="shared" si="203"/>
        <v>75.035714285714292</v>
      </c>
      <c r="Q2301" t="str">
        <f t="shared" si="204"/>
        <v>music</v>
      </c>
      <c r="R2301" t="str">
        <f t="shared" si="205"/>
        <v>rock</v>
      </c>
      <c r="S2301" s="11">
        <f t="shared" si="206"/>
        <v>40564.824178240735</v>
      </c>
      <c r="T2301" s="11">
        <f t="shared" si="207"/>
        <v>40579.824178240735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 s="30">
        <v>800</v>
      </c>
      <c r="E2302" s="3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 s="3">
        <f t="shared" si="203"/>
        <v>115.71428571428571</v>
      </c>
      <c r="Q2302" t="str">
        <f t="shared" si="204"/>
        <v>music</v>
      </c>
      <c r="R2302" t="str">
        <f t="shared" si="205"/>
        <v>rock</v>
      </c>
      <c r="S2302" s="11">
        <f t="shared" si="206"/>
        <v>41074.518703703703</v>
      </c>
      <c r="T2302" s="11">
        <f t="shared" si="207"/>
        <v>41088.518703703703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 s="30">
        <v>5000</v>
      </c>
      <c r="E2303" s="3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 s="3">
        <f t="shared" si="203"/>
        <v>31.659810426540286</v>
      </c>
      <c r="Q2303" t="str">
        <f t="shared" si="204"/>
        <v>music</v>
      </c>
      <c r="R2303" t="str">
        <f t="shared" si="205"/>
        <v>indie rock</v>
      </c>
      <c r="S2303" s="11">
        <f t="shared" si="206"/>
        <v>41415.938611111109</v>
      </c>
      <c r="T2303" s="11">
        <f t="shared" si="207"/>
        <v>41445.938611111109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 s="30">
        <v>2300</v>
      </c>
      <c r="E2304" s="3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 s="3">
        <f t="shared" si="203"/>
        <v>46.176470588235297</v>
      </c>
      <c r="Q2304" t="str">
        <f t="shared" si="204"/>
        <v>music</v>
      </c>
      <c r="R2304" t="str">
        <f t="shared" si="205"/>
        <v>indie rock</v>
      </c>
      <c r="S2304" s="11">
        <f t="shared" si="206"/>
        <v>41605.660115740735</v>
      </c>
      <c r="T2304" s="11">
        <f t="shared" si="207"/>
        <v>41639.083333333328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 s="30">
        <v>6450</v>
      </c>
      <c r="E2305" s="3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 s="3">
        <f t="shared" si="203"/>
        <v>68.481650485436887</v>
      </c>
      <c r="Q2305" t="str">
        <f t="shared" si="204"/>
        <v>music</v>
      </c>
      <c r="R2305" t="str">
        <f t="shared" si="205"/>
        <v>indie rock</v>
      </c>
      <c r="S2305" s="11">
        <f t="shared" si="206"/>
        <v>40849.902731481481</v>
      </c>
      <c r="T2305" s="11">
        <f t="shared" si="207"/>
        <v>40889.944398148145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 s="30">
        <v>6000</v>
      </c>
      <c r="E2306" s="3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 s="3">
        <f t="shared" si="203"/>
        <v>53.469203539823013</v>
      </c>
      <c r="Q2306" t="str">
        <f t="shared" si="204"/>
        <v>music</v>
      </c>
      <c r="R2306" t="str">
        <f t="shared" si="205"/>
        <v>indie rock</v>
      </c>
      <c r="S2306" s="11">
        <f t="shared" si="206"/>
        <v>40502.607534722221</v>
      </c>
      <c r="T2306" s="11">
        <f t="shared" si="207"/>
        <v>40543.999305555553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 s="30">
        <v>18000</v>
      </c>
      <c r="E2307" s="3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 s="3">
        <f t="shared" ref="P2307:P2370" si="208">IFERROR(E2307/L2307,0)</f>
        <v>109.10778443113773</v>
      </c>
      <c r="Q2307" t="str">
        <f t="shared" ref="Q2307:Q2370" si="209">LEFT(N2307,FIND("/",N2307)-1)</f>
        <v>music</v>
      </c>
      <c r="R2307" t="str">
        <f t="shared" ref="R2307:R2370" si="210">RIGHT(N2307,LEN(N2307)-FIND("/",N2307))</f>
        <v>indie rock</v>
      </c>
      <c r="S2307" s="11">
        <f t="shared" ref="S2307:S2370" si="211">((($J2307/60)/60)/24+DATE(1970,1,1)+(-5/24))</f>
        <v>41834.486944444441</v>
      </c>
      <c r="T2307" s="11">
        <f t="shared" ref="T2307:T2370" si="212">((($I2307/60)/60)/24+DATE(1970,1,1)+(-5/24))</f>
        <v>41859.541666666664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 s="30">
        <v>3500</v>
      </c>
      <c r="E2308" s="3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 s="3">
        <f t="shared" si="208"/>
        <v>51.185616438356163</v>
      </c>
      <c r="Q2308" t="str">
        <f t="shared" si="209"/>
        <v>music</v>
      </c>
      <c r="R2308" t="str">
        <f t="shared" si="210"/>
        <v>indie rock</v>
      </c>
      <c r="S2308" s="11">
        <f t="shared" si="211"/>
        <v>40947.959826388884</v>
      </c>
      <c r="T2308" s="11">
        <f t="shared" si="212"/>
        <v>40977.959826388884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 s="30">
        <v>1964.47</v>
      </c>
      <c r="E2309" s="3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 s="3">
        <f t="shared" si="208"/>
        <v>27.936800000000002</v>
      </c>
      <c r="Q2309" t="str">
        <f t="shared" si="209"/>
        <v>music</v>
      </c>
      <c r="R2309" t="str">
        <f t="shared" si="210"/>
        <v>indie rock</v>
      </c>
      <c r="S2309" s="11">
        <f t="shared" si="211"/>
        <v>41004.594131944439</v>
      </c>
      <c r="T2309" s="11">
        <f t="shared" si="212"/>
        <v>41034.59407407407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 s="30">
        <v>50000</v>
      </c>
      <c r="E2310" s="3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 s="3">
        <f t="shared" si="208"/>
        <v>82.496921824104234</v>
      </c>
      <c r="Q2310" t="str">
        <f t="shared" si="209"/>
        <v>music</v>
      </c>
      <c r="R2310" t="str">
        <f t="shared" si="210"/>
        <v>indie rock</v>
      </c>
      <c r="S2310" s="11">
        <f t="shared" si="211"/>
        <v>41851.754583333335</v>
      </c>
      <c r="T2310" s="11">
        <f t="shared" si="212"/>
        <v>41879.833333333328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 s="30">
        <v>6000</v>
      </c>
      <c r="E2311" s="3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 s="3">
        <f t="shared" si="208"/>
        <v>59.817476635514019</v>
      </c>
      <c r="Q2311" t="str">
        <f t="shared" si="209"/>
        <v>music</v>
      </c>
      <c r="R2311" t="str">
        <f t="shared" si="210"/>
        <v>indie rock</v>
      </c>
      <c r="S2311" s="11">
        <f t="shared" si="211"/>
        <v>41307.779363425921</v>
      </c>
      <c r="T2311" s="11">
        <f t="shared" si="212"/>
        <v>41342.779363425921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 s="30">
        <v>18500</v>
      </c>
      <c r="E2312" s="3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 s="3">
        <f t="shared" si="208"/>
        <v>64.816470588235291</v>
      </c>
      <c r="Q2312" t="str">
        <f t="shared" si="209"/>
        <v>music</v>
      </c>
      <c r="R2312" t="str">
        <f t="shared" si="210"/>
        <v>indie rock</v>
      </c>
      <c r="S2312" s="11">
        <f t="shared" si="211"/>
        <v>41324.585821759254</v>
      </c>
      <c r="T2312" s="11">
        <f t="shared" si="212"/>
        <v>41354.54415509259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 s="30">
        <v>9000</v>
      </c>
      <c r="E2313" s="3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 s="3">
        <f t="shared" si="208"/>
        <v>90.09615384615384</v>
      </c>
      <c r="Q2313" t="str">
        <f t="shared" si="209"/>
        <v>music</v>
      </c>
      <c r="R2313" t="str">
        <f t="shared" si="210"/>
        <v>indie rock</v>
      </c>
      <c r="S2313" s="11">
        <f t="shared" si="211"/>
        <v>41735.796168981477</v>
      </c>
      <c r="T2313" s="11">
        <f t="shared" si="212"/>
        <v>41765.796168981477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 s="30">
        <v>3000</v>
      </c>
      <c r="E2314" s="3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 s="3">
        <f t="shared" si="208"/>
        <v>40.962025316455694</v>
      </c>
      <c r="Q2314" t="str">
        <f t="shared" si="209"/>
        <v>music</v>
      </c>
      <c r="R2314" t="str">
        <f t="shared" si="210"/>
        <v>indie rock</v>
      </c>
      <c r="S2314" s="11">
        <f t="shared" si="211"/>
        <v>41716.424513888887</v>
      </c>
      <c r="T2314" s="11">
        <f t="shared" si="212"/>
        <v>41747.75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 s="30">
        <v>5000</v>
      </c>
      <c r="E2315" s="3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 s="3">
        <f t="shared" si="208"/>
        <v>56.000127388535034</v>
      </c>
      <c r="Q2315" t="str">
        <f t="shared" si="209"/>
        <v>music</v>
      </c>
      <c r="R2315" t="str">
        <f t="shared" si="210"/>
        <v>indie rock</v>
      </c>
      <c r="S2315" s="11">
        <f t="shared" si="211"/>
        <v>41002.750300925924</v>
      </c>
      <c r="T2315" s="11">
        <f t="shared" si="212"/>
        <v>41032.750300925924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 s="30">
        <v>1200</v>
      </c>
      <c r="E2316" s="3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 s="3">
        <f t="shared" si="208"/>
        <v>37.672800000000002</v>
      </c>
      <c r="Q2316" t="str">
        <f t="shared" si="209"/>
        <v>music</v>
      </c>
      <c r="R2316" t="str">
        <f t="shared" si="210"/>
        <v>indie rock</v>
      </c>
      <c r="S2316" s="11">
        <f t="shared" si="211"/>
        <v>41037.343252314815</v>
      </c>
      <c r="T2316" s="11">
        <f t="shared" si="212"/>
        <v>41067.343252314815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 s="30">
        <v>2500</v>
      </c>
      <c r="E2317" s="3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 s="3">
        <f t="shared" si="208"/>
        <v>40.078125</v>
      </c>
      <c r="Q2317" t="str">
        <f t="shared" si="209"/>
        <v>music</v>
      </c>
      <c r="R2317" t="str">
        <f t="shared" si="210"/>
        <v>indie rock</v>
      </c>
      <c r="S2317" s="11">
        <f t="shared" si="211"/>
        <v>41004.517858796295</v>
      </c>
      <c r="T2317" s="11">
        <f t="shared" si="212"/>
        <v>41034.517858796295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 s="30">
        <v>15000</v>
      </c>
      <c r="E2318" s="3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 s="3">
        <f t="shared" si="208"/>
        <v>78.031999999999996</v>
      </c>
      <c r="Q2318" t="str">
        <f t="shared" si="209"/>
        <v>music</v>
      </c>
      <c r="R2318" t="str">
        <f t="shared" si="210"/>
        <v>indie rock</v>
      </c>
      <c r="S2318" s="11">
        <f t="shared" si="211"/>
        <v>40079.516782407409</v>
      </c>
      <c r="T2318" s="11">
        <f t="shared" si="212"/>
        <v>40156.558333333334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 s="30">
        <v>400</v>
      </c>
      <c r="E2319" s="3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 s="3">
        <f t="shared" si="208"/>
        <v>18.90909090909091</v>
      </c>
      <c r="Q2319" t="str">
        <f t="shared" si="209"/>
        <v>music</v>
      </c>
      <c r="R2319" t="str">
        <f t="shared" si="210"/>
        <v>indie rock</v>
      </c>
      <c r="S2319" s="11">
        <f t="shared" si="211"/>
        <v>40192.33390046296</v>
      </c>
      <c r="T2319" s="11">
        <f t="shared" si="212"/>
        <v>40224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 s="30">
        <v>5000</v>
      </c>
      <c r="E2320" s="3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 s="3">
        <f t="shared" si="208"/>
        <v>37.134969325153371</v>
      </c>
      <c r="Q2320" t="str">
        <f t="shared" si="209"/>
        <v>music</v>
      </c>
      <c r="R2320" t="str">
        <f t="shared" si="210"/>
        <v>indie rock</v>
      </c>
      <c r="S2320" s="11">
        <f t="shared" si="211"/>
        <v>40050.435347222221</v>
      </c>
      <c r="T2320" s="11">
        <f t="shared" si="212"/>
        <v>40081.957638888889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 s="30">
        <v>3000</v>
      </c>
      <c r="E2321" s="3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 s="3">
        <f t="shared" si="208"/>
        <v>41.961038961038959</v>
      </c>
      <c r="Q2321" t="str">
        <f t="shared" si="209"/>
        <v>music</v>
      </c>
      <c r="R2321" t="str">
        <f t="shared" si="210"/>
        <v>indie rock</v>
      </c>
      <c r="S2321" s="11">
        <f t="shared" si="211"/>
        <v>41592.873668981476</v>
      </c>
      <c r="T2321" s="11">
        <f t="shared" si="212"/>
        <v>41622.873668981476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 s="30">
        <v>5000</v>
      </c>
      <c r="E2322" s="3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 s="3">
        <f t="shared" si="208"/>
        <v>61.044943820224717</v>
      </c>
      <c r="Q2322" t="str">
        <f t="shared" si="209"/>
        <v>music</v>
      </c>
      <c r="R2322" t="str">
        <f t="shared" si="210"/>
        <v>indie rock</v>
      </c>
      <c r="S2322" s="11">
        <f t="shared" si="211"/>
        <v>41696.608796296292</v>
      </c>
      <c r="T2322" s="11">
        <f t="shared" si="212"/>
        <v>41731.567129629628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 s="30">
        <v>10557</v>
      </c>
      <c r="E2323" s="3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6">
        <f>E2323/D2323</f>
        <v>0.39120962394619685</v>
      </c>
      <c r="P2323" s="3">
        <f t="shared" si="208"/>
        <v>64.53125</v>
      </c>
      <c r="Q2323" t="str">
        <f t="shared" si="209"/>
        <v>food</v>
      </c>
      <c r="R2323" t="str">
        <f t="shared" si="210"/>
        <v>small batch</v>
      </c>
      <c r="S2323" s="11">
        <f t="shared" si="211"/>
        <v>42799.052094907405</v>
      </c>
      <c r="T2323" s="11">
        <f t="shared" si="212"/>
        <v>42829.010428240734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 s="30">
        <v>2700</v>
      </c>
      <c r="E2324" s="3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6">
        <f t="shared" ref="O2324:O2328" si="213">E2324/D2324</f>
        <v>3.1481481481481478E-2</v>
      </c>
      <c r="P2324" s="3">
        <f t="shared" si="208"/>
        <v>21.25</v>
      </c>
      <c r="Q2324" t="str">
        <f t="shared" si="209"/>
        <v>food</v>
      </c>
      <c r="R2324" t="str">
        <f t="shared" si="210"/>
        <v>small batch</v>
      </c>
      <c r="S2324" s="11">
        <f t="shared" si="211"/>
        <v>42804.687141203707</v>
      </c>
      <c r="T2324" s="11">
        <f t="shared" si="212"/>
        <v>42834.645474537036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 s="30">
        <v>250</v>
      </c>
      <c r="E2325" s="3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6">
        <f t="shared" si="213"/>
        <v>0.48</v>
      </c>
      <c r="P2325" s="3">
        <f t="shared" si="208"/>
        <v>30</v>
      </c>
      <c r="Q2325" t="str">
        <f t="shared" si="209"/>
        <v>food</v>
      </c>
      <c r="R2325" t="str">
        <f t="shared" si="210"/>
        <v>small batch</v>
      </c>
      <c r="S2325" s="11">
        <f t="shared" si="211"/>
        <v>42807.54684027777</v>
      </c>
      <c r="T2325" s="11">
        <f t="shared" si="212"/>
        <v>42814.54684027777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 s="30">
        <v>7500</v>
      </c>
      <c r="E2326" s="3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6">
        <f t="shared" si="213"/>
        <v>0.20733333333333334</v>
      </c>
      <c r="P2326" s="3">
        <f t="shared" si="208"/>
        <v>25.491803278688526</v>
      </c>
      <c r="Q2326" t="str">
        <f t="shared" si="209"/>
        <v>food</v>
      </c>
      <c r="R2326" t="str">
        <f t="shared" si="210"/>
        <v>small batch</v>
      </c>
      <c r="S2326" s="11">
        <f t="shared" si="211"/>
        <v>42790.67690972222</v>
      </c>
      <c r="T2326" s="11">
        <f t="shared" si="212"/>
        <v>42820.635243055549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 s="30">
        <v>1000</v>
      </c>
      <c r="E2327" s="3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6">
        <f t="shared" si="213"/>
        <v>0.08</v>
      </c>
      <c r="P2327" s="3">
        <f t="shared" si="208"/>
        <v>11.428571428571429</v>
      </c>
      <c r="Q2327" t="str">
        <f t="shared" si="209"/>
        <v>food</v>
      </c>
      <c r="R2327" t="str">
        <f t="shared" si="210"/>
        <v>small batch</v>
      </c>
      <c r="S2327" s="11">
        <f t="shared" si="211"/>
        <v>42793.814016203702</v>
      </c>
      <c r="T2327" s="11">
        <f t="shared" si="212"/>
        <v>42823.772349537037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 s="30">
        <v>15000</v>
      </c>
      <c r="E2328" s="3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6">
        <f t="shared" si="213"/>
        <v>7.1999999999999998E-3</v>
      </c>
      <c r="P2328" s="3">
        <f t="shared" si="208"/>
        <v>108</v>
      </c>
      <c r="Q2328" t="str">
        <f t="shared" si="209"/>
        <v>food</v>
      </c>
      <c r="R2328" t="str">
        <f t="shared" si="210"/>
        <v>small batch</v>
      </c>
      <c r="S2328" s="11">
        <f t="shared" si="211"/>
        <v>42803.825787037036</v>
      </c>
      <c r="T2328" s="11">
        <f t="shared" si="212"/>
        <v>42855.499999999993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 s="30">
        <v>35000</v>
      </c>
      <c r="E2329" s="3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 s="3">
        <f t="shared" si="208"/>
        <v>54.883162444113267</v>
      </c>
      <c r="Q2329" t="str">
        <f t="shared" si="209"/>
        <v>food</v>
      </c>
      <c r="R2329" t="str">
        <f t="shared" si="210"/>
        <v>small batch</v>
      </c>
      <c r="S2329" s="11">
        <f t="shared" si="211"/>
        <v>41842.708796296298</v>
      </c>
      <c r="T2329" s="11">
        <f t="shared" si="212"/>
        <v>41877.708796296298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 s="30">
        <v>10000</v>
      </c>
      <c r="E2330" s="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 s="3">
        <f t="shared" si="208"/>
        <v>47.383612662942269</v>
      </c>
      <c r="Q2330" t="str">
        <f t="shared" si="209"/>
        <v>food</v>
      </c>
      <c r="R2330" t="str">
        <f t="shared" si="210"/>
        <v>small batch</v>
      </c>
      <c r="S2330" s="11">
        <f t="shared" si="211"/>
        <v>42139.573344907411</v>
      </c>
      <c r="T2330" s="11">
        <f t="shared" si="212"/>
        <v>42169.573344907411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 s="30">
        <v>25000</v>
      </c>
      <c r="E2331" s="3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 s="3">
        <f t="shared" si="208"/>
        <v>211.84</v>
      </c>
      <c r="Q2331" t="str">
        <f t="shared" si="209"/>
        <v>food</v>
      </c>
      <c r="R2331" t="str">
        <f t="shared" si="210"/>
        <v>small batch</v>
      </c>
      <c r="S2331" s="11">
        <f t="shared" si="211"/>
        <v>41807.416041666664</v>
      </c>
      <c r="T2331" s="11">
        <f t="shared" si="212"/>
        <v>41837.416041666664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 s="30">
        <v>35000</v>
      </c>
      <c r="E2332" s="3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 s="3">
        <f t="shared" si="208"/>
        <v>219.92638036809817</v>
      </c>
      <c r="Q2332" t="str">
        <f t="shared" si="209"/>
        <v>food</v>
      </c>
      <c r="R2332" t="str">
        <f t="shared" si="210"/>
        <v>small batch</v>
      </c>
      <c r="S2332" s="11">
        <f t="shared" si="211"/>
        <v>42332.691469907404</v>
      </c>
      <c r="T2332" s="11">
        <f t="shared" si="212"/>
        <v>42362.791666666664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 s="30">
        <v>8000</v>
      </c>
      <c r="E2333" s="3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 s="3">
        <f t="shared" si="208"/>
        <v>40.795406360424032</v>
      </c>
      <c r="Q2333" t="str">
        <f t="shared" si="209"/>
        <v>food</v>
      </c>
      <c r="R2333" t="str">
        <f t="shared" si="210"/>
        <v>small batch</v>
      </c>
      <c r="S2333" s="11">
        <f t="shared" si="211"/>
        <v>41838.797337962962</v>
      </c>
      <c r="T2333" s="11">
        <f t="shared" si="212"/>
        <v>41868.797337962962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 s="30">
        <v>25000</v>
      </c>
      <c r="E2334" s="3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 s="3">
        <f t="shared" si="208"/>
        <v>75.502840909090907</v>
      </c>
      <c r="Q2334" t="str">
        <f t="shared" si="209"/>
        <v>food</v>
      </c>
      <c r="R2334" t="str">
        <f t="shared" si="210"/>
        <v>small batch</v>
      </c>
      <c r="S2334" s="11">
        <f t="shared" si="211"/>
        <v>42011.419803240737</v>
      </c>
      <c r="T2334" s="11">
        <f t="shared" si="212"/>
        <v>42041.419803240737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 s="30">
        <v>600</v>
      </c>
      <c r="E2335" s="3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 s="3">
        <f t="shared" si="208"/>
        <v>13.542553191489361</v>
      </c>
      <c r="Q2335" t="str">
        <f t="shared" si="209"/>
        <v>food</v>
      </c>
      <c r="R2335" t="str">
        <f t="shared" si="210"/>
        <v>small batch</v>
      </c>
      <c r="S2335" s="11">
        <f t="shared" si="211"/>
        <v>41767.442013888889</v>
      </c>
      <c r="T2335" s="11">
        <f t="shared" si="212"/>
        <v>41788.534722222219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 s="30">
        <v>4000</v>
      </c>
      <c r="E2336" s="3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 s="3">
        <f t="shared" si="208"/>
        <v>60.865671641791046</v>
      </c>
      <c r="Q2336" t="str">
        <f t="shared" si="209"/>
        <v>food</v>
      </c>
      <c r="R2336" t="str">
        <f t="shared" si="210"/>
        <v>small batch</v>
      </c>
      <c r="S2336" s="11">
        <f t="shared" si="211"/>
        <v>41918.461782407401</v>
      </c>
      <c r="T2336" s="11">
        <f t="shared" si="212"/>
        <v>41948.523611111108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 s="30">
        <v>25000</v>
      </c>
      <c r="E2337" s="3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 s="3">
        <f t="shared" si="208"/>
        <v>115.69230769230769</v>
      </c>
      <c r="Q2337" t="str">
        <f t="shared" si="209"/>
        <v>food</v>
      </c>
      <c r="R2337" t="str">
        <f t="shared" si="210"/>
        <v>small batch</v>
      </c>
      <c r="S2337" s="11">
        <f t="shared" si="211"/>
        <v>41771.363923611112</v>
      </c>
      <c r="T2337" s="11">
        <f t="shared" si="212"/>
        <v>41801.363923611112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 s="30">
        <v>20000</v>
      </c>
      <c r="E2338" s="3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 s="3">
        <f t="shared" si="208"/>
        <v>48.104623556581984</v>
      </c>
      <c r="Q2338" t="str">
        <f t="shared" si="209"/>
        <v>food</v>
      </c>
      <c r="R2338" t="str">
        <f t="shared" si="210"/>
        <v>small batch</v>
      </c>
      <c r="S2338" s="11">
        <f t="shared" si="211"/>
        <v>41666.716377314813</v>
      </c>
      <c r="T2338" s="11">
        <f t="shared" si="212"/>
        <v>41706.716377314813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 s="30">
        <v>12000</v>
      </c>
      <c r="E2339" s="3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 s="3">
        <f t="shared" si="208"/>
        <v>74.184357541899445</v>
      </c>
      <c r="Q2339" t="str">
        <f t="shared" si="209"/>
        <v>food</v>
      </c>
      <c r="R2339" t="str">
        <f t="shared" si="210"/>
        <v>small batch</v>
      </c>
      <c r="S2339" s="11">
        <f t="shared" si="211"/>
        <v>41786.432210648149</v>
      </c>
      <c r="T2339" s="11">
        <f t="shared" si="212"/>
        <v>41816.432210648149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 s="30">
        <v>15000</v>
      </c>
      <c r="E2340" s="3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 s="3">
        <f t="shared" si="208"/>
        <v>123.34552845528455</v>
      </c>
      <c r="Q2340" t="str">
        <f t="shared" si="209"/>
        <v>food</v>
      </c>
      <c r="R2340" t="str">
        <f t="shared" si="210"/>
        <v>small batch</v>
      </c>
      <c r="S2340" s="11">
        <f t="shared" si="211"/>
        <v>41789.688472222217</v>
      </c>
      <c r="T2340" s="11">
        <f t="shared" si="212"/>
        <v>41819.688472222217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 s="30">
        <v>25000</v>
      </c>
      <c r="E2341" s="3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 s="3">
        <f t="shared" si="208"/>
        <v>66.623188405797094</v>
      </c>
      <c r="Q2341" t="str">
        <f t="shared" si="209"/>
        <v>food</v>
      </c>
      <c r="R2341" t="str">
        <f t="shared" si="210"/>
        <v>small batch</v>
      </c>
      <c r="S2341" s="11">
        <f t="shared" si="211"/>
        <v>42692.591539351844</v>
      </c>
      <c r="T2341" s="11">
        <f t="shared" si="212"/>
        <v>42723.124305555553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 s="30">
        <v>40000</v>
      </c>
      <c r="E2342" s="3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 s="3">
        <f t="shared" si="208"/>
        <v>104.99007444168734</v>
      </c>
      <c r="Q2342" t="str">
        <f t="shared" si="209"/>
        <v>food</v>
      </c>
      <c r="R2342" t="str">
        <f t="shared" si="210"/>
        <v>small batch</v>
      </c>
      <c r="S2342" s="11">
        <f t="shared" si="211"/>
        <v>42643.434467592589</v>
      </c>
      <c r="T2342" s="11">
        <f t="shared" si="212"/>
        <v>42673.434467592589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 s="30">
        <v>5000</v>
      </c>
      <c r="E2343" s="3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 s="3">
        <f t="shared" si="208"/>
        <v>0</v>
      </c>
      <c r="Q2343" t="str">
        <f t="shared" si="209"/>
        <v>technology</v>
      </c>
      <c r="R2343" t="str">
        <f t="shared" si="210"/>
        <v>web</v>
      </c>
      <c r="S2343" s="11">
        <f t="shared" si="211"/>
        <v>42167.605370370373</v>
      </c>
      <c r="T2343" s="11">
        <f t="shared" si="212"/>
        <v>42197.605370370373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 s="30">
        <v>5500</v>
      </c>
      <c r="E2344" s="3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 s="3">
        <f t="shared" si="208"/>
        <v>0</v>
      </c>
      <c r="Q2344" t="str">
        <f t="shared" si="209"/>
        <v>technology</v>
      </c>
      <c r="R2344" t="str">
        <f t="shared" si="210"/>
        <v>web</v>
      </c>
      <c r="S2344" s="11">
        <f t="shared" si="211"/>
        <v>41897.49386574074</v>
      </c>
      <c r="T2344" s="11">
        <f t="shared" si="212"/>
        <v>41918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 s="30">
        <v>10000</v>
      </c>
      <c r="E2345" s="3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 s="3">
        <f t="shared" si="208"/>
        <v>300</v>
      </c>
      <c r="Q2345" t="str">
        <f t="shared" si="209"/>
        <v>technology</v>
      </c>
      <c r="R2345" t="str">
        <f t="shared" si="210"/>
        <v>web</v>
      </c>
      <c r="S2345" s="11">
        <f t="shared" si="211"/>
        <v>42327.616956018515</v>
      </c>
      <c r="T2345" s="11">
        <f t="shared" si="212"/>
        <v>42377.615972222215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 s="30">
        <v>1000</v>
      </c>
      <c r="E2346" s="3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 s="3">
        <f t="shared" si="208"/>
        <v>1</v>
      </c>
      <c r="Q2346" t="str">
        <f t="shared" si="209"/>
        <v>technology</v>
      </c>
      <c r="R2346" t="str">
        <f t="shared" si="210"/>
        <v>web</v>
      </c>
      <c r="S2346" s="11">
        <f t="shared" si="211"/>
        <v>42515.519317129627</v>
      </c>
      <c r="T2346" s="11">
        <f t="shared" si="212"/>
        <v>42545.519317129627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 s="30">
        <v>3000</v>
      </c>
      <c r="E2347" s="3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 s="3">
        <f t="shared" si="208"/>
        <v>0</v>
      </c>
      <c r="Q2347" t="str">
        <f t="shared" si="209"/>
        <v>technology</v>
      </c>
      <c r="R2347" t="str">
        <f t="shared" si="210"/>
        <v>web</v>
      </c>
      <c r="S2347" s="11">
        <f t="shared" si="211"/>
        <v>42059.79347222222</v>
      </c>
      <c r="T2347" s="11">
        <f t="shared" si="212"/>
        <v>42094.777083333327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 s="30">
        <v>60000</v>
      </c>
      <c r="E2348" s="3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 s="3">
        <f t="shared" si="208"/>
        <v>13</v>
      </c>
      <c r="Q2348" t="str">
        <f t="shared" si="209"/>
        <v>technology</v>
      </c>
      <c r="R2348" t="str">
        <f t="shared" si="210"/>
        <v>web</v>
      </c>
      <c r="S2348" s="11">
        <f t="shared" si="211"/>
        <v>42615.590636574074</v>
      </c>
      <c r="T2348" s="11">
        <f t="shared" si="212"/>
        <v>42660.590636574074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 s="30">
        <v>1000</v>
      </c>
      <c r="E2349" s="3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 s="3">
        <f t="shared" si="208"/>
        <v>15</v>
      </c>
      <c r="Q2349" t="str">
        <f t="shared" si="209"/>
        <v>technology</v>
      </c>
      <c r="R2349" t="str">
        <f t="shared" si="210"/>
        <v>web</v>
      </c>
      <c r="S2349" s="11">
        <f t="shared" si="211"/>
        <v>42577.399027777778</v>
      </c>
      <c r="T2349" s="11">
        <f t="shared" si="212"/>
        <v>42607.399027777778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 s="30">
        <v>70000</v>
      </c>
      <c r="E2350" s="3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 s="3">
        <f t="shared" si="208"/>
        <v>54</v>
      </c>
      <c r="Q2350" t="str">
        <f t="shared" si="209"/>
        <v>technology</v>
      </c>
      <c r="R2350" t="str">
        <f t="shared" si="210"/>
        <v>web</v>
      </c>
      <c r="S2350" s="11">
        <f t="shared" si="211"/>
        <v>42360.723819444444</v>
      </c>
      <c r="T2350" s="11">
        <f t="shared" si="212"/>
        <v>42420.723819444444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 s="30">
        <v>474900</v>
      </c>
      <c r="E2351" s="3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 s="3">
        <f t="shared" si="208"/>
        <v>0</v>
      </c>
      <c r="Q2351" t="str">
        <f t="shared" si="209"/>
        <v>technology</v>
      </c>
      <c r="R2351" t="str">
        <f t="shared" si="210"/>
        <v>web</v>
      </c>
      <c r="S2351" s="11">
        <f t="shared" si="211"/>
        <v>42198.567453703705</v>
      </c>
      <c r="T2351" s="11">
        <f t="shared" si="212"/>
        <v>42227.567453703705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 s="30">
        <v>50000</v>
      </c>
      <c r="E2352" s="3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 s="3">
        <f t="shared" si="208"/>
        <v>0</v>
      </c>
      <c r="Q2352" t="str">
        <f t="shared" si="209"/>
        <v>technology</v>
      </c>
      <c r="R2352" t="str">
        <f t="shared" si="210"/>
        <v>web</v>
      </c>
      <c r="S2352" s="11">
        <f t="shared" si="211"/>
        <v>42708.633912037032</v>
      </c>
      <c r="T2352" s="11">
        <f t="shared" si="212"/>
        <v>42738.633912037032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 s="30">
        <v>18900</v>
      </c>
      <c r="E2353" s="3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 s="3">
        <f t="shared" si="208"/>
        <v>15.428571428571429</v>
      </c>
      <c r="Q2353" t="str">
        <f t="shared" si="209"/>
        <v>technology</v>
      </c>
      <c r="R2353" t="str">
        <f t="shared" si="210"/>
        <v>web</v>
      </c>
      <c r="S2353" s="11">
        <f t="shared" si="211"/>
        <v>42093.892812500002</v>
      </c>
      <c r="T2353" s="11">
        <f t="shared" si="212"/>
        <v>42123.892812500002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 s="30">
        <v>2000</v>
      </c>
      <c r="E2354" s="3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 s="3">
        <f t="shared" si="208"/>
        <v>0</v>
      </c>
      <c r="Q2354" t="str">
        <f t="shared" si="209"/>
        <v>technology</v>
      </c>
      <c r="R2354" t="str">
        <f t="shared" si="210"/>
        <v>web</v>
      </c>
      <c r="S2354" s="11">
        <f t="shared" si="211"/>
        <v>42101.425370370365</v>
      </c>
      <c r="T2354" s="11">
        <f t="shared" si="212"/>
        <v>42161.425370370365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 s="30">
        <v>1000</v>
      </c>
      <c r="E2355" s="3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 s="3">
        <f t="shared" si="208"/>
        <v>0</v>
      </c>
      <c r="Q2355" t="str">
        <f t="shared" si="209"/>
        <v>technology</v>
      </c>
      <c r="R2355" t="str">
        <f t="shared" si="210"/>
        <v>web</v>
      </c>
      <c r="S2355" s="11">
        <f t="shared" si="211"/>
        <v>42103.467847222222</v>
      </c>
      <c r="T2355" s="11">
        <f t="shared" si="212"/>
        <v>42115.467847222222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 s="30">
        <v>35000</v>
      </c>
      <c r="E2356" s="3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 s="3">
        <f t="shared" si="208"/>
        <v>25</v>
      </c>
      <c r="Q2356" t="str">
        <f t="shared" si="209"/>
        <v>technology</v>
      </c>
      <c r="R2356" t="str">
        <f t="shared" si="210"/>
        <v>web</v>
      </c>
      <c r="S2356" s="11">
        <f t="shared" si="211"/>
        <v>41954.51458333333</v>
      </c>
      <c r="T2356" s="11">
        <f t="shared" si="212"/>
        <v>42014.51458333333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 s="30">
        <v>8000</v>
      </c>
      <c r="E2357" s="3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 s="3">
        <f t="shared" si="208"/>
        <v>27.5</v>
      </c>
      <c r="Q2357" t="str">
        <f t="shared" si="209"/>
        <v>technology</v>
      </c>
      <c r="R2357" t="str">
        <f t="shared" si="210"/>
        <v>web</v>
      </c>
      <c r="S2357" s="11">
        <f t="shared" si="211"/>
        <v>42096.709907407399</v>
      </c>
      <c r="T2357" s="11">
        <f t="shared" si="212"/>
        <v>42126.709907407399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 s="30">
        <v>10000</v>
      </c>
      <c r="E2358" s="3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 s="3">
        <f t="shared" si="208"/>
        <v>0</v>
      </c>
      <c r="Q2358" t="str">
        <f t="shared" si="209"/>
        <v>technology</v>
      </c>
      <c r="R2358" t="str">
        <f t="shared" si="210"/>
        <v>web</v>
      </c>
      <c r="S2358" s="11">
        <f t="shared" si="211"/>
        <v>42130.575277777774</v>
      </c>
      <c r="T2358" s="11">
        <f t="shared" si="212"/>
        <v>42160.575277777774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 s="30">
        <v>27000</v>
      </c>
      <c r="E2359" s="3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 s="3">
        <f t="shared" si="208"/>
        <v>0</v>
      </c>
      <c r="Q2359" t="str">
        <f t="shared" si="209"/>
        <v>technology</v>
      </c>
      <c r="R2359" t="str">
        <f t="shared" si="210"/>
        <v>web</v>
      </c>
      <c r="S2359" s="11">
        <f t="shared" si="211"/>
        <v>42264.411782407398</v>
      </c>
      <c r="T2359" s="11">
        <f t="shared" si="212"/>
        <v>42294.411782407398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 s="30">
        <v>1500</v>
      </c>
      <c r="E2360" s="3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 s="3">
        <f t="shared" si="208"/>
        <v>0</v>
      </c>
      <c r="Q2360" t="str">
        <f t="shared" si="209"/>
        <v>technology</v>
      </c>
      <c r="R2360" t="str">
        <f t="shared" si="210"/>
        <v>web</v>
      </c>
      <c r="S2360" s="11">
        <f t="shared" si="211"/>
        <v>41978.722638888888</v>
      </c>
      <c r="T2360" s="11">
        <f t="shared" si="212"/>
        <v>42034.818749999999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 s="30">
        <v>7500</v>
      </c>
      <c r="E2361" s="3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 s="3">
        <f t="shared" si="208"/>
        <v>367</v>
      </c>
      <c r="Q2361" t="str">
        <f t="shared" si="209"/>
        <v>technology</v>
      </c>
      <c r="R2361" t="str">
        <f t="shared" si="210"/>
        <v>web</v>
      </c>
      <c r="S2361" s="11">
        <f t="shared" si="211"/>
        <v>42159.441249999996</v>
      </c>
      <c r="T2361" s="11">
        <f t="shared" si="212"/>
        <v>42219.441249999996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 s="30">
        <v>5000</v>
      </c>
      <c r="E2362" s="3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 s="3">
        <f t="shared" si="208"/>
        <v>2</v>
      </c>
      <c r="Q2362" t="str">
        <f t="shared" si="209"/>
        <v>technology</v>
      </c>
      <c r="R2362" t="str">
        <f t="shared" si="210"/>
        <v>web</v>
      </c>
      <c r="S2362" s="11">
        <f t="shared" si="211"/>
        <v>42377.498611111114</v>
      </c>
      <c r="T2362" s="11">
        <f t="shared" si="212"/>
        <v>42407.498611111114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 s="30">
        <v>200</v>
      </c>
      <c r="E2363" s="3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 s="3">
        <f t="shared" si="208"/>
        <v>0</v>
      </c>
      <c r="Q2363" t="str">
        <f t="shared" si="209"/>
        <v>technology</v>
      </c>
      <c r="R2363" t="str">
        <f t="shared" si="210"/>
        <v>web</v>
      </c>
      <c r="S2363" s="11">
        <f t="shared" si="211"/>
        <v>42466.650555555556</v>
      </c>
      <c r="T2363" s="11">
        <f t="shared" si="212"/>
        <v>42490.708333333336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 s="30">
        <v>420</v>
      </c>
      <c r="E2364" s="3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 s="3">
        <f t="shared" si="208"/>
        <v>60</v>
      </c>
      <c r="Q2364" t="str">
        <f t="shared" si="209"/>
        <v>technology</v>
      </c>
      <c r="R2364" t="str">
        <f t="shared" si="210"/>
        <v>web</v>
      </c>
      <c r="S2364" s="11">
        <f t="shared" si="211"/>
        <v>41954.47997685185</v>
      </c>
      <c r="T2364" s="11">
        <f t="shared" si="212"/>
        <v>41984.47997685185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 s="30">
        <v>175000</v>
      </c>
      <c r="E2365" s="3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 s="3">
        <f t="shared" si="208"/>
        <v>0</v>
      </c>
      <c r="Q2365" t="str">
        <f t="shared" si="209"/>
        <v>technology</v>
      </c>
      <c r="R2365" t="str">
        <f t="shared" si="210"/>
        <v>web</v>
      </c>
      <c r="S2365" s="11">
        <f t="shared" si="211"/>
        <v>42321.803240740737</v>
      </c>
      <c r="T2365" s="11">
        <f t="shared" si="212"/>
        <v>42366.803240740737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 s="30">
        <v>128</v>
      </c>
      <c r="E2366" s="3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 s="3">
        <f t="shared" si="208"/>
        <v>0</v>
      </c>
      <c r="Q2366" t="str">
        <f t="shared" si="209"/>
        <v>technology</v>
      </c>
      <c r="R2366" t="str">
        <f t="shared" si="210"/>
        <v>web</v>
      </c>
      <c r="S2366" s="11">
        <f t="shared" si="211"/>
        <v>42248.726342592585</v>
      </c>
      <c r="T2366" s="11">
        <f t="shared" si="212"/>
        <v>42303.726342592585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 s="30">
        <v>1000</v>
      </c>
      <c r="E2367" s="3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 s="3">
        <f t="shared" si="208"/>
        <v>0</v>
      </c>
      <c r="Q2367" t="str">
        <f t="shared" si="209"/>
        <v>technology</v>
      </c>
      <c r="R2367" t="str">
        <f t="shared" si="210"/>
        <v>web</v>
      </c>
      <c r="S2367" s="11">
        <f t="shared" si="211"/>
        <v>42346.528067129628</v>
      </c>
      <c r="T2367" s="11">
        <f t="shared" si="212"/>
        <v>42386.749999999993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 s="30">
        <v>25000</v>
      </c>
      <c r="E2368" s="3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 s="3">
        <f t="shared" si="208"/>
        <v>97.407407407407405</v>
      </c>
      <c r="Q2368" t="str">
        <f t="shared" si="209"/>
        <v>technology</v>
      </c>
      <c r="R2368" t="str">
        <f t="shared" si="210"/>
        <v>web</v>
      </c>
      <c r="S2368" s="11">
        <f t="shared" si="211"/>
        <v>42268.323298611103</v>
      </c>
      <c r="T2368" s="11">
        <f t="shared" si="212"/>
        <v>42298.323298611103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 s="30">
        <v>50000</v>
      </c>
      <c r="E2369" s="3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 s="3">
        <f t="shared" si="208"/>
        <v>47.857142857142854</v>
      </c>
      <c r="Q2369" t="str">
        <f t="shared" si="209"/>
        <v>technology</v>
      </c>
      <c r="R2369" t="str">
        <f t="shared" si="210"/>
        <v>web</v>
      </c>
      <c r="S2369" s="11">
        <f t="shared" si="211"/>
        <v>42425.761759259258</v>
      </c>
      <c r="T2369" s="11">
        <f t="shared" si="212"/>
        <v>42485.720092592594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 s="30">
        <v>40000</v>
      </c>
      <c r="E2370" s="3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 s="3">
        <f t="shared" si="208"/>
        <v>50</v>
      </c>
      <c r="Q2370" t="str">
        <f t="shared" si="209"/>
        <v>technology</v>
      </c>
      <c r="R2370" t="str">
        <f t="shared" si="210"/>
        <v>web</v>
      </c>
      <c r="S2370" s="11">
        <f t="shared" si="211"/>
        <v>42063.513483796291</v>
      </c>
      <c r="T2370" s="11">
        <f t="shared" si="212"/>
        <v>42108.471817129634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 s="30">
        <v>25000</v>
      </c>
      <c r="E2371" s="3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 s="3">
        <f t="shared" ref="P2371:P2434" si="214">IFERROR(E2371/L2371,0)</f>
        <v>0</v>
      </c>
      <c r="Q2371" t="str">
        <f t="shared" ref="Q2371:Q2434" si="215">LEFT(N2371,FIND("/",N2371)-1)</f>
        <v>technology</v>
      </c>
      <c r="R2371" t="str">
        <f t="shared" ref="R2371:R2434" si="216">RIGHT(N2371,LEN(N2371)-FIND("/",N2371))</f>
        <v>web</v>
      </c>
      <c r="S2371" s="11">
        <f t="shared" ref="S2371:S2434" si="217">((($J2371/60)/60)/24+DATE(1970,1,1)+(-5/24))</f>
        <v>42380.60429398148</v>
      </c>
      <c r="T2371" s="11">
        <f t="shared" ref="T2371:T2434" si="218">((($I2371/60)/60)/24+DATE(1970,1,1)+(-5/24))</f>
        <v>42410.60429398148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 s="30">
        <v>25000</v>
      </c>
      <c r="E2372" s="3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 s="3">
        <f t="shared" si="214"/>
        <v>20.5</v>
      </c>
      <c r="Q2372" t="str">
        <f t="shared" si="215"/>
        <v>technology</v>
      </c>
      <c r="R2372" t="str">
        <f t="shared" si="216"/>
        <v>web</v>
      </c>
      <c r="S2372" s="11">
        <f t="shared" si="217"/>
        <v>41960.980798611105</v>
      </c>
      <c r="T2372" s="11">
        <f t="shared" si="218"/>
        <v>41990.980798611105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 s="30">
        <v>2000</v>
      </c>
      <c r="E2373" s="3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 s="3">
        <f t="shared" si="214"/>
        <v>0</v>
      </c>
      <c r="Q2373" t="str">
        <f t="shared" si="215"/>
        <v>technology</v>
      </c>
      <c r="R2373" t="str">
        <f t="shared" si="216"/>
        <v>web</v>
      </c>
      <c r="S2373" s="11">
        <f t="shared" si="217"/>
        <v>42150.569398148145</v>
      </c>
      <c r="T2373" s="11">
        <f t="shared" si="218"/>
        <v>42180.569398148145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 s="30">
        <v>5500</v>
      </c>
      <c r="E2374" s="3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 s="3">
        <f t="shared" si="214"/>
        <v>30</v>
      </c>
      <c r="Q2374" t="str">
        <f t="shared" si="215"/>
        <v>technology</v>
      </c>
      <c r="R2374" t="str">
        <f t="shared" si="216"/>
        <v>web</v>
      </c>
      <c r="S2374" s="11">
        <f t="shared" si="217"/>
        <v>42087.860775462956</v>
      </c>
      <c r="T2374" s="11">
        <f t="shared" si="218"/>
        <v>42117.860775462956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 s="30">
        <v>850000</v>
      </c>
      <c r="E2375" s="3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 s="3">
        <f t="shared" si="214"/>
        <v>50</v>
      </c>
      <c r="Q2375" t="str">
        <f t="shared" si="215"/>
        <v>technology</v>
      </c>
      <c r="R2375" t="str">
        <f t="shared" si="216"/>
        <v>web</v>
      </c>
      <c r="S2375" s="11">
        <f t="shared" si="217"/>
        <v>42215.453981481485</v>
      </c>
      <c r="T2375" s="11">
        <f t="shared" si="218"/>
        <v>42245.453981481485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 s="30">
        <v>22000</v>
      </c>
      <c r="E2376" s="3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 s="3">
        <f t="shared" si="214"/>
        <v>10</v>
      </c>
      <c r="Q2376" t="str">
        <f t="shared" si="215"/>
        <v>technology</v>
      </c>
      <c r="R2376" t="str">
        <f t="shared" si="216"/>
        <v>web</v>
      </c>
      <c r="S2376" s="11">
        <f t="shared" si="217"/>
        <v>42017.634953703695</v>
      </c>
      <c r="T2376" s="11">
        <f t="shared" si="218"/>
        <v>42047.634953703695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 s="30">
        <v>10000</v>
      </c>
      <c r="E2377" s="3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 s="3">
        <f t="shared" si="214"/>
        <v>0</v>
      </c>
      <c r="Q2377" t="str">
        <f t="shared" si="215"/>
        <v>technology</v>
      </c>
      <c r="R2377" t="str">
        <f t="shared" si="216"/>
        <v>web</v>
      </c>
      <c r="S2377" s="11">
        <f t="shared" si="217"/>
        <v>42592.627743055556</v>
      </c>
      <c r="T2377" s="11">
        <f t="shared" si="218"/>
        <v>42622.627743055556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 s="30">
        <v>3000</v>
      </c>
      <c r="E2378" s="3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 s="3">
        <f t="shared" si="214"/>
        <v>81.582499999999996</v>
      </c>
      <c r="Q2378" t="str">
        <f t="shared" si="215"/>
        <v>technology</v>
      </c>
      <c r="R2378" t="str">
        <f t="shared" si="216"/>
        <v>web</v>
      </c>
      <c r="S2378" s="11">
        <f t="shared" si="217"/>
        <v>42318.717199074068</v>
      </c>
      <c r="T2378" s="11">
        <f t="shared" si="218"/>
        <v>42348.717199074068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 s="30">
        <v>2500</v>
      </c>
      <c r="E2379" s="3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 s="3">
        <f t="shared" si="214"/>
        <v>0</v>
      </c>
      <c r="Q2379" t="str">
        <f t="shared" si="215"/>
        <v>technology</v>
      </c>
      <c r="R2379" t="str">
        <f t="shared" si="216"/>
        <v>web</v>
      </c>
      <c r="S2379" s="11">
        <f t="shared" si="217"/>
        <v>42669.661840277775</v>
      </c>
      <c r="T2379" s="11">
        <f t="shared" si="218"/>
        <v>42699.703506944446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 s="30">
        <v>110000</v>
      </c>
      <c r="E2380" s="3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 s="3">
        <f t="shared" si="214"/>
        <v>0</v>
      </c>
      <c r="Q2380" t="str">
        <f t="shared" si="215"/>
        <v>technology</v>
      </c>
      <c r="R2380" t="str">
        <f t="shared" si="216"/>
        <v>web</v>
      </c>
      <c r="S2380" s="11">
        <f t="shared" si="217"/>
        <v>42212.804745370369</v>
      </c>
      <c r="T2380" s="11">
        <f t="shared" si="218"/>
        <v>42241.804745370369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 s="30">
        <v>30000</v>
      </c>
      <c r="E2381" s="3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 s="3">
        <f t="shared" si="214"/>
        <v>0</v>
      </c>
      <c r="Q2381" t="str">
        <f t="shared" si="215"/>
        <v>technology</v>
      </c>
      <c r="R2381" t="str">
        <f t="shared" si="216"/>
        <v>web</v>
      </c>
      <c r="S2381" s="11">
        <f t="shared" si="217"/>
        <v>42236.808055555557</v>
      </c>
      <c r="T2381" s="11">
        <f t="shared" si="218"/>
        <v>42281.808055555557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 s="30">
        <v>15000</v>
      </c>
      <c r="E2382" s="3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 s="3">
        <f t="shared" si="214"/>
        <v>18.333333333333332</v>
      </c>
      <c r="Q2382" t="str">
        <f t="shared" si="215"/>
        <v>technology</v>
      </c>
      <c r="R2382" t="str">
        <f t="shared" si="216"/>
        <v>web</v>
      </c>
      <c r="S2382" s="11">
        <f t="shared" si="217"/>
        <v>42248.584976851846</v>
      </c>
      <c r="T2382" s="11">
        <f t="shared" si="218"/>
        <v>42278.584976851846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 s="30">
        <v>86350</v>
      </c>
      <c r="E2383" s="3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 s="3">
        <f t="shared" si="214"/>
        <v>224.42857142857142</v>
      </c>
      <c r="Q2383" t="str">
        <f t="shared" si="215"/>
        <v>technology</v>
      </c>
      <c r="R2383" t="str">
        <f t="shared" si="216"/>
        <v>web</v>
      </c>
      <c r="S2383" s="11">
        <f t="shared" si="217"/>
        <v>42074.727407407401</v>
      </c>
      <c r="T2383" s="11">
        <f t="shared" si="218"/>
        <v>42104.727407407401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 s="30">
        <v>3000</v>
      </c>
      <c r="E2384" s="3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 s="3">
        <f t="shared" si="214"/>
        <v>37.5</v>
      </c>
      <c r="Q2384" t="str">
        <f t="shared" si="215"/>
        <v>technology</v>
      </c>
      <c r="R2384" t="str">
        <f t="shared" si="216"/>
        <v>web</v>
      </c>
      <c r="S2384" s="11">
        <f t="shared" si="217"/>
        <v>42194.979201388887</v>
      </c>
      <c r="T2384" s="11">
        <f t="shared" si="218"/>
        <v>42219.979201388887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 s="30">
        <v>10000</v>
      </c>
      <c r="E2385" s="3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 s="3">
        <f t="shared" si="214"/>
        <v>145</v>
      </c>
      <c r="Q2385" t="str">
        <f t="shared" si="215"/>
        <v>technology</v>
      </c>
      <c r="R2385" t="str">
        <f t="shared" si="216"/>
        <v>web</v>
      </c>
      <c r="S2385" s="11">
        <f t="shared" si="217"/>
        <v>42026.848460648143</v>
      </c>
      <c r="T2385" s="11">
        <f t="shared" si="218"/>
        <v>42056.848460648143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 s="30">
        <v>1000</v>
      </c>
      <c r="E2386" s="3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 s="3">
        <f t="shared" si="214"/>
        <v>1</v>
      </c>
      <c r="Q2386" t="str">
        <f t="shared" si="215"/>
        <v>technology</v>
      </c>
      <c r="R2386" t="str">
        <f t="shared" si="216"/>
        <v>web</v>
      </c>
      <c r="S2386" s="11">
        <f t="shared" si="217"/>
        <v>41926.859293981477</v>
      </c>
      <c r="T2386" s="11">
        <f t="shared" si="218"/>
        <v>41956.900960648149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 s="30">
        <v>65000</v>
      </c>
      <c r="E2387" s="3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 s="3">
        <f t="shared" si="214"/>
        <v>112.57142857142857</v>
      </c>
      <c r="Q2387" t="str">
        <f t="shared" si="215"/>
        <v>technology</v>
      </c>
      <c r="R2387" t="str">
        <f t="shared" si="216"/>
        <v>web</v>
      </c>
      <c r="S2387" s="11">
        <f t="shared" si="217"/>
        <v>42191.493425925924</v>
      </c>
      <c r="T2387" s="11">
        <f t="shared" si="218"/>
        <v>42221.493425925924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 s="30">
        <v>30000</v>
      </c>
      <c r="E2388" s="3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 s="3">
        <f t="shared" si="214"/>
        <v>0</v>
      </c>
      <c r="Q2388" t="str">
        <f t="shared" si="215"/>
        <v>technology</v>
      </c>
      <c r="R2388" t="str">
        <f t="shared" si="216"/>
        <v>web</v>
      </c>
      <c r="S2388" s="11">
        <f t="shared" si="217"/>
        <v>41954.629907407405</v>
      </c>
      <c r="T2388" s="11">
        <f t="shared" si="218"/>
        <v>42014.629907407405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 s="30">
        <v>150000</v>
      </c>
      <c r="E2389" s="3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 s="3">
        <f t="shared" si="214"/>
        <v>342</v>
      </c>
      <c r="Q2389" t="str">
        <f t="shared" si="215"/>
        <v>technology</v>
      </c>
      <c r="R2389" t="str">
        <f t="shared" si="216"/>
        <v>web</v>
      </c>
      <c r="S2389" s="11">
        <f t="shared" si="217"/>
        <v>42528.418287037035</v>
      </c>
      <c r="T2389" s="11">
        <f t="shared" si="218"/>
        <v>42573.418287037035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 s="30">
        <v>37000</v>
      </c>
      <c r="E2390" s="3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 s="3">
        <f t="shared" si="214"/>
        <v>57.875</v>
      </c>
      <c r="Q2390" t="str">
        <f t="shared" si="215"/>
        <v>technology</v>
      </c>
      <c r="R2390" t="str">
        <f t="shared" si="216"/>
        <v>web</v>
      </c>
      <c r="S2390" s="11">
        <f t="shared" si="217"/>
        <v>41989.645358796297</v>
      </c>
      <c r="T2390" s="11">
        <f t="shared" si="218"/>
        <v>42019.603472222218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 s="30">
        <v>16000</v>
      </c>
      <c r="E2391" s="3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 s="3">
        <f t="shared" si="214"/>
        <v>30</v>
      </c>
      <c r="Q2391" t="str">
        <f t="shared" si="215"/>
        <v>technology</v>
      </c>
      <c r="R2391" t="str">
        <f t="shared" si="216"/>
        <v>web</v>
      </c>
      <c r="S2391" s="11">
        <f t="shared" si="217"/>
        <v>42179.445046296292</v>
      </c>
      <c r="T2391" s="11">
        <f t="shared" si="218"/>
        <v>42210.707638888889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 s="30">
        <v>510000</v>
      </c>
      <c r="E2392" s="3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 s="3">
        <f t="shared" si="214"/>
        <v>0</v>
      </c>
      <c r="Q2392" t="str">
        <f t="shared" si="215"/>
        <v>technology</v>
      </c>
      <c r="R2392" t="str">
        <f t="shared" si="216"/>
        <v>web</v>
      </c>
      <c r="S2392" s="11">
        <f t="shared" si="217"/>
        <v>41968.053981481477</v>
      </c>
      <c r="T2392" s="11">
        <f t="shared" si="218"/>
        <v>42008.053981481477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 s="30">
        <v>20000</v>
      </c>
      <c r="E2393" s="3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 s="3">
        <f t="shared" si="214"/>
        <v>25</v>
      </c>
      <c r="Q2393" t="str">
        <f t="shared" si="215"/>
        <v>technology</v>
      </c>
      <c r="R2393" t="str">
        <f t="shared" si="216"/>
        <v>web</v>
      </c>
      <c r="S2393" s="11">
        <f t="shared" si="217"/>
        <v>42064.586157407401</v>
      </c>
      <c r="T2393" s="11">
        <f t="shared" si="218"/>
        <v>42094.544490740744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 s="30">
        <v>4200</v>
      </c>
      <c r="E2394" s="3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 s="3">
        <f t="shared" si="214"/>
        <v>0</v>
      </c>
      <c r="Q2394" t="str">
        <f t="shared" si="215"/>
        <v>technology</v>
      </c>
      <c r="R2394" t="str">
        <f t="shared" si="216"/>
        <v>web</v>
      </c>
      <c r="S2394" s="11">
        <f t="shared" si="217"/>
        <v>42275.912303240737</v>
      </c>
      <c r="T2394" s="11">
        <f t="shared" si="218"/>
        <v>42305.912303240737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 s="30">
        <v>100000</v>
      </c>
      <c r="E2395" s="3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 s="3">
        <f t="shared" si="214"/>
        <v>50</v>
      </c>
      <c r="Q2395" t="str">
        <f t="shared" si="215"/>
        <v>technology</v>
      </c>
      <c r="R2395" t="str">
        <f t="shared" si="216"/>
        <v>web</v>
      </c>
      <c r="S2395" s="11">
        <f t="shared" si="217"/>
        <v>42194.440011574072</v>
      </c>
      <c r="T2395" s="11">
        <f t="shared" si="218"/>
        <v>42224.440011574072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 s="30">
        <v>5000</v>
      </c>
      <c r="E2396" s="3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 s="3">
        <f t="shared" si="214"/>
        <v>1.5</v>
      </c>
      <c r="Q2396" t="str">
        <f t="shared" si="215"/>
        <v>technology</v>
      </c>
      <c r="R2396" t="str">
        <f t="shared" si="216"/>
        <v>web</v>
      </c>
      <c r="S2396" s="11">
        <f t="shared" si="217"/>
        <v>42031.15385416666</v>
      </c>
      <c r="T2396" s="11">
        <f t="shared" si="218"/>
        <v>42061.15385416666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 s="30">
        <v>33000</v>
      </c>
      <c r="E2397" s="3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 s="3">
        <f t="shared" si="214"/>
        <v>0</v>
      </c>
      <c r="Q2397" t="str">
        <f t="shared" si="215"/>
        <v>technology</v>
      </c>
      <c r="R2397" t="str">
        <f t="shared" si="216"/>
        <v>web</v>
      </c>
      <c r="S2397" s="11">
        <f t="shared" si="217"/>
        <v>42716.913043981483</v>
      </c>
      <c r="T2397" s="11">
        <f t="shared" si="218"/>
        <v>42745.164583333331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 s="30">
        <v>5000</v>
      </c>
      <c r="E2398" s="3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 s="3">
        <f t="shared" si="214"/>
        <v>10</v>
      </c>
      <c r="Q2398" t="str">
        <f t="shared" si="215"/>
        <v>technology</v>
      </c>
      <c r="R2398" t="str">
        <f t="shared" si="216"/>
        <v>web</v>
      </c>
      <c r="S2398" s="11">
        <f t="shared" si="217"/>
        <v>42262.640717592592</v>
      </c>
      <c r="T2398" s="11">
        <f t="shared" si="218"/>
        <v>42292.640717592592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 s="30">
        <v>124000</v>
      </c>
      <c r="E2399" s="3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 s="3">
        <f t="shared" si="214"/>
        <v>0</v>
      </c>
      <c r="Q2399" t="str">
        <f t="shared" si="215"/>
        <v>technology</v>
      </c>
      <c r="R2399" t="str">
        <f t="shared" si="216"/>
        <v>web</v>
      </c>
      <c r="S2399" s="11">
        <f t="shared" si="217"/>
        <v>41976.676574074074</v>
      </c>
      <c r="T2399" s="11">
        <f t="shared" si="218"/>
        <v>42006.676574074074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 s="30">
        <v>4000</v>
      </c>
      <c r="E2400" s="3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 s="3">
        <f t="shared" si="214"/>
        <v>0</v>
      </c>
      <c r="Q2400" t="str">
        <f t="shared" si="215"/>
        <v>technology</v>
      </c>
      <c r="R2400" t="str">
        <f t="shared" si="216"/>
        <v>web</v>
      </c>
      <c r="S2400" s="11">
        <f t="shared" si="217"/>
        <v>42157.708148148151</v>
      </c>
      <c r="T2400" s="11">
        <f t="shared" si="218"/>
        <v>42187.708148148151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 s="30">
        <v>13000</v>
      </c>
      <c r="E2401" s="3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 s="3">
        <f t="shared" si="214"/>
        <v>0</v>
      </c>
      <c r="Q2401" t="str">
        <f t="shared" si="215"/>
        <v>technology</v>
      </c>
      <c r="R2401" t="str">
        <f t="shared" si="216"/>
        <v>web</v>
      </c>
      <c r="S2401" s="11">
        <f t="shared" si="217"/>
        <v>41956.644745370366</v>
      </c>
      <c r="T2401" s="11">
        <f t="shared" si="218"/>
        <v>41991.644745370366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 s="30">
        <v>50000</v>
      </c>
      <c r="E2402" s="3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 s="3">
        <f t="shared" si="214"/>
        <v>0</v>
      </c>
      <c r="Q2402" t="str">
        <f t="shared" si="215"/>
        <v>technology</v>
      </c>
      <c r="R2402" t="str">
        <f t="shared" si="216"/>
        <v>web</v>
      </c>
      <c r="S2402" s="11">
        <f t="shared" si="217"/>
        <v>42444.059768518513</v>
      </c>
      <c r="T2402" s="11">
        <f t="shared" si="218"/>
        <v>42474.059768518513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 s="30">
        <v>28000</v>
      </c>
      <c r="E2403" s="3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 s="3">
        <f t="shared" si="214"/>
        <v>22.333333333333332</v>
      </c>
      <c r="Q2403" t="str">
        <f t="shared" si="215"/>
        <v>food</v>
      </c>
      <c r="R2403" t="str">
        <f t="shared" si="216"/>
        <v>food trucks</v>
      </c>
      <c r="S2403" s="11">
        <f t="shared" si="217"/>
        <v>42374.614537037036</v>
      </c>
      <c r="T2403" s="11">
        <f t="shared" si="218"/>
        <v>42434.614537037036</v>
      </c>
    </row>
    <row r="2404" spans="1:20" x14ac:dyDescent="0.3">
      <c r="A2404">
        <v>2402</v>
      </c>
      <c r="B2404" s="1" t="s">
        <v>2403</v>
      </c>
      <c r="C2404" s="1" t="s">
        <v>6512</v>
      </c>
      <c r="D2404" s="30">
        <v>12000</v>
      </c>
      <c r="E2404" s="3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 s="3">
        <f t="shared" si="214"/>
        <v>52</v>
      </c>
      <c r="Q2404" t="str">
        <f t="shared" si="215"/>
        <v>food</v>
      </c>
      <c r="R2404" t="str">
        <f t="shared" si="216"/>
        <v>food trucks</v>
      </c>
      <c r="S2404" s="11">
        <f t="shared" si="217"/>
        <v>42107.47142361111</v>
      </c>
      <c r="T2404" s="11">
        <f t="shared" si="218"/>
        <v>42137.47142361111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 s="30">
        <v>1200</v>
      </c>
      <c r="E2405" s="3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 s="3">
        <f t="shared" si="214"/>
        <v>16.833333333333332</v>
      </c>
      <c r="Q2405" t="str">
        <f t="shared" si="215"/>
        <v>food</v>
      </c>
      <c r="R2405" t="str">
        <f t="shared" si="216"/>
        <v>food trucks</v>
      </c>
      <c r="S2405" s="11">
        <f t="shared" si="217"/>
        <v>42399.674282407403</v>
      </c>
      <c r="T2405" s="11">
        <f t="shared" si="218"/>
        <v>42459.632615740738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 s="30">
        <v>15000</v>
      </c>
      <c r="E2406" s="3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 s="3">
        <f t="shared" si="214"/>
        <v>0</v>
      </c>
      <c r="Q2406" t="str">
        <f t="shared" si="215"/>
        <v>food</v>
      </c>
      <c r="R2406" t="str">
        <f t="shared" si="216"/>
        <v>food trucks</v>
      </c>
      <c r="S2406" s="11">
        <f t="shared" si="217"/>
        <v>42341.831099537034</v>
      </c>
      <c r="T2406" s="11">
        <f t="shared" si="218"/>
        <v>42371.831099537034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 s="30">
        <v>5000</v>
      </c>
      <c r="E2407" s="3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 s="3">
        <f t="shared" si="214"/>
        <v>56.3</v>
      </c>
      <c r="Q2407" t="str">
        <f t="shared" si="215"/>
        <v>food</v>
      </c>
      <c r="R2407" t="str">
        <f t="shared" si="216"/>
        <v>food trucks</v>
      </c>
      <c r="S2407" s="11">
        <f t="shared" si="217"/>
        <v>42595.377025462956</v>
      </c>
      <c r="T2407" s="11">
        <f t="shared" si="218"/>
        <v>42616.377025462956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 s="30">
        <v>3250</v>
      </c>
      <c r="E2408" s="3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 s="3">
        <f t="shared" si="214"/>
        <v>84.0625</v>
      </c>
      <c r="Q2408" t="str">
        <f t="shared" si="215"/>
        <v>food</v>
      </c>
      <c r="R2408" t="str">
        <f t="shared" si="216"/>
        <v>food trucks</v>
      </c>
      <c r="S2408" s="11">
        <f t="shared" si="217"/>
        <v>41982.902662037035</v>
      </c>
      <c r="T2408" s="11">
        <f t="shared" si="218"/>
        <v>42022.902662037035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 s="30">
        <v>22000</v>
      </c>
      <c r="E2409" s="3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 s="3">
        <f t="shared" si="214"/>
        <v>168.39393939393941</v>
      </c>
      <c r="Q2409" t="str">
        <f t="shared" si="215"/>
        <v>food</v>
      </c>
      <c r="R2409" t="str">
        <f t="shared" si="216"/>
        <v>food trucks</v>
      </c>
      <c r="S2409" s="11">
        <f t="shared" si="217"/>
        <v>42082.367222222216</v>
      </c>
      <c r="T2409" s="11">
        <f t="shared" si="218"/>
        <v>42105.041666666664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 s="30">
        <v>15000</v>
      </c>
      <c r="E2410" s="3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 s="3">
        <f t="shared" si="214"/>
        <v>15</v>
      </c>
      <c r="Q2410" t="str">
        <f t="shared" si="215"/>
        <v>food</v>
      </c>
      <c r="R2410" t="str">
        <f t="shared" si="216"/>
        <v>food trucks</v>
      </c>
      <c r="S2410" s="11">
        <f t="shared" si="217"/>
        <v>41918.93237268518</v>
      </c>
      <c r="T2410" s="11">
        <f t="shared" si="218"/>
        <v>41948.974039351851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 s="30">
        <v>25000</v>
      </c>
      <c r="E2411" s="3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 s="3">
        <f t="shared" si="214"/>
        <v>76.666666666666671</v>
      </c>
      <c r="Q2411" t="str">
        <f t="shared" si="215"/>
        <v>food</v>
      </c>
      <c r="R2411" t="str">
        <f t="shared" si="216"/>
        <v>food trucks</v>
      </c>
      <c r="S2411" s="11">
        <f t="shared" si="217"/>
        <v>42204.667534722219</v>
      </c>
      <c r="T2411" s="11">
        <f t="shared" si="218"/>
        <v>42234.667534722219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 s="30">
        <v>15000</v>
      </c>
      <c r="E2412" s="3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 s="3">
        <f t="shared" si="214"/>
        <v>0</v>
      </c>
      <c r="Q2412" t="str">
        <f t="shared" si="215"/>
        <v>food</v>
      </c>
      <c r="R2412" t="str">
        <f t="shared" si="216"/>
        <v>food trucks</v>
      </c>
      <c r="S2412" s="11">
        <f t="shared" si="217"/>
        <v>42224.199942129628</v>
      </c>
      <c r="T2412" s="11">
        <f t="shared" si="218"/>
        <v>42254.199942129628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 s="30">
        <v>25000</v>
      </c>
      <c r="E2413" s="3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 s="3">
        <f t="shared" si="214"/>
        <v>50.333333333333336</v>
      </c>
      <c r="Q2413" t="str">
        <f t="shared" si="215"/>
        <v>food</v>
      </c>
      <c r="R2413" t="str">
        <f t="shared" si="216"/>
        <v>food trucks</v>
      </c>
      <c r="S2413" s="11">
        <f t="shared" si="217"/>
        <v>42211.524097222216</v>
      </c>
      <c r="T2413" s="11">
        <f t="shared" si="218"/>
        <v>42241.524097222216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 s="30">
        <v>8000</v>
      </c>
      <c r="E2414" s="3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 s="3">
        <f t="shared" si="214"/>
        <v>0</v>
      </c>
      <c r="Q2414" t="str">
        <f t="shared" si="215"/>
        <v>food</v>
      </c>
      <c r="R2414" t="str">
        <f t="shared" si="216"/>
        <v>food trucks</v>
      </c>
      <c r="S2414" s="11">
        <f t="shared" si="217"/>
        <v>42655.528622685182</v>
      </c>
      <c r="T2414" s="11">
        <f t="shared" si="218"/>
        <v>42700.570289351854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 s="30">
        <v>3000</v>
      </c>
      <c r="E2415" s="3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 s="3">
        <f t="shared" si="214"/>
        <v>8.3333333333333339</v>
      </c>
      <c r="Q2415" t="str">
        <f t="shared" si="215"/>
        <v>food</v>
      </c>
      <c r="R2415" t="str">
        <f t="shared" si="216"/>
        <v>food trucks</v>
      </c>
      <c r="S2415" s="11">
        <f t="shared" si="217"/>
        <v>41759.901412037034</v>
      </c>
      <c r="T2415" s="11">
        <f t="shared" si="218"/>
        <v>41790.770833333328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 s="30">
        <v>15000</v>
      </c>
      <c r="E2416" s="3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 s="3">
        <f t="shared" si="214"/>
        <v>35.384615384615387</v>
      </c>
      <c r="Q2416" t="str">
        <f t="shared" si="215"/>
        <v>food</v>
      </c>
      <c r="R2416" t="str">
        <f t="shared" si="216"/>
        <v>food trucks</v>
      </c>
      <c r="S2416" s="11">
        <f t="shared" si="217"/>
        <v>42198.486805555549</v>
      </c>
      <c r="T2416" s="11">
        <f t="shared" si="218"/>
        <v>42237.957638888889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 s="30">
        <v>60000</v>
      </c>
      <c r="E2417" s="3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 s="3">
        <f t="shared" si="214"/>
        <v>55.833333333333336</v>
      </c>
      <c r="Q2417" t="str">
        <f t="shared" si="215"/>
        <v>food</v>
      </c>
      <c r="R2417" t="str">
        <f t="shared" si="216"/>
        <v>food trucks</v>
      </c>
      <c r="S2417" s="11">
        <f t="shared" si="217"/>
        <v>42536.654467592591</v>
      </c>
      <c r="T2417" s="11">
        <f t="shared" si="218"/>
        <v>42566.654467592591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 s="30">
        <v>20000</v>
      </c>
      <c r="E2418" s="3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 s="3">
        <f t="shared" si="214"/>
        <v>5</v>
      </c>
      <c r="Q2418" t="str">
        <f t="shared" si="215"/>
        <v>food</v>
      </c>
      <c r="R2418" t="str">
        <f t="shared" si="216"/>
        <v>food trucks</v>
      </c>
      <c r="S2418" s="11">
        <f t="shared" si="217"/>
        <v>42019.529432870368</v>
      </c>
      <c r="T2418" s="11">
        <f t="shared" si="218"/>
        <v>42077.416666666664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 s="30">
        <v>1000</v>
      </c>
      <c r="E2419" s="3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 s="3">
        <f t="shared" si="214"/>
        <v>0</v>
      </c>
      <c r="Q2419" t="str">
        <f t="shared" si="215"/>
        <v>food</v>
      </c>
      <c r="R2419" t="str">
        <f t="shared" si="216"/>
        <v>food trucks</v>
      </c>
      <c r="S2419" s="11">
        <f t="shared" si="217"/>
        <v>41831.675775462958</v>
      </c>
      <c r="T2419" s="11">
        <f t="shared" si="218"/>
        <v>41861.675775462958</v>
      </c>
    </row>
    <row r="2420" spans="1:20" x14ac:dyDescent="0.3">
      <c r="A2420">
        <v>2418</v>
      </c>
      <c r="B2420" s="1" t="s">
        <v>2419</v>
      </c>
      <c r="C2420" s="1" t="s">
        <v>6528</v>
      </c>
      <c r="D2420" s="30">
        <v>25000</v>
      </c>
      <c r="E2420" s="3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 s="3">
        <f t="shared" si="214"/>
        <v>1</v>
      </c>
      <c r="Q2420" t="str">
        <f t="shared" si="215"/>
        <v>food</v>
      </c>
      <c r="R2420" t="str">
        <f t="shared" si="216"/>
        <v>food trucks</v>
      </c>
      <c r="S2420" s="11">
        <f t="shared" si="217"/>
        <v>42027.648657407401</v>
      </c>
      <c r="T2420" s="11">
        <f t="shared" si="218"/>
        <v>42087.606990740744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 s="30">
        <v>3000</v>
      </c>
      <c r="E2421" s="3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 s="3">
        <f t="shared" si="214"/>
        <v>0</v>
      </c>
      <c r="Q2421" t="str">
        <f t="shared" si="215"/>
        <v>food</v>
      </c>
      <c r="R2421" t="str">
        <f t="shared" si="216"/>
        <v>food trucks</v>
      </c>
      <c r="S2421" s="11">
        <f t="shared" si="217"/>
        <v>41993.529965277768</v>
      </c>
      <c r="T2421" s="11">
        <f t="shared" si="218"/>
        <v>42053.529965277768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 s="30">
        <v>16870</v>
      </c>
      <c r="E2422" s="3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 s="3">
        <f t="shared" si="214"/>
        <v>69.472222222222229</v>
      </c>
      <c r="Q2422" t="str">
        <f t="shared" si="215"/>
        <v>food</v>
      </c>
      <c r="R2422" t="str">
        <f t="shared" si="216"/>
        <v>food trucks</v>
      </c>
      <c r="S2422" s="11">
        <f t="shared" si="217"/>
        <v>41892.820543981477</v>
      </c>
      <c r="T2422" s="11">
        <f t="shared" si="218"/>
        <v>41952.862210648142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 s="30">
        <v>6000</v>
      </c>
      <c r="E2423" s="3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 s="3">
        <f t="shared" si="214"/>
        <v>1</v>
      </c>
      <c r="Q2423" t="str">
        <f t="shared" si="215"/>
        <v>food</v>
      </c>
      <c r="R2423" t="str">
        <f t="shared" si="216"/>
        <v>food trucks</v>
      </c>
      <c r="S2423" s="11">
        <f t="shared" si="217"/>
        <v>42026.479120370372</v>
      </c>
      <c r="T2423" s="11">
        <f t="shared" si="218"/>
        <v>42056.479120370372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 s="30">
        <v>500</v>
      </c>
      <c r="E2424" s="3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 s="3">
        <f t="shared" si="214"/>
        <v>1</v>
      </c>
      <c r="Q2424" t="str">
        <f t="shared" si="215"/>
        <v>food</v>
      </c>
      <c r="R2424" t="str">
        <f t="shared" si="216"/>
        <v>food trucks</v>
      </c>
      <c r="S2424" s="11">
        <f t="shared" si="217"/>
        <v>42044.516620370363</v>
      </c>
      <c r="T2424" s="11">
        <f t="shared" si="218"/>
        <v>42074.474953703706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 s="30">
        <v>60000</v>
      </c>
      <c r="E2425" s="3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 s="3">
        <f t="shared" si="214"/>
        <v>8</v>
      </c>
      <c r="Q2425" t="str">
        <f t="shared" si="215"/>
        <v>food</v>
      </c>
      <c r="R2425" t="str">
        <f t="shared" si="216"/>
        <v>food trucks</v>
      </c>
      <c r="S2425" s="11">
        <f t="shared" si="217"/>
        <v>41974.496412037035</v>
      </c>
      <c r="T2425" s="11">
        <f t="shared" si="218"/>
        <v>42004.496412037035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 s="30">
        <v>25000</v>
      </c>
      <c r="E2426" s="3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 s="3">
        <f t="shared" si="214"/>
        <v>34.444444444444443</v>
      </c>
      <c r="Q2426" t="str">
        <f t="shared" si="215"/>
        <v>food</v>
      </c>
      <c r="R2426" t="str">
        <f t="shared" si="216"/>
        <v>food trucks</v>
      </c>
      <c r="S2426" s="11">
        <f t="shared" si="217"/>
        <v>41909.684120370366</v>
      </c>
      <c r="T2426" s="11">
        <f t="shared" si="218"/>
        <v>41939.684120370366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 s="30">
        <v>3500</v>
      </c>
      <c r="E2427" s="3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 s="3">
        <f t="shared" si="214"/>
        <v>1</v>
      </c>
      <c r="Q2427" t="str">
        <f t="shared" si="215"/>
        <v>food</v>
      </c>
      <c r="R2427" t="str">
        <f t="shared" si="216"/>
        <v>food trucks</v>
      </c>
      <c r="S2427" s="11">
        <f t="shared" si="217"/>
        <v>42502.705428240741</v>
      </c>
      <c r="T2427" s="11">
        <f t="shared" si="218"/>
        <v>42517.711111111108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 s="30">
        <v>20000</v>
      </c>
      <c r="E2428" s="3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 s="3">
        <f t="shared" si="214"/>
        <v>0</v>
      </c>
      <c r="Q2428" t="str">
        <f t="shared" si="215"/>
        <v>food</v>
      </c>
      <c r="R2428" t="str">
        <f t="shared" si="216"/>
        <v>food trucks</v>
      </c>
      <c r="S2428" s="11">
        <f t="shared" si="217"/>
        <v>42163.961712962955</v>
      </c>
      <c r="T2428" s="11">
        <f t="shared" si="218"/>
        <v>42223.961712962955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 s="30">
        <v>50000</v>
      </c>
      <c r="E2429" s="3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 s="3">
        <f t="shared" si="214"/>
        <v>1</v>
      </c>
      <c r="Q2429" t="str">
        <f t="shared" si="215"/>
        <v>food</v>
      </c>
      <c r="R2429" t="str">
        <f t="shared" si="216"/>
        <v>food trucks</v>
      </c>
      <c r="S2429" s="11">
        <f t="shared" si="217"/>
        <v>42412.11033564814</v>
      </c>
      <c r="T2429" s="11">
        <f t="shared" si="218"/>
        <v>42452.068668981483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 s="30">
        <v>35000</v>
      </c>
      <c r="E2430" s="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 s="3">
        <f t="shared" si="214"/>
        <v>1</v>
      </c>
      <c r="Q2430" t="str">
        <f t="shared" si="215"/>
        <v>food</v>
      </c>
      <c r="R2430" t="str">
        <f t="shared" si="216"/>
        <v>food trucks</v>
      </c>
      <c r="S2430" s="11">
        <f t="shared" si="217"/>
        <v>42045.575821759259</v>
      </c>
      <c r="T2430" s="11">
        <f t="shared" si="218"/>
        <v>42075.534155092588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 s="30">
        <v>140000</v>
      </c>
      <c r="E2431" s="3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 s="3">
        <f t="shared" si="214"/>
        <v>501.25</v>
      </c>
      <c r="Q2431" t="str">
        <f t="shared" si="215"/>
        <v>food</v>
      </c>
      <c r="R2431" t="str">
        <f t="shared" si="216"/>
        <v>food trucks</v>
      </c>
      <c r="S2431" s="11">
        <f t="shared" si="217"/>
        <v>42734.670902777776</v>
      </c>
      <c r="T2431" s="11">
        <f t="shared" si="218"/>
        <v>42771.488888888889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 s="30">
        <v>3000</v>
      </c>
      <c r="E2432" s="3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 s="3">
        <f t="shared" si="214"/>
        <v>10.5</v>
      </c>
      <c r="Q2432" t="str">
        <f t="shared" si="215"/>
        <v>food</v>
      </c>
      <c r="R2432" t="str">
        <f t="shared" si="216"/>
        <v>food trucks</v>
      </c>
      <c r="S2432" s="11">
        <f t="shared" si="217"/>
        <v>42381.922499999993</v>
      </c>
      <c r="T2432" s="11">
        <f t="shared" si="218"/>
        <v>42411.922499999993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 s="30">
        <v>100000</v>
      </c>
      <c r="E2433" s="3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 s="3">
        <f t="shared" si="214"/>
        <v>1</v>
      </c>
      <c r="Q2433" t="str">
        <f t="shared" si="215"/>
        <v>food</v>
      </c>
      <c r="R2433" t="str">
        <f t="shared" si="216"/>
        <v>food trucks</v>
      </c>
      <c r="S2433" s="11">
        <f t="shared" si="217"/>
        <v>42488.891354166662</v>
      </c>
      <c r="T2433" s="11">
        <f t="shared" si="218"/>
        <v>42548.891354166662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 s="30">
        <v>14000</v>
      </c>
      <c r="E2434" s="3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 s="3">
        <f t="shared" si="214"/>
        <v>1</v>
      </c>
      <c r="Q2434" t="str">
        <f t="shared" si="215"/>
        <v>food</v>
      </c>
      <c r="R2434" t="str">
        <f t="shared" si="216"/>
        <v>food trucks</v>
      </c>
      <c r="S2434" s="11">
        <f t="shared" si="217"/>
        <v>42041.010381944441</v>
      </c>
      <c r="T2434" s="11">
        <f t="shared" si="218"/>
        <v>42071.010381944441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 s="30">
        <v>10000</v>
      </c>
      <c r="E2435" s="3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 s="3">
        <f t="shared" ref="P2435:P2498" si="219">IFERROR(E2435/L2435,0)</f>
        <v>0</v>
      </c>
      <c r="Q2435" t="str">
        <f t="shared" ref="Q2435:Q2498" si="220">LEFT(N2435,FIND("/",N2435)-1)</f>
        <v>food</v>
      </c>
      <c r="R2435" t="str">
        <f t="shared" ref="R2435:R2498" si="221">RIGHT(N2435,LEN(N2435)-FIND("/",N2435))</f>
        <v>food trucks</v>
      </c>
      <c r="S2435" s="11">
        <f t="shared" ref="S2435:S2498" si="222">((($J2435/60)/60)/24+DATE(1970,1,1)+(-5/24))</f>
        <v>42397.691469907404</v>
      </c>
      <c r="T2435" s="11">
        <f t="shared" ref="T2435:T2498" si="223">((($I2435/60)/60)/24+DATE(1970,1,1)+(-5/24))</f>
        <v>42427.691469907404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 s="30">
        <v>20000</v>
      </c>
      <c r="E2436" s="3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 s="3">
        <f t="shared" si="219"/>
        <v>13</v>
      </c>
      <c r="Q2436" t="str">
        <f t="shared" si="220"/>
        <v>food</v>
      </c>
      <c r="R2436" t="str">
        <f t="shared" si="221"/>
        <v>food trucks</v>
      </c>
      <c r="S2436" s="11">
        <f t="shared" si="222"/>
        <v>42179.977708333325</v>
      </c>
      <c r="T2436" s="11">
        <f t="shared" si="223"/>
        <v>42219.977708333325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 s="30">
        <v>250000</v>
      </c>
      <c r="E2437" s="3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 s="3">
        <f t="shared" si="219"/>
        <v>306</v>
      </c>
      <c r="Q2437" t="str">
        <f t="shared" si="220"/>
        <v>food</v>
      </c>
      <c r="R2437" t="str">
        <f t="shared" si="221"/>
        <v>food trucks</v>
      </c>
      <c r="S2437" s="11">
        <f t="shared" si="222"/>
        <v>42252.069282407399</v>
      </c>
      <c r="T2437" s="11">
        <f t="shared" si="223"/>
        <v>42282.069282407399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 s="30">
        <v>117000</v>
      </c>
      <c r="E2438" s="3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 s="3">
        <f t="shared" si="219"/>
        <v>22.5</v>
      </c>
      <c r="Q2438" t="str">
        <f t="shared" si="220"/>
        <v>food</v>
      </c>
      <c r="R2438" t="str">
        <f t="shared" si="221"/>
        <v>food trucks</v>
      </c>
      <c r="S2438" s="11">
        <f t="shared" si="222"/>
        <v>42338.407060185178</v>
      </c>
      <c r="T2438" s="11">
        <f t="shared" si="223"/>
        <v>42398.407060185178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 s="30">
        <v>8000</v>
      </c>
      <c r="E2439" s="3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 s="3">
        <f t="shared" si="219"/>
        <v>0</v>
      </c>
      <c r="Q2439" t="str">
        <f t="shared" si="220"/>
        <v>food</v>
      </c>
      <c r="R2439" t="str">
        <f t="shared" si="221"/>
        <v>food trucks</v>
      </c>
      <c r="S2439" s="11">
        <f t="shared" si="222"/>
        <v>42031.756805555553</v>
      </c>
      <c r="T2439" s="11">
        <f t="shared" si="223"/>
        <v>42080.541666666664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 s="30">
        <v>15000</v>
      </c>
      <c r="E2440" s="3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 s="3">
        <f t="shared" si="219"/>
        <v>50</v>
      </c>
      <c r="Q2440" t="str">
        <f t="shared" si="220"/>
        <v>food</v>
      </c>
      <c r="R2440" t="str">
        <f t="shared" si="221"/>
        <v>food trucks</v>
      </c>
      <c r="S2440" s="11">
        <f t="shared" si="222"/>
        <v>42285.706736111104</v>
      </c>
      <c r="T2440" s="11">
        <f t="shared" si="223"/>
        <v>42345.748402777775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 s="30">
        <v>10000</v>
      </c>
      <c r="E2441" s="3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 s="3">
        <f t="shared" si="219"/>
        <v>0</v>
      </c>
      <c r="Q2441" t="str">
        <f t="shared" si="220"/>
        <v>food</v>
      </c>
      <c r="R2441" t="str">
        <f t="shared" si="221"/>
        <v>food trucks</v>
      </c>
      <c r="S2441" s="11">
        <f t="shared" si="222"/>
        <v>42265.610289351847</v>
      </c>
      <c r="T2441" s="11">
        <f t="shared" si="223"/>
        <v>42295.610289351847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 s="30">
        <v>5000</v>
      </c>
      <c r="E2442" s="3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 s="3">
        <f t="shared" si="219"/>
        <v>5</v>
      </c>
      <c r="Q2442" t="str">
        <f t="shared" si="220"/>
        <v>food</v>
      </c>
      <c r="R2442" t="str">
        <f t="shared" si="221"/>
        <v>food trucks</v>
      </c>
      <c r="S2442" s="11">
        <f t="shared" si="222"/>
        <v>42383.691122685181</v>
      </c>
      <c r="T2442" s="11">
        <f t="shared" si="223"/>
        <v>42413.691122685181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 s="30">
        <v>7500</v>
      </c>
      <c r="E2443" s="3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 s="3">
        <f t="shared" si="219"/>
        <v>74.22935779816514</v>
      </c>
      <c r="Q2443" t="str">
        <f t="shared" si="220"/>
        <v>food</v>
      </c>
      <c r="R2443" t="str">
        <f t="shared" si="221"/>
        <v>small batch</v>
      </c>
      <c r="S2443" s="11">
        <f t="shared" si="222"/>
        <v>42186.917291666665</v>
      </c>
      <c r="T2443" s="11">
        <f t="shared" si="223"/>
        <v>42207.999305555553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 s="30">
        <v>24000</v>
      </c>
      <c r="E2444" s="3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 s="3">
        <f t="shared" si="219"/>
        <v>81.252688172043008</v>
      </c>
      <c r="Q2444" t="str">
        <f t="shared" si="220"/>
        <v>food</v>
      </c>
      <c r="R2444" t="str">
        <f t="shared" si="221"/>
        <v>small batch</v>
      </c>
      <c r="S2444" s="11">
        <f t="shared" si="222"/>
        <v>42052.458657407398</v>
      </c>
      <c r="T2444" s="11">
        <f t="shared" si="223"/>
        <v>42082.416990740741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 s="30">
        <v>20000</v>
      </c>
      <c r="E2445" s="3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 s="3">
        <f t="shared" si="219"/>
        <v>130.23469453376205</v>
      </c>
      <c r="Q2445" t="str">
        <f t="shared" si="220"/>
        <v>food</v>
      </c>
      <c r="R2445" t="str">
        <f t="shared" si="221"/>
        <v>small batch</v>
      </c>
      <c r="S2445" s="11">
        <f t="shared" si="222"/>
        <v>41836.416921296295</v>
      </c>
      <c r="T2445" s="11">
        <f t="shared" si="223"/>
        <v>41866.416921296295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 s="30">
        <v>3000</v>
      </c>
      <c r="E2446" s="3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 s="3">
        <f t="shared" si="219"/>
        <v>53.409836065573771</v>
      </c>
      <c r="Q2446" t="str">
        <f t="shared" si="220"/>
        <v>food</v>
      </c>
      <c r="R2446" t="str">
        <f t="shared" si="221"/>
        <v>small batch</v>
      </c>
      <c r="S2446" s="11">
        <f t="shared" si="222"/>
        <v>42485.54619212963</v>
      </c>
      <c r="T2446" s="11">
        <f t="shared" si="223"/>
        <v>42515.54619212963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 s="30">
        <v>5000</v>
      </c>
      <c r="E2447" s="3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 s="3">
        <f t="shared" si="219"/>
        <v>75.130434782608702</v>
      </c>
      <c r="Q2447" t="str">
        <f t="shared" si="220"/>
        <v>food</v>
      </c>
      <c r="R2447" t="str">
        <f t="shared" si="221"/>
        <v>small batch</v>
      </c>
      <c r="S2447" s="11">
        <f t="shared" si="222"/>
        <v>42242.981724537036</v>
      </c>
      <c r="T2447" s="11">
        <f t="shared" si="223"/>
        <v>42272.981724537036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 s="30">
        <v>5000</v>
      </c>
      <c r="E2448" s="3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 s="3">
        <f t="shared" si="219"/>
        <v>75.666666666666671</v>
      </c>
      <c r="Q2448" t="str">
        <f t="shared" si="220"/>
        <v>food</v>
      </c>
      <c r="R2448" t="str">
        <f t="shared" si="221"/>
        <v>small batch</v>
      </c>
      <c r="S2448" s="11">
        <f t="shared" si="222"/>
        <v>42670.394340277773</v>
      </c>
      <c r="T2448" s="11">
        <f t="shared" si="223"/>
        <v>42700.436006944445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 s="30">
        <v>2500</v>
      </c>
      <c r="E2449" s="3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 s="3">
        <f t="shared" si="219"/>
        <v>31.691394658753708</v>
      </c>
      <c r="Q2449" t="str">
        <f t="shared" si="220"/>
        <v>food</v>
      </c>
      <c r="R2449" t="str">
        <f t="shared" si="221"/>
        <v>small batch</v>
      </c>
      <c r="S2449" s="11">
        <f t="shared" si="222"/>
        <v>42654.26149305555</v>
      </c>
      <c r="T2449" s="11">
        <f t="shared" si="223"/>
        <v>42685.958333333336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 s="30">
        <v>400</v>
      </c>
      <c r="E2450" s="3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 s="3">
        <f t="shared" si="219"/>
        <v>47.777777777777779</v>
      </c>
      <c r="Q2450" t="str">
        <f t="shared" si="220"/>
        <v>food</v>
      </c>
      <c r="R2450" t="str">
        <f t="shared" si="221"/>
        <v>small batch</v>
      </c>
      <c r="S2450" s="11">
        <f t="shared" si="222"/>
        <v>42607.107789351845</v>
      </c>
      <c r="T2450" s="11">
        <f t="shared" si="223"/>
        <v>42613.025000000001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 s="30">
        <v>10000</v>
      </c>
      <c r="E2451" s="3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 s="3">
        <f t="shared" si="219"/>
        <v>90</v>
      </c>
      <c r="Q2451" t="str">
        <f t="shared" si="220"/>
        <v>food</v>
      </c>
      <c r="R2451" t="str">
        <f t="shared" si="221"/>
        <v>small batch</v>
      </c>
      <c r="S2451" s="11">
        <f t="shared" si="222"/>
        <v>41942.934201388889</v>
      </c>
      <c r="T2451" s="11">
        <f t="shared" si="223"/>
        <v>41972.975868055553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 s="30">
        <v>15000</v>
      </c>
      <c r="E2452" s="3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 s="3">
        <f t="shared" si="219"/>
        <v>149.31401960784314</v>
      </c>
      <c r="Q2452" t="str">
        <f t="shared" si="220"/>
        <v>food</v>
      </c>
      <c r="R2452" t="str">
        <f t="shared" si="221"/>
        <v>small batch</v>
      </c>
      <c r="S2452" s="11">
        <f t="shared" si="222"/>
        <v>41901.864074074074</v>
      </c>
      <c r="T2452" s="11">
        <f t="shared" si="223"/>
        <v>41939.924305555556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 s="30">
        <v>10000</v>
      </c>
      <c r="E2453" s="3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 s="3">
        <f t="shared" si="219"/>
        <v>62.06989247311828</v>
      </c>
      <c r="Q2453" t="str">
        <f t="shared" si="220"/>
        <v>food</v>
      </c>
      <c r="R2453" t="str">
        <f t="shared" si="221"/>
        <v>small batch</v>
      </c>
      <c r="S2453" s="11">
        <f t="shared" si="222"/>
        <v>42779.700115740743</v>
      </c>
      <c r="T2453" s="11">
        <f t="shared" si="223"/>
        <v>42799.700115740743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 s="30">
        <v>600</v>
      </c>
      <c r="E2454" s="3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 s="3">
        <f t="shared" si="219"/>
        <v>53.4</v>
      </c>
      <c r="Q2454" t="str">
        <f t="shared" si="220"/>
        <v>food</v>
      </c>
      <c r="R2454" t="str">
        <f t="shared" si="221"/>
        <v>small batch</v>
      </c>
      <c r="S2454" s="11">
        <f t="shared" si="222"/>
        <v>42338.635416666664</v>
      </c>
      <c r="T2454" s="11">
        <f t="shared" si="223"/>
        <v>42367.749999999993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 s="30">
        <v>3000</v>
      </c>
      <c r="E2455" s="3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 s="3">
        <f t="shared" si="219"/>
        <v>69.268656716417908</v>
      </c>
      <c r="Q2455" t="str">
        <f t="shared" si="220"/>
        <v>food</v>
      </c>
      <c r="R2455" t="str">
        <f t="shared" si="221"/>
        <v>small batch</v>
      </c>
      <c r="S2455" s="11">
        <f t="shared" si="222"/>
        <v>42738.483900462961</v>
      </c>
      <c r="T2455" s="11">
        <f t="shared" si="223"/>
        <v>42768.483900462961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 s="30">
        <v>35000</v>
      </c>
      <c r="E2456" s="3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 s="3">
        <f t="shared" si="219"/>
        <v>271.50769230769231</v>
      </c>
      <c r="Q2456" t="str">
        <f t="shared" si="220"/>
        <v>food</v>
      </c>
      <c r="R2456" t="str">
        <f t="shared" si="221"/>
        <v>small batch</v>
      </c>
      <c r="S2456" s="11">
        <f t="shared" si="222"/>
        <v>42769.99314814814</v>
      </c>
      <c r="T2456" s="11">
        <f t="shared" si="223"/>
        <v>42804.99314814814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 s="30">
        <v>300</v>
      </c>
      <c r="E2457" s="3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 s="3">
        <f t="shared" si="219"/>
        <v>34.125</v>
      </c>
      <c r="Q2457" t="str">
        <f t="shared" si="220"/>
        <v>food</v>
      </c>
      <c r="R2457" t="str">
        <f t="shared" si="221"/>
        <v>small batch</v>
      </c>
      <c r="S2457" s="11">
        <f t="shared" si="222"/>
        <v>42452.573495370372</v>
      </c>
      <c r="T2457" s="11">
        <f t="shared" si="223"/>
        <v>42480.573495370372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 s="30">
        <v>1500</v>
      </c>
      <c r="E2458" s="3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 s="3">
        <f t="shared" si="219"/>
        <v>40.492537313432834</v>
      </c>
      <c r="Q2458" t="str">
        <f t="shared" si="220"/>
        <v>food</v>
      </c>
      <c r="R2458" t="str">
        <f t="shared" si="221"/>
        <v>small batch</v>
      </c>
      <c r="S2458" s="11">
        <f t="shared" si="222"/>
        <v>42761.752766203703</v>
      </c>
      <c r="T2458" s="11">
        <f t="shared" si="223"/>
        <v>42791.752766203703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 s="30">
        <v>23000</v>
      </c>
      <c r="E2459" s="3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 s="3">
        <f t="shared" si="219"/>
        <v>189.75806451612902</v>
      </c>
      <c r="Q2459" t="str">
        <f t="shared" si="220"/>
        <v>food</v>
      </c>
      <c r="R2459" t="str">
        <f t="shared" si="221"/>
        <v>small batch</v>
      </c>
      <c r="S2459" s="11">
        <f t="shared" si="222"/>
        <v>42423.394166666665</v>
      </c>
      <c r="T2459" s="11">
        <f t="shared" si="223"/>
        <v>42453.352500000001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 s="30">
        <v>5000</v>
      </c>
      <c r="E2460" s="3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 s="3">
        <f t="shared" si="219"/>
        <v>68.862499999999997</v>
      </c>
      <c r="Q2460" t="str">
        <f t="shared" si="220"/>
        <v>food</v>
      </c>
      <c r="R2460" t="str">
        <f t="shared" si="221"/>
        <v>small batch</v>
      </c>
      <c r="S2460" s="11">
        <f t="shared" si="222"/>
        <v>42495.663402777776</v>
      </c>
      <c r="T2460" s="11">
        <f t="shared" si="223"/>
        <v>42530.583333333336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 s="30">
        <v>30000</v>
      </c>
      <c r="E2461" s="3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 s="3">
        <f t="shared" si="219"/>
        <v>108.77659574468085</v>
      </c>
      <c r="Q2461" t="str">
        <f t="shared" si="220"/>
        <v>food</v>
      </c>
      <c r="R2461" t="str">
        <f t="shared" si="221"/>
        <v>small batch</v>
      </c>
      <c r="S2461" s="11">
        <f t="shared" si="222"/>
        <v>42407.429224537038</v>
      </c>
      <c r="T2461" s="11">
        <f t="shared" si="223"/>
        <v>42452.387557870366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 s="30">
        <v>8500</v>
      </c>
      <c r="E2462" s="3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 s="3">
        <f t="shared" si="219"/>
        <v>125.98529411764706</v>
      </c>
      <c r="Q2462" t="str">
        <f t="shared" si="220"/>
        <v>food</v>
      </c>
      <c r="R2462" t="str">
        <f t="shared" si="221"/>
        <v>small batch</v>
      </c>
      <c r="S2462" s="11">
        <f t="shared" si="222"/>
        <v>42703.978784722225</v>
      </c>
      <c r="T2462" s="11">
        <f t="shared" si="223"/>
        <v>42737.970138888886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 s="30">
        <v>7500</v>
      </c>
      <c r="E2463" s="3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 s="3">
        <f t="shared" si="219"/>
        <v>90.523255813953483</v>
      </c>
      <c r="Q2463" t="str">
        <f t="shared" si="220"/>
        <v>music</v>
      </c>
      <c r="R2463" t="str">
        <f t="shared" si="221"/>
        <v>indie rock</v>
      </c>
      <c r="S2463" s="11">
        <f t="shared" si="222"/>
        <v>40783.804363425923</v>
      </c>
      <c r="T2463" s="11">
        <f t="shared" si="223"/>
        <v>40816.916666666664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 s="30">
        <v>3000</v>
      </c>
      <c r="E2464" s="3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 s="3">
        <f t="shared" si="219"/>
        <v>28.880434782608695</v>
      </c>
      <c r="Q2464" t="str">
        <f t="shared" si="220"/>
        <v>music</v>
      </c>
      <c r="R2464" t="str">
        <f t="shared" si="221"/>
        <v>indie rock</v>
      </c>
      <c r="S2464" s="11">
        <f t="shared" si="222"/>
        <v>41088.977962962963</v>
      </c>
      <c r="T2464" s="11">
        <f t="shared" si="223"/>
        <v>41108.977962962963</v>
      </c>
    </row>
    <row r="2465" spans="1:20" x14ac:dyDescent="0.3">
      <c r="A2465">
        <v>2463</v>
      </c>
      <c r="B2465" s="1" t="s">
        <v>2464</v>
      </c>
      <c r="C2465" s="1" t="s">
        <v>6573</v>
      </c>
      <c r="D2465" s="30">
        <v>2000</v>
      </c>
      <c r="E2465" s="3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 s="3">
        <f t="shared" si="219"/>
        <v>31</v>
      </c>
      <c r="Q2465" t="str">
        <f t="shared" si="220"/>
        <v>music</v>
      </c>
      <c r="R2465" t="str">
        <f t="shared" si="221"/>
        <v>indie rock</v>
      </c>
      <c r="S2465" s="11">
        <f t="shared" si="222"/>
        <v>41340.903067129628</v>
      </c>
      <c r="T2465" s="11">
        <f t="shared" si="223"/>
        <v>41380.583333333328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 s="30">
        <v>2000</v>
      </c>
      <c r="E2466" s="3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 s="3">
        <f t="shared" si="219"/>
        <v>51.674418604651166</v>
      </c>
      <c r="Q2466" t="str">
        <f t="shared" si="220"/>
        <v>music</v>
      </c>
      <c r="R2466" t="str">
        <f t="shared" si="221"/>
        <v>indie rock</v>
      </c>
      <c r="S2466" s="11">
        <f t="shared" si="222"/>
        <v>42248.692094907405</v>
      </c>
      <c r="T2466" s="11">
        <f t="shared" si="223"/>
        <v>42277.603472222218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 s="30">
        <v>700</v>
      </c>
      <c r="E2467" s="3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 s="3">
        <f t="shared" si="219"/>
        <v>26.270833333333332</v>
      </c>
      <c r="Q2467" t="str">
        <f t="shared" si="220"/>
        <v>music</v>
      </c>
      <c r="R2467" t="str">
        <f t="shared" si="221"/>
        <v>indie rock</v>
      </c>
      <c r="S2467" s="11">
        <f t="shared" si="222"/>
        <v>41145.510972222219</v>
      </c>
      <c r="T2467" s="11">
        <f t="shared" si="223"/>
        <v>41175.510972222219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 s="30">
        <v>2500</v>
      </c>
      <c r="E2468" s="3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 s="3">
        <f t="shared" si="219"/>
        <v>48.07692307692308</v>
      </c>
      <c r="Q2468" t="str">
        <f t="shared" si="220"/>
        <v>music</v>
      </c>
      <c r="R2468" t="str">
        <f t="shared" si="221"/>
        <v>indie rock</v>
      </c>
      <c r="S2468" s="11">
        <f t="shared" si="222"/>
        <v>41372.894131944442</v>
      </c>
      <c r="T2468" s="11">
        <f t="shared" si="223"/>
        <v>41402.894131944442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 s="30">
        <v>1000</v>
      </c>
      <c r="E2469" s="3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 s="3">
        <f t="shared" si="219"/>
        <v>27.558139534883722</v>
      </c>
      <c r="Q2469" t="str">
        <f t="shared" si="220"/>
        <v>music</v>
      </c>
      <c r="R2469" t="str">
        <f t="shared" si="221"/>
        <v>indie rock</v>
      </c>
      <c r="S2469" s="11">
        <f t="shared" si="222"/>
        <v>41025.665868055556</v>
      </c>
      <c r="T2469" s="11">
        <f t="shared" si="223"/>
        <v>41039.5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 s="30">
        <v>2000</v>
      </c>
      <c r="E2470" s="3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 s="3">
        <f t="shared" si="219"/>
        <v>36.97137931034483</v>
      </c>
      <c r="Q2470" t="str">
        <f t="shared" si="220"/>
        <v>music</v>
      </c>
      <c r="R2470" t="str">
        <f t="shared" si="221"/>
        <v>indie rock</v>
      </c>
      <c r="S2470" s="11">
        <f t="shared" si="222"/>
        <v>41173.945844907401</v>
      </c>
      <c r="T2470" s="11">
        <f t="shared" si="223"/>
        <v>41210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 s="30">
        <v>1200</v>
      </c>
      <c r="E2471" s="3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 s="3">
        <f t="shared" si="219"/>
        <v>29.021276595744681</v>
      </c>
      <c r="Q2471" t="str">
        <f t="shared" si="220"/>
        <v>music</v>
      </c>
      <c r="R2471" t="str">
        <f t="shared" si="221"/>
        <v>indie rock</v>
      </c>
      <c r="S2471" s="11">
        <f t="shared" si="222"/>
        <v>40557.221400462957</v>
      </c>
      <c r="T2471" s="11">
        <f t="shared" si="223"/>
        <v>40582.221400462957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 s="30">
        <v>1000</v>
      </c>
      <c r="E2472" s="3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 s="3">
        <f t="shared" si="219"/>
        <v>28.65666666666667</v>
      </c>
      <c r="Q2472" t="str">
        <f t="shared" si="220"/>
        <v>music</v>
      </c>
      <c r="R2472" t="str">
        <f t="shared" si="221"/>
        <v>indie rock</v>
      </c>
      <c r="S2472" s="11">
        <f t="shared" si="222"/>
        <v>41022.866377314815</v>
      </c>
      <c r="T2472" s="11">
        <f t="shared" si="223"/>
        <v>41052.866377314815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 s="30">
        <v>500</v>
      </c>
      <c r="E2473" s="3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 s="3">
        <f t="shared" si="219"/>
        <v>37.647058823529413</v>
      </c>
      <c r="Q2473" t="str">
        <f t="shared" si="220"/>
        <v>music</v>
      </c>
      <c r="R2473" t="str">
        <f t="shared" si="221"/>
        <v>indie rock</v>
      </c>
      <c r="S2473" s="11">
        <f t="shared" si="222"/>
        <v>40893.784629629627</v>
      </c>
      <c r="T2473" s="11">
        <f t="shared" si="223"/>
        <v>40933.784629629627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 s="30">
        <v>7500</v>
      </c>
      <c r="E2474" s="3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 s="3">
        <f t="shared" si="219"/>
        <v>97.904038461538462</v>
      </c>
      <c r="Q2474" t="str">
        <f t="shared" si="220"/>
        <v>music</v>
      </c>
      <c r="R2474" t="str">
        <f t="shared" si="221"/>
        <v>indie rock</v>
      </c>
      <c r="S2474" s="11">
        <f t="shared" si="222"/>
        <v>40353.907175925924</v>
      </c>
      <c r="T2474" s="11">
        <f t="shared" si="223"/>
        <v>40424.835416666661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 s="30">
        <v>2000</v>
      </c>
      <c r="E2475" s="3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 s="3">
        <f t="shared" si="219"/>
        <v>42.553191489361701</v>
      </c>
      <c r="Q2475" t="str">
        <f t="shared" si="220"/>
        <v>music</v>
      </c>
      <c r="R2475" t="str">
        <f t="shared" si="221"/>
        <v>indie rock</v>
      </c>
      <c r="S2475" s="11">
        <f t="shared" si="222"/>
        <v>41193.540150462963</v>
      </c>
      <c r="T2475" s="11">
        <f t="shared" si="223"/>
        <v>41223.581817129627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 s="30">
        <v>5000</v>
      </c>
      <c r="E2476" s="3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 s="3">
        <f t="shared" si="219"/>
        <v>131.58368421052631</v>
      </c>
      <c r="Q2476" t="str">
        <f t="shared" si="220"/>
        <v>music</v>
      </c>
      <c r="R2476" t="str">
        <f t="shared" si="221"/>
        <v>indie rock</v>
      </c>
      <c r="S2476" s="11">
        <f t="shared" si="222"/>
        <v>40416.80296296296</v>
      </c>
      <c r="T2476" s="11">
        <f t="shared" si="223"/>
        <v>40461.80296296296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 s="30">
        <v>2500</v>
      </c>
      <c r="E2477" s="3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 s="3">
        <f t="shared" si="219"/>
        <v>32.320987654320987</v>
      </c>
      <c r="Q2477" t="str">
        <f t="shared" si="220"/>
        <v>music</v>
      </c>
      <c r="R2477" t="str">
        <f t="shared" si="221"/>
        <v>indie rock</v>
      </c>
      <c r="S2477" s="11">
        <f t="shared" si="222"/>
        <v>40310.079340277778</v>
      </c>
      <c r="T2477" s="11">
        <f t="shared" si="223"/>
        <v>40369.708333333328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 s="30">
        <v>3200</v>
      </c>
      <c r="E2478" s="3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 s="3">
        <f t="shared" si="219"/>
        <v>61.103999999999999</v>
      </c>
      <c r="Q2478" t="str">
        <f t="shared" si="220"/>
        <v>music</v>
      </c>
      <c r="R2478" t="str">
        <f t="shared" si="221"/>
        <v>indie rock</v>
      </c>
      <c r="S2478" s="11">
        <f t="shared" si="222"/>
        <v>41913.120023148142</v>
      </c>
      <c r="T2478" s="11">
        <f t="shared" si="223"/>
        <v>41946.161689814813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 s="30">
        <v>750</v>
      </c>
      <c r="E2479" s="3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 s="3">
        <f t="shared" si="219"/>
        <v>31.341463414634145</v>
      </c>
      <c r="Q2479" t="str">
        <f t="shared" si="220"/>
        <v>music</v>
      </c>
      <c r="R2479" t="str">
        <f t="shared" si="221"/>
        <v>indie rock</v>
      </c>
      <c r="S2479" s="11">
        <f t="shared" si="222"/>
        <v>41088.483159722222</v>
      </c>
      <c r="T2479" s="11">
        <f t="shared" si="223"/>
        <v>41133.483159722222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 s="30">
        <v>8000</v>
      </c>
      <c r="E2480" s="3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 s="3">
        <f t="shared" si="219"/>
        <v>129.1139240506329</v>
      </c>
      <c r="Q2480" t="str">
        <f t="shared" si="220"/>
        <v>music</v>
      </c>
      <c r="R2480" t="str">
        <f t="shared" si="221"/>
        <v>indie rock</v>
      </c>
      <c r="S2480" s="11">
        <f t="shared" si="222"/>
        <v>41257.742048611108</v>
      </c>
      <c r="T2480" s="11">
        <f t="shared" si="223"/>
        <v>41287.742048611108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 s="30">
        <v>300</v>
      </c>
      <c r="E2481" s="3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 s="3">
        <f t="shared" si="219"/>
        <v>25.020624999999999</v>
      </c>
      <c r="Q2481" t="str">
        <f t="shared" si="220"/>
        <v>music</v>
      </c>
      <c r="R2481" t="str">
        <f t="shared" si="221"/>
        <v>indie rock</v>
      </c>
      <c r="S2481" s="11">
        <f t="shared" si="222"/>
        <v>41107.518449074072</v>
      </c>
      <c r="T2481" s="11">
        <f t="shared" si="223"/>
        <v>41117.875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 s="30">
        <v>2000</v>
      </c>
      <c r="E2482" s="3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 s="3">
        <f t="shared" si="219"/>
        <v>250</v>
      </c>
      <c r="Q2482" t="str">
        <f t="shared" si="220"/>
        <v>music</v>
      </c>
      <c r="R2482" t="str">
        <f t="shared" si="221"/>
        <v>indie rock</v>
      </c>
      <c r="S2482" s="11">
        <f t="shared" si="222"/>
        <v>42227.727824074071</v>
      </c>
      <c r="T2482" s="11">
        <f t="shared" si="223"/>
        <v>42287.727824074071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 s="30">
        <v>4000</v>
      </c>
      <c r="E2483" s="3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 s="3">
        <f t="shared" si="219"/>
        <v>47.541473684210523</v>
      </c>
      <c r="Q2483" t="str">
        <f t="shared" si="220"/>
        <v>music</v>
      </c>
      <c r="R2483" t="str">
        <f t="shared" si="221"/>
        <v>indie rock</v>
      </c>
      <c r="S2483" s="11">
        <f t="shared" si="222"/>
        <v>40999.437592592592</v>
      </c>
      <c r="T2483" s="11">
        <f t="shared" si="223"/>
        <v>41029.437592592592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 s="30">
        <v>1000</v>
      </c>
      <c r="E2484" s="3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 s="3">
        <f t="shared" si="219"/>
        <v>40.04</v>
      </c>
      <c r="Q2484" t="str">
        <f t="shared" si="220"/>
        <v>music</v>
      </c>
      <c r="R2484" t="str">
        <f t="shared" si="221"/>
        <v>indie rock</v>
      </c>
      <c r="S2484" s="11">
        <f t="shared" si="222"/>
        <v>40711.573877314811</v>
      </c>
      <c r="T2484" s="11">
        <f t="shared" si="223"/>
        <v>40756.573877314811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 s="30">
        <v>1100</v>
      </c>
      <c r="E2485" s="3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 s="3">
        <f t="shared" si="219"/>
        <v>65.84210526315789</v>
      </c>
      <c r="Q2485" t="str">
        <f t="shared" si="220"/>
        <v>music</v>
      </c>
      <c r="R2485" t="str">
        <f t="shared" si="221"/>
        <v>indie rock</v>
      </c>
      <c r="S2485" s="11">
        <f t="shared" si="222"/>
        <v>40970.541701388887</v>
      </c>
      <c r="T2485" s="11">
        <f t="shared" si="223"/>
        <v>41030.500034722223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 s="30">
        <v>3500</v>
      </c>
      <c r="E2486" s="3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 s="3">
        <f t="shared" si="219"/>
        <v>46.401222222222216</v>
      </c>
      <c r="Q2486" t="str">
        <f t="shared" si="220"/>
        <v>music</v>
      </c>
      <c r="R2486" t="str">
        <f t="shared" si="221"/>
        <v>indie rock</v>
      </c>
      <c r="S2486" s="11">
        <f t="shared" si="222"/>
        <v>40771.708368055552</v>
      </c>
      <c r="T2486" s="11">
        <f t="shared" si="223"/>
        <v>40801.708368055552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 s="30">
        <v>2000</v>
      </c>
      <c r="E2487" s="3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 s="3">
        <f t="shared" si="219"/>
        <v>50.365853658536587</v>
      </c>
      <c r="Q2487" t="str">
        <f t="shared" si="220"/>
        <v>music</v>
      </c>
      <c r="R2487" t="str">
        <f t="shared" si="221"/>
        <v>indie rock</v>
      </c>
      <c r="S2487" s="11">
        <f t="shared" si="222"/>
        <v>40793.790266203701</v>
      </c>
      <c r="T2487" s="11">
        <f t="shared" si="223"/>
        <v>40828.790266203701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 s="30">
        <v>300</v>
      </c>
      <c r="E2488" s="3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 s="3">
        <f t="shared" si="219"/>
        <v>26.566666666666666</v>
      </c>
      <c r="Q2488" t="str">
        <f t="shared" si="220"/>
        <v>music</v>
      </c>
      <c r="R2488" t="str">
        <f t="shared" si="221"/>
        <v>indie rock</v>
      </c>
      <c r="S2488" s="11">
        <f t="shared" si="222"/>
        <v>40991.499722222223</v>
      </c>
      <c r="T2488" s="11">
        <f t="shared" si="223"/>
        <v>41021.499722222223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 s="30">
        <v>1500</v>
      </c>
      <c r="E2489" s="3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 s="3">
        <f t="shared" si="219"/>
        <v>39.493684210526318</v>
      </c>
      <c r="Q2489" t="str">
        <f t="shared" si="220"/>
        <v>music</v>
      </c>
      <c r="R2489" t="str">
        <f t="shared" si="221"/>
        <v>indie rock</v>
      </c>
      <c r="S2489" s="11">
        <f t="shared" si="222"/>
        <v>41025.874965277777</v>
      </c>
      <c r="T2489" s="11">
        <f t="shared" si="223"/>
        <v>41055.874965277777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 s="30">
        <v>3000</v>
      </c>
      <c r="E2490" s="3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 s="3">
        <f t="shared" si="219"/>
        <v>49.246153846153845</v>
      </c>
      <c r="Q2490" t="str">
        <f t="shared" si="220"/>
        <v>music</v>
      </c>
      <c r="R2490" t="str">
        <f t="shared" si="221"/>
        <v>indie rock</v>
      </c>
      <c r="S2490" s="11">
        <f t="shared" si="222"/>
        <v>40833.424861111111</v>
      </c>
      <c r="T2490" s="11">
        <f t="shared" si="223"/>
        <v>40863.466527777775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 s="30">
        <v>3500</v>
      </c>
      <c r="E2491" s="3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 s="3">
        <f t="shared" si="219"/>
        <v>62.38</v>
      </c>
      <c r="Q2491" t="str">
        <f t="shared" si="220"/>
        <v>music</v>
      </c>
      <c r="R2491" t="str">
        <f t="shared" si="221"/>
        <v>indie rock</v>
      </c>
      <c r="S2491" s="11">
        <f t="shared" si="222"/>
        <v>41373.481932870367</v>
      </c>
      <c r="T2491" s="11">
        <f t="shared" si="223"/>
        <v>41403.481932870367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 s="30">
        <v>500</v>
      </c>
      <c r="E2492" s="3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 s="3">
        <f t="shared" si="219"/>
        <v>37.9375</v>
      </c>
      <c r="Q2492" t="str">
        <f t="shared" si="220"/>
        <v>music</v>
      </c>
      <c r="R2492" t="str">
        <f t="shared" si="221"/>
        <v>indie rock</v>
      </c>
      <c r="S2492" s="11">
        <f t="shared" si="222"/>
        <v>41023.019398148142</v>
      </c>
      <c r="T2492" s="11">
        <f t="shared" si="223"/>
        <v>41083.019398148142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 s="30">
        <v>500</v>
      </c>
      <c r="E2493" s="3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 s="3">
        <f t="shared" si="219"/>
        <v>51.6</v>
      </c>
      <c r="Q2493" t="str">
        <f t="shared" si="220"/>
        <v>music</v>
      </c>
      <c r="R2493" t="str">
        <f t="shared" si="221"/>
        <v>indie rock</v>
      </c>
      <c r="S2493" s="11">
        <f t="shared" si="222"/>
        <v>40542.630949074075</v>
      </c>
      <c r="T2493" s="11">
        <f t="shared" si="223"/>
        <v>40558.868749999994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 s="30">
        <v>600</v>
      </c>
      <c r="E2494" s="3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 s="3">
        <f t="shared" si="219"/>
        <v>27.777777777777779</v>
      </c>
      <c r="Q2494" t="str">
        <f t="shared" si="220"/>
        <v>music</v>
      </c>
      <c r="R2494" t="str">
        <f t="shared" si="221"/>
        <v>indie rock</v>
      </c>
      <c r="S2494" s="11">
        <f t="shared" si="222"/>
        <v>41024.777638888889</v>
      </c>
      <c r="T2494" s="11">
        <f t="shared" si="223"/>
        <v>41076.207638888889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 s="30">
        <v>20000</v>
      </c>
      <c r="E2495" s="3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 s="3">
        <f t="shared" si="219"/>
        <v>99.382239382239376</v>
      </c>
      <c r="Q2495" t="str">
        <f t="shared" si="220"/>
        <v>music</v>
      </c>
      <c r="R2495" t="str">
        <f t="shared" si="221"/>
        <v>indie rock</v>
      </c>
      <c r="S2495" s="11">
        <f t="shared" si="222"/>
        <v>41347.959953703699</v>
      </c>
      <c r="T2495" s="11">
        <f t="shared" si="223"/>
        <v>41392.959953703699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 s="30">
        <v>1500</v>
      </c>
      <c r="E2496" s="3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 s="3">
        <f t="shared" si="219"/>
        <v>38.848205128205123</v>
      </c>
      <c r="Q2496" t="str">
        <f t="shared" si="220"/>
        <v>music</v>
      </c>
      <c r="R2496" t="str">
        <f t="shared" si="221"/>
        <v>indie rock</v>
      </c>
      <c r="S2496" s="11">
        <f t="shared" si="222"/>
        <v>41022.436851851846</v>
      </c>
      <c r="T2496" s="11">
        <f t="shared" si="223"/>
        <v>41052.436851851846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 s="30">
        <v>1500</v>
      </c>
      <c r="E2497" s="3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 s="3">
        <f t="shared" si="219"/>
        <v>45.548809523809524</v>
      </c>
      <c r="Q2497" t="str">
        <f t="shared" si="220"/>
        <v>music</v>
      </c>
      <c r="R2497" t="str">
        <f t="shared" si="221"/>
        <v>indie rock</v>
      </c>
      <c r="S2497" s="11">
        <f t="shared" si="222"/>
        <v>41036.738136574073</v>
      </c>
      <c r="T2497" s="11">
        <f t="shared" si="223"/>
        <v>41066.738136574073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 s="30">
        <v>6000</v>
      </c>
      <c r="E2498" s="3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 s="3">
        <f t="shared" si="219"/>
        <v>600</v>
      </c>
      <c r="Q2498" t="str">
        <f t="shared" si="220"/>
        <v>music</v>
      </c>
      <c r="R2498" t="str">
        <f t="shared" si="221"/>
        <v>indie rock</v>
      </c>
      <c r="S2498" s="11">
        <f t="shared" si="222"/>
        <v>41327.788101851853</v>
      </c>
      <c r="T2498" s="11">
        <f t="shared" si="223"/>
        <v>41362.746435185181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 s="30">
        <v>4000</v>
      </c>
      <c r="E2499" s="3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 s="3">
        <f t="shared" ref="P2499:P2562" si="224">IFERROR(E2499/L2499,0)</f>
        <v>80.551071428571419</v>
      </c>
      <c r="Q2499" t="str">
        <f t="shared" ref="Q2499:Q2562" si="225">LEFT(N2499,FIND("/",N2499)-1)</f>
        <v>music</v>
      </c>
      <c r="R2499" t="str">
        <f t="shared" ref="R2499:R2562" si="226">RIGHT(N2499,LEN(N2499)-FIND("/",N2499))</f>
        <v>indie rock</v>
      </c>
      <c r="S2499" s="11">
        <f t="shared" ref="S2499:S2562" si="227">((($J2499/60)/60)/24+DATE(1970,1,1)+(-5/24))</f>
        <v>40730.670578703699</v>
      </c>
      <c r="T2499" s="11">
        <f t="shared" ref="T2499:T2562" si="228">((($I2499/60)/60)/24+DATE(1970,1,1)+(-5/24))</f>
        <v>40760.670578703699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 s="30">
        <v>1000</v>
      </c>
      <c r="E2500" s="3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 s="3">
        <f t="shared" si="224"/>
        <v>52.8</v>
      </c>
      <c r="Q2500" t="str">
        <f t="shared" si="225"/>
        <v>music</v>
      </c>
      <c r="R2500" t="str">
        <f t="shared" si="226"/>
        <v>indie rock</v>
      </c>
      <c r="S2500" s="11">
        <f t="shared" si="227"/>
        <v>42017.759108796294</v>
      </c>
      <c r="T2500" s="11">
        <f t="shared" si="228"/>
        <v>42031.759108796294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 s="30">
        <v>4000</v>
      </c>
      <c r="E2501" s="3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 s="3">
        <f t="shared" si="224"/>
        <v>47.676470588235297</v>
      </c>
      <c r="Q2501" t="str">
        <f t="shared" si="225"/>
        <v>music</v>
      </c>
      <c r="R2501" t="str">
        <f t="shared" si="226"/>
        <v>indie rock</v>
      </c>
      <c r="S2501" s="11">
        <f t="shared" si="227"/>
        <v>41226.440243055549</v>
      </c>
      <c r="T2501" s="11">
        <f t="shared" si="228"/>
        <v>41274.541666666664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 s="30">
        <v>600</v>
      </c>
      <c r="E2502" s="3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 s="3">
        <f t="shared" si="224"/>
        <v>23.448275862068964</v>
      </c>
      <c r="Q2502" t="str">
        <f t="shared" si="225"/>
        <v>music</v>
      </c>
      <c r="R2502" t="str">
        <f t="shared" si="226"/>
        <v>indie rock</v>
      </c>
      <c r="S2502" s="11">
        <f t="shared" si="227"/>
        <v>41053.564525462964</v>
      </c>
      <c r="T2502" s="11">
        <f t="shared" si="228"/>
        <v>41083.564525462964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 s="30">
        <v>11000</v>
      </c>
      <c r="E2503" s="3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 s="3">
        <f t="shared" si="224"/>
        <v>40.142857142857146</v>
      </c>
      <c r="Q2503" t="str">
        <f t="shared" si="225"/>
        <v>food</v>
      </c>
      <c r="R2503" t="str">
        <f t="shared" si="226"/>
        <v>restaurants</v>
      </c>
      <c r="S2503" s="11">
        <f t="shared" si="227"/>
        <v>42244.568333333329</v>
      </c>
      <c r="T2503" s="11">
        <f t="shared" si="228"/>
        <v>42274.568333333329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 s="30">
        <v>110000</v>
      </c>
      <c r="E2504" s="3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 s="3">
        <f t="shared" si="224"/>
        <v>17.2</v>
      </c>
      <c r="Q2504" t="str">
        <f t="shared" si="225"/>
        <v>food</v>
      </c>
      <c r="R2504" t="str">
        <f t="shared" si="226"/>
        <v>restaurants</v>
      </c>
      <c r="S2504" s="11">
        <f t="shared" si="227"/>
        <v>41858.617106481477</v>
      </c>
      <c r="T2504" s="11">
        <f t="shared" si="228"/>
        <v>41903.617106481477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 s="30">
        <v>10000</v>
      </c>
      <c r="E2505" s="3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 s="3">
        <f t="shared" si="224"/>
        <v>0</v>
      </c>
      <c r="Q2505" t="str">
        <f t="shared" si="225"/>
        <v>food</v>
      </c>
      <c r="R2505" t="str">
        <f t="shared" si="226"/>
        <v>restaurants</v>
      </c>
      <c r="S2505" s="11">
        <f t="shared" si="227"/>
        <v>42498.691064814811</v>
      </c>
      <c r="T2505" s="11">
        <f t="shared" si="228"/>
        <v>42528.67083333333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 s="30">
        <v>35000</v>
      </c>
      <c r="E2506" s="3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 s="3">
        <f t="shared" si="224"/>
        <v>0</v>
      </c>
      <c r="Q2506" t="str">
        <f t="shared" si="225"/>
        <v>food</v>
      </c>
      <c r="R2506" t="str">
        <f t="shared" si="226"/>
        <v>restaurants</v>
      </c>
      <c r="S2506" s="11">
        <f t="shared" si="227"/>
        <v>41927.807106481479</v>
      </c>
      <c r="T2506" s="11">
        <f t="shared" si="228"/>
        <v>41957.848773148151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 s="30">
        <v>7000</v>
      </c>
      <c r="E2507" s="3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 s="3">
        <f t="shared" si="224"/>
        <v>0</v>
      </c>
      <c r="Q2507" t="str">
        <f t="shared" si="225"/>
        <v>food</v>
      </c>
      <c r="R2507" t="str">
        <f t="shared" si="226"/>
        <v>restaurants</v>
      </c>
      <c r="S2507" s="11">
        <f t="shared" si="227"/>
        <v>42046.847407407404</v>
      </c>
      <c r="T2507" s="11">
        <f t="shared" si="228"/>
        <v>42076.80574074074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 s="30">
        <v>5000</v>
      </c>
      <c r="E2508" s="3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 s="3">
        <f t="shared" si="224"/>
        <v>15</v>
      </c>
      <c r="Q2508" t="str">
        <f t="shared" si="225"/>
        <v>food</v>
      </c>
      <c r="R2508" t="str">
        <f t="shared" si="226"/>
        <v>restaurants</v>
      </c>
      <c r="S2508" s="11">
        <f t="shared" si="227"/>
        <v>42258.088761574072</v>
      </c>
      <c r="T2508" s="11">
        <f t="shared" si="228"/>
        <v>42280.666666666664</v>
      </c>
    </row>
    <row r="2509" spans="1:20" x14ac:dyDescent="0.3">
      <c r="A2509">
        <v>2507</v>
      </c>
      <c r="B2509" s="1" t="s">
        <v>2507</v>
      </c>
      <c r="C2509" s="1" t="s">
        <v>6617</v>
      </c>
      <c r="D2509" s="30">
        <v>42850</v>
      </c>
      <c r="E2509" s="3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 s="3">
        <f t="shared" si="224"/>
        <v>0</v>
      </c>
      <c r="Q2509" t="str">
        <f t="shared" si="225"/>
        <v>food</v>
      </c>
      <c r="R2509" t="str">
        <f t="shared" si="226"/>
        <v>restaurants</v>
      </c>
      <c r="S2509" s="11">
        <f t="shared" si="227"/>
        <v>42104.864629629628</v>
      </c>
      <c r="T2509" s="11">
        <f t="shared" si="228"/>
        <v>42134.864629629628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 s="30">
        <v>20000</v>
      </c>
      <c r="E2510" s="3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 s="3">
        <f t="shared" si="224"/>
        <v>0</v>
      </c>
      <c r="Q2510" t="str">
        <f t="shared" si="225"/>
        <v>food</v>
      </c>
      <c r="R2510" t="str">
        <f t="shared" si="226"/>
        <v>restaurants</v>
      </c>
      <c r="S2510" s="11">
        <f t="shared" si="227"/>
        <v>41835.743449074071</v>
      </c>
      <c r="T2510" s="11">
        <f t="shared" si="228"/>
        <v>41865.743449074071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 s="30">
        <v>95000</v>
      </c>
      <c r="E2511" s="3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 s="3">
        <f t="shared" si="224"/>
        <v>35.714285714285715</v>
      </c>
      <c r="Q2511" t="str">
        <f t="shared" si="225"/>
        <v>food</v>
      </c>
      <c r="R2511" t="str">
        <f t="shared" si="226"/>
        <v>restaurants</v>
      </c>
      <c r="S2511" s="11">
        <f t="shared" si="227"/>
        <v>42058.601261574069</v>
      </c>
      <c r="T2511" s="11">
        <f t="shared" si="228"/>
        <v>42114.559594907405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 s="30">
        <v>50000</v>
      </c>
      <c r="E2512" s="3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 s="3">
        <f t="shared" si="224"/>
        <v>37.5</v>
      </c>
      <c r="Q2512" t="str">
        <f t="shared" si="225"/>
        <v>food</v>
      </c>
      <c r="R2512" t="str">
        <f t="shared" si="226"/>
        <v>restaurants</v>
      </c>
      <c r="S2512" s="11">
        <f t="shared" si="227"/>
        <v>42078.78902777777</v>
      </c>
      <c r="T2512" s="11">
        <f t="shared" si="228"/>
        <v>42138.78902777777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 s="30">
        <v>100000</v>
      </c>
      <c r="E2513" s="3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 s="3">
        <f t="shared" si="224"/>
        <v>0</v>
      </c>
      <c r="Q2513" t="str">
        <f t="shared" si="225"/>
        <v>food</v>
      </c>
      <c r="R2513" t="str">
        <f t="shared" si="226"/>
        <v>restaurants</v>
      </c>
      <c r="S2513" s="11">
        <f t="shared" si="227"/>
        <v>42371.238576388881</v>
      </c>
      <c r="T2513" s="11">
        <f t="shared" si="228"/>
        <v>42401.238576388881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 s="30">
        <v>1150</v>
      </c>
      <c r="E2514" s="3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 s="3">
        <f t="shared" si="224"/>
        <v>0</v>
      </c>
      <c r="Q2514" t="str">
        <f t="shared" si="225"/>
        <v>food</v>
      </c>
      <c r="R2514" t="str">
        <f t="shared" si="226"/>
        <v>restaurants</v>
      </c>
      <c r="S2514" s="11">
        <f t="shared" si="227"/>
        <v>41971.668530092589</v>
      </c>
      <c r="T2514" s="11">
        <f t="shared" si="228"/>
        <v>41986.668530092589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 s="30">
        <v>180000</v>
      </c>
      <c r="E2515" s="3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 s="3">
        <f t="shared" si="224"/>
        <v>0</v>
      </c>
      <c r="Q2515" t="str">
        <f t="shared" si="225"/>
        <v>food</v>
      </c>
      <c r="R2515" t="str">
        <f t="shared" si="226"/>
        <v>restaurants</v>
      </c>
      <c r="S2515" s="11">
        <f t="shared" si="227"/>
        <v>42731.798483796294</v>
      </c>
      <c r="T2515" s="11">
        <f t="shared" si="228"/>
        <v>42791.798483796294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 s="30">
        <v>12000</v>
      </c>
      <c r="E2516" s="3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 s="3">
        <f t="shared" si="224"/>
        <v>52.5</v>
      </c>
      <c r="Q2516" t="str">
        <f t="shared" si="225"/>
        <v>food</v>
      </c>
      <c r="R2516" t="str">
        <f t="shared" si="226"/>
        <v>restaurants</v>
      </c>
      <c r="S2516" s="11">
        <f t="shared" si="227"/>
        <v>41854.181446759256</v>
      </c>
      <c r="T2516" s="11">
        <f t="shared" si="228"/>
        <v>41871.181446759256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 s="30">
        <v>5000</v>
      </c>
      <c r="E2517" s="3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 s="3">
        <f t="shared" si="224"/>
        <v>77.5</v>
      </c>
      <c r="Q2517" t="str">
        <f t="shared" si="225"/>
        <v>food</v>
      </c>
      <c r="R2517" t="str">
        <f t="shared" si="226"/>
        <v>restaurants</v>
      </c>
      <c r="S2517" s="11">
        <f t="shared" si="227"/>
        <v>42027.63140046296</v>
      </c>
      <c r="T2517" s="11">
        <f t="shared" si="228"/>
        <v>42057.63140046296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 s="30">
        <v>22000</v>
      </c>
      <c r="E2518" s="3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 s="3">
        <f t="shared" si="224"/>
        <v>0</v>
      </c>
      <c r="Q2518" t="str">
        <f t="shared" si="225"/>
        <v>food</v>
      </c>
      <c r="R2518" t="str">
        <f t="shared" si="226"/>
        <v>restaurants</v>
      </c>
      <c r="S2518" s="11">
        <f t="shared" si="227"/>
        <v>41942.445046296292</v>
      </c>
      <c r="T2518" s="11">
        <f t="shared" si="228"/>
        <v>41972.486712962964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 s="30">
        <v>18000</v>
      </c>
      <c r="E2519" s="3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 s="3">
        <f t="shared" si="224"/>
        <v>53.545454545454547</v>
      </c>
      <c r="Q2519" t="str">
        <f t="shared" si="225"/>
        <v>food</v>
      </c>
      <c r="R2519" t="str">
        <f t="shared" si="226"/>
        <v>restaurants</v>
      </c>
      <c r="S2519" s="11">
        <f t="shared" si="227"/>
        <v>42052.594097222223</v>
      </c>
      <c r="T2519" s="11">
        <f t="shared" si="228"/>
        <v>42082.552430555552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 s="30">
        <v>5000</v>
      </c>
      <c r="E2520" s="3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 s="3">
        <f t="shared" si="224"/>
        <v>0</v>
      </c>
      <c r="Q2520" t="str">
        <f t="shared" si="225"/>
        <v>food</v>
      </c>
      <c r="R2520" t="str">
        <f t="shared" si="226"/>
        <v>restaurants</v>
      </c>
      <c r="S2520" s="11">
        <f t="shared" si="227"/>
        <v>41926.472546296296</v>
      </c>
      <c r="T2520" s="11">
        <f t="shared" si="228"/>
        <v>41956.51421296296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 s="30">
        <v>150000</v>
      </c>
      <c r="E2521" s="3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 s="3">
        <f t="shared" si="224"/>
        <v>16.25</v>
      </c>
      <c r="Q2521" t="str">
        <f t="shared" si="225"/>
        <v>food</v>
      </c>
      <c r="R2521" t="str">
        <f t="shared" si="226"/>
        <v>restaurants</v>
      </c>
      <c r="S2521" s="11">
        <f t="shared" si="227"/>
        <v>41808.946805555555</v>
      </c>
      <c r="T2521" s="11">
        <f t="shared" si="228"/>
        <v>41838.946805555555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 s="30">
        <v>100000</v>
      </c>
      <c r="E2522" s="3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 s="3">
        <f t="shared" si="224"/>
        <v>0</v>
      </c>
      <c r="Q2522" t="str">
        <f t="shared" si="225"/>
        <v>food</v>
      </c>
      <c r="R2522" t="str">
        <f t="shared" si="226"/>
        <v>restaurants</v>
      </c>
      <c r="S2522" s="11">
        <f t="shared" si="227"/>
        <v>42612.392187500001</v>
      </c>
      <c r="T2522" s="11">
        <f t="shared" si="228"/>
        <v>42658.597916666658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 s="30">
        <v>12500</v>
      </c>
      <c r="E2523" s="3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 s="3">
        <f t="shared" si="224"/>
        <v>103.68174242424243</v>
      </c>
      <c r="Q2523" t="str">
        <f t="shared" si="225"/>
        <v>music</v>
      </c>
      <c r="R2523" t="str">
        <f t="shared" si="226"/>
        <v>classical music</v>
      </c>
      <c r="S2523" s="11">
        <f t="shared" si="227"/>
        <v>42269.75950231481</v>
      </c>
      <c r="T2523" s="11">
        <f t="shared" si="228"/>
        <v>42290.75950231481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 s="30">
        <v>5000</v>
      </c>
      <c r="E2524" s="3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 s="3">
        <f t="shared" si="224"/>
        <v>185.18518518518519</v>
      </c>
      <c r="Q2524" t="str">
        <f t="shared" si="225"/>
        <v>music</v>
      </c>
      <c r="R2524" t="str">
        <f t="shared" si="226"/>
        <v>classical music</v>
      </c>
      <c r="S2524" s="11">
        <f t="shared" si="227"/>
        <v>42460.365277777775</v>
      </c>
      <c r="T2524" s="11">
        <f t="shared" si="228"/>
        <v>42482.411111111105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 s="30">
        <v>900</v>
      </c>
      <c r="E2525" s="3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 s="3">
        <f t="shared" si="224"/>
        <v>54.153846153846153</v>
      </c>
      <c r="Q2525" t="str">
        <f t="shared" si="225"/>
        <v>music</v>
      </c>
      <c r="R2525" t="str">
        <f t="shared" si="226"/>
        <v>classical music</v>
      </c>
      <c r="S2525" s="11">
        <f t="shared" si="227"/>
        <v>41930.767268518517</v>
      </c>
      <c r="T2525" s="11">
        <f t="shared" si="228"/>
        <v>41960.808935185189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 s="30">
        <v>7500</v>
      </c>
      <c r="E2526" s="3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 s="3">
        <f t="shared" si="224"/>
        <v>177.2093023255814</v>
      </c>
      <c r="Q2526" t="str">
        <f t="shared" si="225"/>
        <v>music</v>
      </c>
      <c r="R2526" t="str">
        <f t="shared" si="226"/>
        <v>classical music</v>
      </c>
      <c r="S2526" s="11">
        <f t="shared" si="227"/>
        <v>41961.599039351851</v>
      </c>
      <c r="T2526" s="11">
        <f t="shared" si="228"/>
        <v>41993.979166666664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 s="30">
        <v>8000</v>
      </c>
      <c r="E2527" s="3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 s="3">
        <f t="shared" si="224"/>
        <v>100.325</v>
      </c>
      <c r="Q2527" t="str">
        <f t="shared" si="225"/>
        <v>music</v>
      </c>
      <c r="R2527" t="str">
        <f t="shared" si="226"/>
        <v>classical music</v>
      </c>
      <c r="S2527" s="11">
        <f t="shared" si="227"/>
        <v>41058.636238425926</v>
      </c>
      <c r="T2527" s="11">
        <f t="shared" si="228"/>
        <v>41088.636238425926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 s="30">
        <v>4000</v>
      </c>
      <c r="E2528" s="3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 s="3">
        <f t="shared" si="224"/>
        <v>136.90909090909091</v>
      </c>
      <c r="Q2528" t="str">
        <f t="shared" si="225"/>
        <v>music</v>
      </c>
      <c r="R2528" t="str">
        <f t="shared" si="226"/>
        <v>classical music</v>
      </c>
      <c r="S2528" s="11">
        <f t="shared" si="227"/>
        <v>41952.882800925923</v>
      </c>
      <c r="T2528" s="11">
        <f t="shared" si="228"/>
        <v>41980.999305555553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 s="30">
        <v>4000</v>
      </c>
      <c r="E2529" s="3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 s="3">
        <f t="shared" si="224"/>
        <v>57.535211267605632</v>
      </c>
      <c r="Q2529" t="str">
        <f t="shared" si="225"/>
        <v>music</v>
      </c>
      <c r="R2529" t="str">
        <f t="shared" si="226"/>
        <v>classical music</v>
      </c>
      <c r="S2529" s="11">
        <f t="shared" si="227"/>
        <v>41546.542719907404</v>
      </c>
      <c r="T2529" s="11">
        <f t="shared" si="228"/>
        <v>41564.957638888889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 s="30">
        <v>4000</v>
      </c>
      <c r="E2530" s="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 s="3">
        <f t="shared" si="224"/>
        <v>52.962839506172834</v>
      </c>
      <c r="Q2530" t="str">
        <f t="shared" si="225"/>
        <v>music</v>
      </c>
      <c r="R2530" t="str">
        <f t="shared" si="226"/>
        <v>classical music</v>
      </c>
      <c r="S2530" s="11">
        <f t="shared" si="227"/>
        <v>42217.626192129632</v>
      </c>
      <c r="T2530" s="11">
        <f t="shared" si="228"/>
        <v>42236.249999999993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 s="30">
        <v>6000</v>
      </c>
      <c r="E2531" s="3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 s="3">
        <f t="shared" si="224"/>
        <v>82.328947368421055</v>
      </c>
      <c r="Q2531" t="str">
        <f t="shared" si="225"/>
        <v>music</v>
      </c>
      <c r="R2531" t="str">
        <f t="shared" si="226"/>
        <v>classical music</v>
      </c>
      <c r="S2531" s="11">
        <f t="shared" si="227"/>
        <v>40947.872395833328</v>
      </c>
      <c r="T2531" s="11">
        <f t="shared" si="228"/>
        <v>40992.830729166664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 s="30">
        <v>6500</v>
      </c>
      <c r="E2532" s="3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 s="3">
        <f t="shared" si="224"/>
        <v>135.41666666666666</v>
      </c>
      <c r="Q2532" t="str">
        <f t="shared" si="225"/>
        <v>music</v>
      </c>
      <c r="R2532" t="str">
        <f t="shared" si="226"/>
        <v>classical music</v>
      </c>
      <c r="S2532" s="11">
        <f t="shared" si="227"/>
        <v>42081.656307870369</v>
      </c>
      <c r="T2532" s="11">
        <f t="shared" si="228"/>
        <v>42113.993055555555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 s="30">
        <v>4500</v>
      </c>
      <c r="E2533" s="3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 s="3">
        <f t="shared" si="224"/>
        <v>74.06557377049181</v>
      </c>
      <c r="Q2533" t="str">
        <f t="shared" si="225"/>
        <v>music</v>
      </c>
      <c r="R2533" t="str">
        <f t="shared" si="226"/>
        <v>classical music</v>
      </c>
      <c r="S2533" s="11">
        <f t="shared" si="227"/>
        <v>42208.471689814811</v>
      </c>
      <c r="T2533" s="11">
        <f t="shared" si="228"/>
        <v>42230.957638888889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 s="30">
        <v>4000</v>
      </c>
      <c r="E2534" s="3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 s="3">
        <f t="shared" si="224"/>
        <v>84.083333333333329</v>
      </c>
      <c r="Q2534" t="str">
        <f t="shared" si="225"/>
        <v>music</v>
      </c>
      <c r="R2534" t="str">
        <f t="shared" si="226"/>
        <v>classical music</v>
      </c>
      <c r="S2534" s="11">
        <f t="shared" si="227"/>
        <v>41107.640810185185</v>
      </c>
      <c r="T2534" s="11">
        <f t="shared" si="228"/>
        <v>41137.640810185185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 s="30">
        <v>7500</v>
      </c>
      <c r="E2535" s="3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 s="3">
        <f t="shared" si="224"/>
        <v>61.029411764705884</v>
      </c>
      <c r="Q2535" t="str">
        <f t="shared" si="225"/>
        <v>music</v>
      </c>
      <c r="R2535" t="str">
        <f t="shared" si="226"/>
        <v>classical music</v>
      </c>
      <c r="S2535" s="11">
        <f t="shared" si="227"/>
        <v>41304.542951388888</v>
      </c>
      <c r="T2535" s="11">
        <f t="shared" si="228"/>
        <v>41334.542453703703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 s="30">
        <v>2000</v>
      </c>
      <c r="E2536" s="3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 s="3">
        <f t="shared" si="224"/>
        <v>150</v>
      </c>
      <c r="Q2536" t="str">
        <f t="shared" si="225"/>
        <v>music</v>
      </c>
      <c r="R2536" t="str">
        <f t="shared" si="226"/>
        <v>classical music</v>
      </c>
      <c r="S2536" s="11">
        <f t="shared" si="227"/>
        <v>40127.492037037038</v>
      </c>
      <c r="T2536" s="11">
        <f t="shared" si="228"/>
        <v>40179.041666666664</v>
      </c>
    </row>
    <row r="2537" spans="1:20" x14ac:dyDescent="0.3">
      <c r="A2537">
        <v>2535</v>
      </c>
      <c r="B2537" s="1" t="s">
        <v>2535</v>
      </c>
      <c r="C2537" s="1" t="s">
        <v>6645</v>
      </c>
      <c r="D2537" s="30">
        <v>20000</v>
      </c>
      <c r="E2537" s="3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 s="3">
        <f t="shared" si="224"/>
        <v>266.08974358974359</v>
      </c>
      <c r="Q2537" t="str">
        <f t="shared" si="225"/>
        <v>music</v>
      </c>
      <c r="R2537" t="str">
        <f t="shared" si="226"/>
        <v>classical music</v>
      </c>
      <c r="S2537" s="11">
        <f t="shared" si="227"/>
        <v>41943.582696759258</v>
      </c>
      <c r="T2537" s="11">
        <f t="shared" si="228"/>
        <v>41974.624363425923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 s="30">
        <v>25</v>
      </c>
      <c r="E2538" s="3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 s="3">
        <f t="shared" si="224"/>
        <v>7.25</v>
      </c>
      <c r="Q2538" t="str">
        <f t="shared" si="225"/>
        <v>music</v>
      </c>
      <c r="R2538" t="str">
        <f t="shared" si="226"/>
        <v>classical music</v>
      </c>
      <c r="S2538" s="11">
        <f t="shared" si="227"/>
        <v>41463.89775462963</v>
      </c>
      <c r="T2538" s="11">
        <f t="shared" si="228"/>
        <v>41484.89775462963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 s="30">
        <v>1000</v>
      </c>
      <c r="E2539" s="3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 s="3">
        <f t="shared" si="224"/>
        <v>100</v>
      </c>
      <c r="Q2539" t="str">
        <f t="shared" si="225"/>
        <v>music</v>
      </c>
      <c r="R2539" t="str">
        <f t="shared" si="226"/>
        <v>classical music</v>
      </c>
      <c r="S2539" s="11">
        <f t="shared" si="227"/>
        <v>40696.440451388888</v>
      </c>
      <c r="T2539" s="11">
        <f t="shared" si="228"/>
        <v>40756.440451388888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 s="30">
        <v>18000</v>
      </c>
      <c r="E2540" s="3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 s="3">
        <f t="shared" si="224"/>
        <v>109.96308108108107</v>
      </c>
      <c r="Q2540" t="str">
        <f t="shared" si="225"/>
        <v>music</v>
      </c>
      <c r="R2540" t="str">
        <f t="shared" si="226"/>
        <v>classical music</v>
      </c>
      <c r="S2540" s="11">
        <f t="shared" si="227"/>
        <v>41298.301631944443</v>
      </c>
      <c r="T2540" s="11">
        <f t="shared" si="228"/>
        <v>41328.999305555553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 s="30">
        <v>10000</v>
      </c>
      <c r="E2541" s="3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 s="3">
        <f t="shared" si="224"/>
        <v>169.91525423728814</v>
      </c>
      <c r="Q2541" t="str">
        <f t="shared" si="225"/>
        <v>music</v>
      </c>
      <c r="R2541" t="str">
        <f t="shared" si="226"/>
        <v>classical music</v>
      </c>
      <c r="S2541" s="11">
        <f t="shared" si="227"/>
        <v>41977.693888888891</v>
      </c>
      <c r="T2541" s="11">
        <f t="shared" si="228"/>
        <v>42037.693888888891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 s="30">
        <v>2500</v>
      </c>
      <c r="E2542" s="3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 s="3">
        <f t="shared" si="224"/>
        <v>95.740740740740748</v>
      </c>
      <c r="Q2542" t="str">
        <f t="shared" si="225"/>
        <v>music</v>
      </c>
      <c r="R2542" t="str">
        <f t="shared" si="226"/>
        <v>classical music</v>
      </c>
      <c r="S2542" s="11">
        <f t="shared" si="227"/>
        <v>40785.466678240737</v>
      </c>
      <c r="T2542" s="11">
        <f t="shared" si="228"/>
        <v>40845.466678240737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 s="30">
        <v>3500</v>
      </c>
      <c r="E2543" s="3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 s="3">
        <f t="shared" si="224"/>
        <v>59.460317460317462</v>
      </c>
      <c r="Q2543" t="str">
        <f t="shared" si="225"/>
        <v>music</v>
      </c>
      <c r="R2543" t="str">
        <f t="shared" si="226"/>
        <v>classical music</v>
      </c>
      <c r="S2543" s="11">
        <f t="shared" si="227"/>
        <v>41483.240949074068</v>
      </c>
      <c r="T2543" s="11">
        <f t="shared" si="228"/>
        <v>41543.240949074068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 s="30">
        <v>700</v>
      </c>
      <c r="E2544" s="3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 s="3">
        <f t="shared" si="224"/>
        <v>55.769230769230766</v>
      </c>
      <c r="Q2544" t="str">
        <f t="shared" si="225"/>
        <v>music</v>
      </c>
      <c r="R2544" t="str">
        <f t="shared" si="226"/>
        <v>classical music</v>
      </c>
      <c r="S2544" s="11">
        <f t="shared" si="227"/>
        <v>41509.218252314815</v>
      </c>
      <c r="T2544" s="11">
        <f t="shared" si="228"/>
        <v>41547.957638888889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 s="30">
        <v>250</v>
      </c>
      <c r="E2545" s="3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 s="3">
        <f t="shared" si="224"/>
        <v>30.076923076923077</v>
      </c>
      <c r="Q2545" t="str">
        <f t="shared" si="225"/>
        <v>music</v>
      </c>
      <c r="R2545" t="str">
        <f t="shared" si="226"/>
        <v>classical music</v>
      </c>
      <c r="S2545" s="11">
        <f t="shared" si="227"/>
        <v>40513.899282407401</v>
      </c>
      <c r="T2545" s="11">
        <f t="shared" si="228"/>
        <v>40544.916666666664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 s="30">
        <v>5000</v>
      </c>
      <c r="E2546" s="3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 s="3">
        <f t="shared" si="224"/>
        <v>88.438596491228068</v>
      </c>
      <c r="Q2546" t="str">
        <f t="shared" si="225"/>
        <v>music</v>
      </c>
      <c r="R2546" t="str">
        <f t="shared" si="226"/>
        <v>classical music</v>
      </c>
      <c r="S2546" s="11">
        <f t="shared" si="227"/>
        <v>41068.3121412037</v>
      </c>
      <c r="T2546" s="11">
        <f t="shared" si="228"/>
        <v>41098.3121412037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 s="30">
        <v>2000</v>
      </c>
      <c r="E2547" s="3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 s="3">
        <f t="shared" si="224"/>
        <v>64.032786885245898</v>
      </c>
      <c r="Q2547" t="str">
        <f t="shared" si="225"/>
        <v>music</v>
      </c>
      <c r="R2547" t="str">
        <f t="shared" si="226"/>
        <v>classical music</v>
      </c>
      <c r="S2547" s="11">
        <f t="shared" si="227"/>
        <v>42026.929837962954</v>
      </c>
      <c r="T2547" s="11">
        <f t="shared" si="228"/>
        <v>42061.812499999993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 s="30">
        <v>3500</v>
      </c>
      <c r="E2548" s="3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 s="3">
        <f t="shared" si="224"/>
        <v>60.153846153846153</v>
      </c>
      <c r="Q2548" t="str">
        <f t="shared" si="225"/>
        <v>music</v>
      </c>
      <c r="R2548" t="str">
        <f t="shared" si="226"/>
        <v>classical music</v>
      </c>
      <c r="S2548" s="11">
        <f t="shared" si="227"/>
        <v>41524.650219907402</v>
      </c>
      <c r="T2548" s="11">
        <f t="shared" si="228"/>
        <v>41552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 s="30">
        <v>5500</v>
      </c>
      <c r="E2549" s="3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 s="3">
        <f t="shared" si="224"/>
        <v>49.194029850746269</v>
      </c>
      <c r="Q2549" t="str">
        <f t="shared" si="225"/>
        <v>music</v>
      </c>
      <c r="R2549" t="str">
        <f t="shared" si="226"/>
        <v>classical music</v>
      </c>
      <c r="S2549" s="11">
        <f t="shared" si="227"/>
        <v>40973.564849537033</v>
      </c>
      <c r="T2549" s="11">
        <f t="shared" si="228"/>
        <v>41003.523182870369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 s="30">
        <v>6000</v>
      </c>
      <c r="E2550" s="3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 s="3">
        <f t="shared" si="224"/>
        <v>165.16216216216216</v>
      </c>
      <c r="Q2550" t="str">
        <f t="shared" si="225"/>
        <v>music</v>
      </c>
      <c r="R2550" t="str">
        <f t="shared" si="226"/>
        <v>classical music</v>
      </c>
      <c r="S2550" s="11">
        <f t="shared" si="227"/>
        <v>42618.417094907411</v>
      </c>
      <c r="T2550" s="11">
        <f t="shared" si="228"/>
        <v>42642.977083333331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 s="30">
        <v>1570</v>
      </c>
      <c r="E2551" s="3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 s="3">
        <f t="shared" si="224"/>
        <v>43.621621621621621</v>
      </c>
      <c r="Q2551" t="str">
        <f t="shared" si="225"/>
        <v>music</v>
      </c>
      <c r="R2551" t="str">
        <f t="shared" si="226"/>
        <v>classical music</v>
      </c>
      <c r="S2551" s="11">
        <f t="shared" si="227"/>
        <v>41390.549421296295</v>
      </c>
      <c r="T2551" s="11">
        <f t="shared" si="228"/>
        <v>41425.5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 s="30">
        <v>6500</v>
      </c>
      <c r="E2552" s="3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 s="3">
        <f t="shared" si="224"/>
        <v>43.7</v>
      </c>
      <c r="Q2552" t="str">
        <f t="shared" si="225"/>
        <v>music</v>
      </c>
      <c r="R2552" t="str">
        <f t="shared" si="226"/>
        <v>classical music</v>
      </c>
      <c r="S2552" s="11">
        <f t="shared" si="227"/>
        <v>42228.425995370366</v>
      </c>
      <c r="T2552" s="11">
        <f t="shared" si="228"/>
        <v>42284.957638888889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 s="30">
        <v>3675</v>
      </c>
      <c r="E2553" s="3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 s="3">
        <f t="shared" si="224"/>
        <v>67.419642857142861</v>
      </c>
      <c r="Q2553" t="str">
        <f t="shared" si="225"/>
        <v>music</v>
      </c>
      <c r="R2553" t="str">
        <f t="shared" si="226"/>
        <v>classical music</v>
      </c>
      <c r="S2553" s="11">
        <f t="shared" si="227"/>
        <v>40961.043807870366</v>
      </c>
      <c r="T2553" s="11">
        <f t="shared" si="228"/>
        <v>40989.658333333333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 s="30">
        <v>3000</v>
      </c>
      <c r="E2554" s="3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 s="3">
        <f t="shared" si="224"/>
        <v>177.5</v>
      </c>
      <c r="Q2554" t="str">
        <f t="shared" si="225"/>
        <v>music</v>
      </c>
      <c r="R2554" t="str">
        <f t="shared" si="226"/>
        <v>classical music</v>
      </c>
      <c r="S2554" s="11">
        <f t="shared" si="227"/>
        <v>42769.601631944439</v>
      </c>
      <c r="T2554" s="11">
        <f t="shared" si="228"/>
        <v>42799.601631944439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 s="30">
        <v>1500</v>
      </c>
      <c r="E2555" s="3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 s="3">
        <f t="shared" si="224"/>
        <v>38.883333333333333</v>
      </c>
      <c r="Q2555" t="str">
        <f t="shared" si="225"/>
        <v>music</v>
      </c>
      <c r="R2555" t="str">
        <f t="shared" si="226"/>
        <v>classical music</v>
      </c>
      <c r="S2555" s="11">
        <f t="shared" si="227"/>
        <v>41112.99082175926</v>
      </c>
      <c r="T2555" s="11">
        <f t="shared" si="228"/>
        <v>41172.99082175926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 s="30">
        <v>3000</v>
      </c>
      <c r="E2556" s="3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 s="3">
        <f t="shared" si="224"/>
        <v>54.985074626865675</v>
      </c>
      <c r="Q2556" t="str">
        <f t="shared" si="225"/>
        <v>music</v>
      </c>
      <c r="R2556" t="str">
        <f t="shared" si="226"/>
        <v>classical music</v>
      </c>
      <c r="S2556" s="11">
        <f t="shared" si="227"/>
        <v>42124.869942129626</v>
      </c>
      <c r="T2556" s="11">
        <f t="shared" si="228"/>
        <v>42155.957638888889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 s="30">
        <v>2000</v>
      </c>
      <c r="E2557" s="3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 s="3">
        <f t="shared" si="224"/>
        <v>61.342857142857142</v>
      </c>
      <c r="Q2557" t="str">
        <f t="shared" si="225"/>
        <v>music</v>
      </c>
      <c r="R2557" t="str">
        <f t="shared" si="226"/>
        <v>classical music</v>
      </c>
      <c r="S2557" s="11">
        <f t="shared" si="227"/>
        <v>41026.44667824074</v>
      </c>
      <c r="T2557" s="11">
        <f t="shared" si="228"/>
        <v>41057.44667824074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 s="30">
        <v>745</v>
      </c>
      <c r="E2558" s="3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 s="3">
        <f t="shared" si="224"/>
        <v>23.117647058823529</v>
      </c>
      <c r="Q2558" t="str">
        <f t="shared" si="225"/>
        <v>music</v>
      </c>
      <c r="R2558" t="str">
        <f t="shared" si="226"/>
        <v>classical music</v>
      </c>
      <c r="S2558" s="11">
        <f t="shared" si="227"/>
        <v>41222.783067129625</v>
      </c>
      <c r="T2558" s="11">
        <f t="shared" si="228"/>
        <v>41267.783067129625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 s="30">
        <v>900</v>
      </c>
      <c r="E2559" s="3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 s="3">
        <f t="shared" si="224"/>
        <v>29.611111111111111</v>
      </c>
      <c r="Q2559" t="str">
        <f t="shared" si="225"/>
        <v>music</v>
      </c>
      <c r="R2559" t="str">
        <f t="shared" si="226"/>
        <v>classical music</v>
      </c>
      <c r="S2559" s="11">
        <f t="shared" si="227"/>
        <v>41744.536874999998</v>
      </c>
      <c r="T2559" s="11">
        <f t="shared" si="228"/>
        <v>41774.536874999998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 s="30">
        <v>1250</v>
      </c>
      <c r="E2560" s="3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 s="3">
        <f t="shared" si="224"/>
        <v>75.611111111111114</v>
      </c>
      <c r="Q2560" t="str">
        <f t="shared" si="225"/>
        <v>music</v>
      </c>
      <c r="R2560" t="str">
        <f t="shared" si="226"/>
        <v>classical music</v>
      </c>
      <c r="S2560" s="11">
        <f t="shared" si="227"/>
        <v>42093.651689814818</v>
      </c>
      <c r="T2560" s="11">
        <f t="shared" si="228"/>
        <v>42125.374305555553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 s="30">
        <v>800</v>
      </c>
      <c r="E2561" s="3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 s="3">
        <f t="shared" si="224"/>
        <v>35.6</v>
      </c>
      <c r="Q2561" t="str">
        <f t="shared" si="225"/>
        <v>music</v>
      </c>
      <c r="R2561" t="str">
        <f t="shared" si="226"/>
        <v>classical music</v>
      </c>
      <c r="S2561" s="11">
        <f t="shared" si="227"/>
        <v>40829.665324074071</v>
      </c>
      <c r="T2561" s="11">
        <f t="shared" si="228"/>
        <v>40862.609027777777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 s="30">
        <v>3000</v>
      </c>
      <c r="E2562" s="3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 s="3">
        <f t="shared" si="224"/>
        <v>143</v>
      </c>
      <c r="Q2562" t="str">
        <f t="shared" si="225"/>
        <v>music</v>
      </c>
      <c r="R2562" t="str">
        <f t="shared" si="226"/>
        <v>classical music</v>
      </c>
      <c r="S2562" s="11">
        <f t="shared" si="227"/>
        <v>42039.742754629631</v>
      </c>
      <c r="T2562" s="11">
        <f t="shared" si="228"/>
        <v>42069.742754629631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 s="30">
        <v>100000</v>
      </c>
      <c r="E2563" s="3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 s="3">
        <f t="shared" ref="P2563:P2626" si="229">IFERROR(E2563/L2563,0)</f>
        <v>0</v>
      </c>
      <c r="Q2563" t="str">
        <f t="shared" ref="Q2563:Q2626" si="230">LEFT(N2563,FIND("/",N2563)-1)</f>
        <v>food</v>
      </c>
      <c r="R2563" t="str">
        <f t="shared" ref="R2563:R2626" si="231">RIGHT(N2563,LEN(N2563)-FIND("/",N2563))</f>
        <v>food trucks</v>
      </c>
      <c r="S2563" s="11">
        <f t="shared" ref="S2563:S2626" si="232">((($J2563/60)/60)/24+DATE(1970,1,1)+(-5/24))</f>
        <v>42260.320474537039</v>
      </c>
      <c r="T2563" s="11">
        <f t="shared" ref="T2563:T2626" si="233">((($I2563/60)/60)/24+DATE(1970,1,1)+(-5/24))</f>
        <v>42290.320474537039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 s="30">
        <v>10000</v>
      </c>
      <c r="E2564" s="3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 s="3">
        <f t="shared" si="229"/>
        <v>25</v>
      </c>
      <c r="Q2564" t="str">
        <f t="shared" si="230"/>
        <v>food</v>
      </c>
      <c r="R2564" t="str">
        <f t="shared" si="231"/>
        <v>food trucks</v>
      </c>
      <c r="S2564" s="11">
        <f t="shared" si="232"/>
        <v>42594.316423611112</v>
      </c>
      <c r="T2564" s="11">
        <f t="shared" si="233"/>
        <v>42654.316423611112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 s="30">
        <v>20000</v>
      </c>
      <c r="E2565" s="3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 s="3">
        <f t="shared" si="229"/>
        <v>0</v>
      </c>
      <c r="Q2565" t="str">
        <f t="shared" si="230"/>
        <v>food</v>
      </c>
      <c r="R2565" t="str">
        <f t="shared" si="231"/>
        <v>food trucks</v>
      </c>
      <c r="S2565" s="11">
        <f t="shared" si="232"/>
        <v>42154.931145833332</v>
      </c>
      <c r="T2565" s="11">
        <f t="shared" si="233"/>
        <v>42214.931145833332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 s="30">
        <v>40000</v>
      </c>
      <c r="E2566" s="3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 s="3">
        <f t="shared" si="229"/>
        <v>0</v>
      </c>
      <c r="Q2566" t="str">
        <f t="shared" si="230"/>
        <v>food</v>
      </c>
      <c r="R2566" t="str">
        <f t="shared" si="231"/>
        <v>food trucks</v>
      </c>
      <c r="S2566" s="11">
        <f t="shared" si="232"/>
        <v>41821.83216435185</v>
      </c>
      <c r="T2566" s="11">
        <f t="shared" si="233"/>
        <v>41851.83216435185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 s="30">
        <v>10000</v>
      </c>
      <c r="E2567" s="3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 s="3">
        <f t="shared" si="229"/>
        <v>100</v>
      </c>
      <c r="Q2567" t="str">
        <f t="shared" si="230"/>
        <v>food</v>
      </c>
      <c r="R2567" t="str">
        <f t="shared" si="231"/>
        <v>food trucks</v>
      </c>
      <c r="S2567" s="11">
        <f t="shared" si="232"/>
        <v>42440.442002314812</v>
      </c>
      <c r="T2567" s="11">
        <f t="shared" si="233"/>
        <v>42499.659722222219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 s="30">
        <v>35000</v>
      </c>
      <c r="E2568" s="3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 s="3">
        <f t="shared" si="229"/>
        <v>0</v>
      </c>
      <c r="Q2568" t="str">
        <f t="shared" si="230"/>
        <v>food</v>
      </c>
      <c r="R2568" t="str">
        <f t="shared" si="231"/>
        <v>food trucks</v>
      </c>
      <c r="S2568" s="11">
        <f t="shared" si="232"/>
        <v>41842.772546296292</v>
      </c>
      <c r="T2568" s="11">
        <f t="shared" si="233"/>
        <v>41872.772546296292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 s="30">
        <v>45000</v>
      </c>
      <c r="E2569" s="3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 s="3">
        <f t="shared" si="229"/>
        <v>60</v>
      </c>
      <c r="Q2569" t="str">
        <f t="shared" si="230"/>
        <v>food</v>
      </c>
      <c r="R2569" t="str">
        <f t="shared" si="231"/>
        <v>food trucks</v>
      </c>
      <c r="S2569" s="11">
        <f t="shared" si="232"/>
        <v>42087.670578703699</v>
      </c>
      <c r="T2569" s="11">
        <f t="shared" si="233"/>
        <v>42117.670578703699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 s="30">
        <v>10000</v>
      </c>
      <c r="E2570" s="3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 s="3">
        <f t="shared" si="229"/>
        <v>50</v>
      </c>
      <c r="Q2570" t="str">
        <f t="shared" si="230"/>
        <v>food</v>
      </c>
      <c r="R2570" t="str">
        <f t="shared" si="231"/>
        <v>food trucks</v>
      </c>
      <c r="S2570" s="11">
        <f t="shared" si="232"/>
        <v>42584.45826388889</v>
      </c>
      <c r="T2570" s="11">
        <f t="shared" si="233"/>
        <v>42614.45826388889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 s="30">
        <v>6500</v>
      </c>
      <c r="E2571" s="3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 s="3">
        <f t="shared" si="229"/>
        <v>72.5</v>
      </c>
      <c r="Q2571" t="str">
        <f t="shared" si="230"/>
        <v>food</v>
      </c>
      <c r="R2571" t="str">
        <f t="shared" si="231"/>
        <v>food trucks</v>
      </c>
      <c r="S2571" s="11">
        <f t="shared" si="232"/>
        <v>42233.897129629629</v>
      </c>
      <c r="T2571" s="11">
        <f t="shared" si="233"/>
        <v>42263.897129629629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 s="30">
        <v>7000</v>
      </c>
      <c r="E2572" s="3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 s="3">
        <f t="shared" si="229"/>
        <v>29.5</v>
      </c>
      <c r="Q2572" t="str">
        <f t="shared" si="230"/>
        <v>food</v>
      </c>
      <c r="R2572" t="str">
        <f t="shared" si="231"/>
        <v>food trucks</v>
      </c>
      <c r="S2572" s="11">
        <f t="shared" si="232"/>
        <v>42744.694849537038</v>
      </c>
      <c r="T2572" s="11">
        <f t="shared" si="233"/>
        <v>42774.694849537038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 s="30">
        <v>100000</v>
      </c>
      <c r="E2573" s="3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 s="3">
        <f t="shared" si="229"/>
        <v>62.5</v>
      </c>
      <c r="Q2573" t="str">
        <f t="shared" si="230"/>
        <v>food</v>
      </c>
      <c r="R2573" t="str">
        <f t="shared" si="231"/>
        <v>food trucks</v>
      </c>
      <c r="S2573" s="11">
        <f t="shared" si="232"/>
        <v>42449.133344907408</v>
      </c>
      <c r="T2573" s="11">
        <f t="shared" si="233"/>
        <v>42509.133344907408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 s="30">
        <v>30000</v>
      </c>
      <c r="E2574" s="3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 s="3">
        <f t="shared" si="229"/>
        <v>0</v>
      </c>
      <c r="Q2574" t="str">
        <f t="shared" si="230"/>
        <v>food</v>
      </c>
      <c r="R2574" t="str">
        <f t="shared" si="231"/>
        <v>food trucks</v>
      </c>
      <c r="S2574" s="11">
        <f t="shared" si="232"/>
        <v>42076.911076388882</v>
      </c>
      <c r="T2574" s="11">
        <f t="shared" si="233"/>
        <v>42106.911076388882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 s="30">
        <v>8000</v>
      </c>
      <c r="E2575" s="3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 s="3">
        <f t="shared" si="229"/>
        <v>0</v>
      </c>
      <c r="Q2575" t="str">
        <f t="shared" si="230"/>
        <v>food</v>
      </c>
      <c r="R2575" t="str">
        <f t="shared" si="231"/>
        <v>food trucks</v>
      </c>
      <c r="S2575" s="11">
        <f t="shared" si="232"/>
        <v>41829.383668981478</v>
      </c>
      <c r="T2575" s="11">
        <f t="shared" si="233"/>
        <v>41874.383668981478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 s="30">
        <v>10000</v>
      </c>
      <c r="E2576" s="3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 s="3">
        <f t="shared" si="229"/>
        <v>0</v>
      </c>
      <c r="Q2576" t="str">
        <f t="shared" si="230"/>
        <v>food</v>
      </c>
      <c r="R2576" t="str">
        <f t="shared" si="231"/>
        <v>food trucks</v>
      </c>
      <c r="S2576" s="11">
        <f t="shared" si="232"/>
        <v>42487.617418981477</v>
      </c>
      <c r="T2576" s="11">
        <f t="shared" si="233"/>
        <v>42508.617418981477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 s="30">
        <v>85000</v>
      </c>
      <c r="E2577" s="3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 s="3">
        <f t="shared" si="229"/>
        <v>0</v>
      </c>
      <c r="Q2577" t="str">
        <f t="shared" si="230"/>
        <v>food</v>
      </c>
      <c r="R2577" t="str">
        <f t="shared" si="231"/>
        <v>food trucks</v>
      </c>
      <c r="S2577" s="11">
        <f t="shared" si="232"/>
        <v>41985.90039351851</v>
      </c>
      <c r="T2577" s="11">
        <f t="shared" si="233"/>
        <v>42015.90039351851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 s="30">
        <v>10000</v>
      </c>
      <c r="E2578" s="3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 s="3">
        <f t="shared" si="229"/>
        <v>0</v>
      </c>
      <c r="Q2578" t="str">
        <f t="shared" si="230"/>
        <v>food</v>
      </c>
      <c r="R2578" t="str">
        <f t="shared" si="231"/>
        <v>food trucks</v>
      </c>
      <c r="S2578" s="11">
        <f t="shared" si="232"/>
        <v>42059.801469907405</v>
      </c>
      <c r="T2578" s="11">
        <f t="shared" si="233"/>
        <v>42104.759803240733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 s="30">
        <v>15000</v>
      </c>
      <c r="E2579" s="3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 s="3">
        <f t="shared" si="229"/>
        <v>0</v>
      </c>
      <c r="Q2579" t="str">
        <f t="shared" si="230"/>
        <v>food</v>
      </c>
      <c r="R2579" t="str">
        <f t="shared" si="231"/>
        <v>food trucks</v>
      </c>
      <c r="S2579" s="11">
        <f t="shared" si="232"/>
        <v>41830.612233796295</v>
      </c>
      <c r="T2579" s="11">
        <f t="shared" si="233"/>
        <v>41855.612233796295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 s="30">
        <v>6000</v>
      </c>
      <c r="E2580" s="3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 s="3">
        <f t="shared" si="229"/>
        <v>0</v>
      </c>
      <c r="Q2580" t="str">
        <f t="shared" si="230"/>
        <v>food</v>
      </c>
      <c r="R2580" t="str">
        <f t="shared" si="231"/>
        <v>food trucks</v>
      </c>
      <c r="S2580" s="11">
        <f t="shared" si="232"/>
        <v>42237.814571759263</v>
      </c>
      <c r="T2580" s="11">
        <f t="shared" si="233"/>
        <v>42286.499999999993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 s="30">
        <v>200000</v>
      </c>
      <c r="E2581" s="3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 s="3">
        <f t="shared" si="229"/>
        <v>23.083333333333332</v>
      </c>
      <c r="Q2581" t="str">
        <f t="shared" si="230"/>
        <v>food</v>
      </c>
      <c r="R2581" t="str">
        <f t="shared" si="231"/>
        <v>food trucks</v>
      </c>
      <c r="S2581" s="11">
        <f t="shared" si="232"/>
        <v>41837.621562499997</v>
      </c>
      <c r="T2581" s="11">
        <f t="shared" si="233"/>
        <v>41897.621562499997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 s="30">
        <v>8500</v>
      </c>
      <c r="E2582" s="3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 s="3">
        <f t="shared" si="229"/>
        <v>25.5</v>
      </c>
      <c r="Q2582" t="str">
        <f t="shared" si="230"/>
        <v>food</v>
      </c>
      <c r="R2582" t="str">
        <f t="shared" si="231"/>
        <v>food trucks</v>
      </c>
      <c r="S2582" s="11">
        <f t="shared" si="232"/>
        <v>42110.118090277778</v>
      </c>
      <c r="T2582" s="11">
        <f t="shared" si="233"/>
        <v>42139.916666666664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 s="30">
        <v>5000</v>
      </c>
      <c r="E2583" s="3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 s="3">
        <f t="shared" si="229"/>
        <v>48.18181818181818</v>
      </c>
      <c r="Q2583" t="str">
        <f t="shared" si="230"/>
        <v>food</v>
      </c>
      <c r="R2583" t="str">
        <f t="shared" si="231"/>
        <v>food trucks</v>
      </c>
      <c r="S2583" s="11">
        <f t="shared" si="232"/>
        <v>42294.420115740737</v>
      </c>
      <c r="T2583" s="11">
        <f t="shared" si="233"/>
        <v>42324.461782407401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 s="30">
        <v>90000</v>
      </c>
      <c r="E2584" s="3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 s="3">
        <f t="shared" si="229"/>
        <v>1</v>
      </c>
      <c r="Q2584" t="str">
        <f t="shared" si="230"/>
        <v>food</v>
      </c>
      <c r="R2584" t="str">
        <f t="shared" si="231"/>
        <v>food trucks</v>
      </c>
      <c r="S2584" s="11">
        <f t="shared" si="232"/>
        <v>42642.780486111107</v>
      </c>
      <c r="T2584" s="11">
        <f t="shared" si="233"/>
        <v>42672.780486111107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 s="30">
        <v>1000</v>
      </c>
      <c r="E2585" s="3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 s="3">
        <f t="shared" si="229"/>
        <v>1</v>
      </c>
      <c r="Q2585" t="str">
        <f t="shared" si="230"/>
        <v>food</v>
      </c>
      <c r="R2585" t="str">
        <f t="shared" si="231"/>
        <v>food trucks</v>
      </c>
      <c r="S2585" s="11">
        <f t="shared" si="232"/>
        <v>42019.561111111114</v>
      </c>
      <c r="T2585" s="11">
        <f t="shared" si="233"/>
        <v>42079.519444444442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 s="30">
        <v>10000</v>
      </c>
      <c r="E2586" s="3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 s="3">
        <f t="shared" si="229"/>
        <v>0</v>
      </c>
      <c r="Q2586" t="str">
        <f t="shared" si="230"/>
        <v>food</v>
      </c>
      <c r="R2586" t="str">
        <f t="shared" si="231"/>
        <v>food trucks</v>
      </c>
      <c r="S2586" s="11">
        <f t="shared" si="232"/>
        <v>42139.964918981481</v>
      </c>
      <c r="T2586" s="11">
        <f t="shared" si="233"/>
        <v>42169.964918981481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 s="30">
        <v>30000</v>
      </c>
      <c r="E2587" s="3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 s="3">
        <f t="shared" si="229"/>
        <v>50</v>
      </c>
      <c r="Q2587" t="str">
        <f t="shared" si="230"/>
        <v>food</v>
      </c>
      <c r="R2587" t="str">
        <f t="shared" si="231"/>
        <v>food trucks</v>
      </c>
      <c r="S2587" s="11">
        <f t="shared" si="232"/>
        <v>41795.754999999997</v>
      </c>
      <c r="T2587" s="11">
        <f t="shared" si="233"/>
        <v>41825.754999999997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 s="30">
        <v>3000</v>
      </c>
      <c r="E2588" s="3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 s="3">
        <f t="shared" si="229"/>
        <v>5</v>
      </c>
      <c r="Q2588" t="str">
        <f t="shared" si="230"/>
        <v>food</v>
      </c>
      <c r="R2588" t="str">
        <f t="shared" si="231"/>
        <v>food trucks</v>
      </c>
      <c r="S2588" s="11">
        <f t="shared" si="232"/>
        <v>42333.121944444443</v>
      </c>
      <c r="T2588" s="11">
        <f t="shared" si="233"/>
        <v>42363.121944444443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 s="30">
        <v>50000</v>
      </c>
      <c r="E2589" s="3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 s="3">
        <f t="shared" si="229"/>
        <v>202.83333333333334</v>
      </c>
      <c r="Q2589" t="str">
        <f t="shared" si="230"/>
        <v>food</v>
      </c>
      <c r="R2589" t="str">
        <f t="shared" si="231"/>
        <v>food trucks</v>
      </c>
      <c r="S2589" s="11">
        <f t="shared" si="232"/>
        <v>42338.467048611106</v>
      </c>
      <c r="T2589" s="11">
        <f t="shared" si="233"/>
        <v>42368.467048611106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 s="30">
        <v>6000</v>
      </c>
      <c r="E2590" s="3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 s="3">
        <f t="shared" si="229"/>
        <v>29.125</v>
      </c>
      <c r="Q2590" t="str">
        <f t="shared" si="230"/>
        <v>food</v>
      </c>
      <c r="R2590" t="str">
        <f t="shared" si="231"/>
        <v>food trucks</v>
      </c>
      <c r="S2590" s="11">
        <f t="shared" si="232"/>
        <v>42042.467893518515</v>
      </c>
      <c r="T2590" s="11">
        <f t="shared" si="233"/>
        <v>42094.343055555553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 s="30">
        <v>50000</v>
      </c>
      <c r="E2591" s="3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 s="3">
        <f t="shared" si="229"/>
        <v>5</v>
      </c>
      <c r="Q2591" t="str">
        <f t="shared" si="230"/>
        <v>food</v>
      </c>
      <c r="R2591" t="str">
        <f t="shared" si="231"/>
        <v>food trucks</v>
      </c>
      <c r="S2591" s="11">
        <f t="shared" si="232"/>
        <v>42422.327858796292</v>
      </c>
      <c r="T2591" s="11">
        <f t="shared" si="233"/>
        <v>42452.286192129628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 s="30">
        <v>3000</v>
      </c>
      <c r="E2592" s="3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 s="3">
        <f t="shared" si="229"/>
        <v>0</v>
      </c>
      <c r="Q2592" t="str">
        <f t="shared" si="230"/>
        <v>food</v>
      </c>
      <c r="R2592" t="str">
        <f t="shared" si="231"/>
        <v>food trucks</v>
      </c>
      <c r="S2592" s="11">
        <f t="shared" si="232"/>
        <v>42388.380752314813</v>
      </c>
      <c r="T2592" s="11">
        <f t="shared" si="233"/>
        <v>42395.380752314813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 s="30">
        <v>1500</v>
      </c>
      <c r="E2593" s="3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 s="3">
        <f t="shared" si="229"/>
        <v>13</v>
      </c>
      <c r="Q2593" t="str">
        <f t="shared" si="230"/>
        <v>food</v>
      </c>
      <c r="R2593" t="str">
        <f t="shared" si="231"/>
        <v>food trucks</v>
      </c>
      <c r="S2593" s="11">
        <f t="shared" si="232"/>
        <v>42382.698194444441</v>
      </c>
      <c r="T2593" s="11">
        <f t="shared" si="233"/>
        <v>42442.656527777777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 s="30">
        <v>30000</v>
      </c>
      <c r="E2594" s="3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 s="3">
        <f t="shared" si="229"/>
        <v>50</v>
      </c>
      <c r="Q2594" t="str">
        <f t="shared" si="230"/>
        <v>food</v>
      </c>
      <c r="R2594" t="str">
        <f t="shared" si="231"/>
        <v>food trucks</v>
      </c>
      <c r="S2594" s="11">
        <f t="shared" si="232"/>
        <v>41887.592835648145</v>
      </c>
      <c r="T2594" s="11">
        <f t="shared" si="233"/>
        <v>41917.592835648145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 s="30">
        <v>10000</v>
      </c>
      <c r="E2595" s="3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 s="3">
        <f t="shared" si="229"/>
        <v>0</v>
      </c>
      <c r="Q2595" t="str">
        <f t="shared" si="230"/>
        <v>food</v>
      </c>
      <c r="R2595" t="str">
        <f t="shared" si="231"/>
        <v>food trucks</v>
      </c>
      <c r="S2595" s="11">
        <f t="shared" si="232"/>
        <v>42089.636875000004</v>
      </c>
      <c r="T2595" s="11">
        <f t="shared" si="233"/>
        <v>42119.636875000004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 s="30">
        <v>80000</v>
      </c>
      <c r="E2596" s="3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 s="3">
        <f t="shared" si="229"/>
        <v>1</v>
      </c>
      <c r="Q2596" t="str">
        <f t="shared" si="230"/>
        <v>food</v>
      </c>
      <c r="R2596" t="str">
        <f t="shared" si="231"/>
        <v>food trucks</v>
      </c>
      <c r="S2596" s="11">
        <f t="shared" si="232"/>
        <v>41828.759583333333</v>
      </c>
      <c r="T2596" s="11">
        <f t="shared" si="233"/>
        <v>41858.759583333333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 s="30">
        <v>15000</v>
      </c>
      <c r="E2597" s="3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 s="3">
        <f t="shared" si="229"/>
        <v>96.05263157894737</v>
      </c>
      <c r="Q2597" t="str">
        <f t="shared" si="230"/>
        <v>food</v>
      </c>
      <c r="R2597" t="str">
        <f t="shared" si="231"/>
        <v>food trucks</v>
      </c>
      <c r="S2597" s="11">
        <f t="shared" si="232"/>
        <v>42760.035879629628</v>
      </c>
      <c r="T2597" s="11">
        <f t="shared" si="233"/>
        <v>42790.035879629628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 s="30">
        <v>35000</v>
      </c>
      <c r="E2598" s="3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 s="3">
        <f t="shared" si="229"/>
        <v>305.77777777777777</v>
      </c>
      <c r="Q2598" t="str">
        <f t="shared" si="230"/>
        <v>food</v>
      </c>
      <c r="R2598" t="str">
        <f t="shared" si="231"/>
        <v>food trucks</v>
      </c>
      <c r="S2598" s="11">
        <f t="shared" si="232"/>
        <v>41828.45612268518</v>
      </c>
      <c r="T2598" s="11">
        <f t="shared" si="233"/>
        <v>41858.45612268518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 s="30">
        <v>1500</v>
      </c>
      <c r="E2599" s="3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 s="3">
        <f t="shared" si="229"/>
        <v>12.142857142857142</v>
      </c>
      <c r="Q2599" t="str">
        <f t="shared" si="230"/>
        <v>food</v>
      </c>
      <c r="R2599" t="str">
        <f t="shared" si="231"/>
        <v>food trucks</v>
      </c>
      <c r="S2599" s="11">
        <f t="shared" si="232"/>
        <v>42510.133298611108</v>
      </c>
      <c r="T2599" s="11">
        <f t="shared" si="233"/>
        <v>42540.133298611108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 s="30">
        <v>3000</v>
      </c>
      <c r="E2600" s="3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 s="3">
        <f t="shared" si="229"/>
        <v>83.571428571428569</v>
      </c>
      <c r="Q2600" t="str">
        <f t="shared" si="230"/>
        <v>food</v>
      </c>
      <c r="R2600" t="str">
        <f t="shared" si="231"/>
        <v>food trucks</v>
      </c>
      <c r="S2600" s="11">
        <f t="shared" si="232"/>
        <v>42240.631956018515</v>
      </c>
      <c r="T2600" s="11">
        <f t="shared" si="233"/>
        <v>42270.631956018515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 s="30">
        <v>9041</v>
      </c>
      <c r="E2601" s="3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 s="3">
        <f t="shared" si="229"/>
        <v>18</v>
      </c>
      <c r="Q2601" t="str">
        <f t="shared" si="230"/>
        <v>food</v>
      </c>
      <c r="R2601" t="str">
        <f t="shared" si="231"/>
        <v>food trucks</v>
      </c>
      <c r="S2601" s="11">
        <f t="shared" si="232"/>
        <v>41809.545682870368</v>
      </c>
      <c r="T2601" s="11">
        <f t="shared" si="233"/>
        <v>41854.545682870368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 s="30">
        <v>50000</v>
      </c>
      <c r="E2602" s="3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 s="3">
        <f t="shared" si="229"/>
        <v>115.53333333333333</v>
      </c>
      <c r="Q2602" t="str">
        <f t="shared" si="230"/>
        <v>food</v>
      </c>
      <c r="R2602" t="str">
        <f t="shared" si="231"/>
        <v>food trucks</v>
      </c>
      <c r="S2602" s="11">
        <f t="shared" si="232"/>
        <v>42394.692129629628</v>
      </c>
      <c r="T2602" s="11">
        <f t="shared" si="233"/>
        <v>42454.650462962956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 s="30">
        <v>500</v>
      </c>
      <c r="E2603" s="3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 s="3">
        <f t="shared" si="229"/>
        <v>21.900662251655628</v>
      </c>
      <c r="Q2603" t="str">
        <f t="shared" si="230"/>
        <v>technology</v>
      </c>
      <c r="R2603" t="str">
        <f t="shared" si="231"/>
        <v>space exploration</v>
      </c>
      <c r="S2603" s="11">
        <f t="shared" si="232"/>
        <v>41150.69385416666</v>
      </c>
      <c r="T2603" s="11">
        <f t="shared" si="233"/>
        <v>41164.957638888889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 s="30">
        <v>12000</v>
      </c>
      <c r="E2604" s="3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 s="3">
        <f t="shared" si="229"/>
        <v>80.022494887525568</v>
      </c>
      <c r="Q2604" t="str">
        <f t="shared" si="230"/>
        <v>technology</v>
      </c>
      <c r="R2604" t="str">
        <f t="shared" si="231"/>
        <v>space exploration</v>
      </c>
      <c r="S2604" s="11">
        <f t="shared" si="232"/>
        <v>41915.538981481477</v>
      </c>
      <c r="T2604" s="11">
        <f t="shared" si="233"/>
        <v>41955.680555555555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 s="30">
        <v>1750</v>
      </c>
      <c r="E2605" s="3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 s="3">
        <f t="shared" si="229"/>
        <v>35.520000000000003</v>
      </c>
      <c r="Q2605" t="str">
        <f t="shared" si="230"/>
        <v>technology</v>
      </c>
      <c r="R2605" t="str">
        <f t="shared" si="231"/>
        <v>space exploration</v>
      </c>
      <c r="S2605" s="11">
        <f t="shared" si="232"/>
        <v>41617.704328703701</v>
      </c>
      <c r="T2605" s="11">
        <f t="shared" si="233"/>
        <v>41631.704328703701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 s="30">
        <v>20000</v>
      </c>
      <c r="E2606" s="3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 s="3">
        <f t="shared" si="229"/>
        <v>64.933333333333323</v>
      </c>
      <c r="Q2606" t="str">
        <f t="shared" si="230"/>
        <v>technology</v>
      </c>
      <c r="R2606" t="str">
        <f t="shared" si="231"/>
        <v>space exploration</v>
      </c>
      <c r="S2606" s="11">
        <f t="shared" si="232"/>
        <v>40997.842858796292</v>
      </c>
      <c r="T2606" s="11">
        <f t="shared" si="233"/>
        <v>41027.842858796292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 s="30">
        <v>100000</v>
      </c>
      <c r="E2607" s="3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 s="3">
        <f t="shared" si="229"/>
        <v>60.965703745743475</v>
      </c>
      <c r="Q2607" t="str">
        <f t="shared" si="230"/>
        <v>technology</v>
      </c>
      <c r="R2607" t="str">
        <f t="shared" si="231"/>
        <v>space exploration</v>
      </c>
      <c r="S2607" s="11">
        <f t="shared" si="232"/>
        <v>42508.33321759259</v>
      </c>
      <c r="T2607" s="11">
        <f t="shared" si="233"/>
        <v>42538.33321759259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 s="30">
        <v>11000</v>
      </c>
      <c r="E2608" s="3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 s="3">
        <f t="shared" si="229"/>
        <v>31.444155844155844</v>
      </c>
      <c r="Q2608" t="str">
        <f t="shared" si="230"/>
        <v>technology</v>
      </c>
      <c r="R2608" t="str">
        <f t="shared" si="231"/>
        <v>space exploration</v>
      </c>
      <c r="S2608" s="11">
        <f t="shared" si="232"/>
        <v>41726.504421296297</v>
      </c>
      <c r="T2608" s="11">
        <f t="shared" si="233"/>
        <v>41758.504421296297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 s="30">
        <v>8000</v>
      </c>
      <c r="E2609" s="3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 s="3">
        <f t="shared" si="229"/>
        <v>81.949748743718587</v>
      </c>
      <c r="Q2609" t="str">
        <f t="shared" si="230"/>
        <v>technology</v>
      </c>
      <c r="R2609" t="str">
        <f t="shared" si="231"/>
        <v>space exploration</v>
      </c>
      <c r="S2609" s="11">
        <f t="shared" si="232"/>
        <v>42184.666342592587</v>
      </c>
      <c r="T2609" s="11">
        <f t="shared" si="233"/>
        <v>42227.874999999993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 s="30">
        <v>8000</v>
      </c>
      <c r="E2610" s="3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 s="3">
        <f t="shared" si="229"/>
        <v>58.92763157894737</v>
      </c>
      <c r="Q2610" t="str">
        <f t="shared" si="230"/>
        <v>technology</v>
      </c>
      <c r="R2610" t="str">
        <f t="shared" si="231"/>
        <v>space exploration</v>
      </c>
      <c r="S2610" s="11">
        <f t="shared" si="232"/>
        <v>42767.593379629623</v>
      </c>
      <c r="T2610" s="11">
        <f t="shared" si="233"/>
        <v>42808.791666666664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 s="30">
        <v>35000</v>
      </c>
      <c r="E2611" s="3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 s="3">
        <f t="shared" si="229"/>
        <v>157.29347633136095</v>
      </c>
      <c r="Q2611" t="str">
        <f t="shared" si="230"/>
        <v>technology</v>
      </c>
      <c r="R2611" t="str">
        <f t="shared" si="231"/>
        <v>space exploration</v>
      </c>
      <c r="S2611" s="11">
        <f t="shared" si="232"/>
        <v>41075.02952546296</v>
      </c>
      <c r="T2611" s="11">
        <f t="shared" si="233"/>
        <v>41105.02952546296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 s="30">
        <v>22765</v>
      </c>
      <c r="E2612" s="3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 s="3">
        <f t="shared" si="229"/>
        <v>55.758509532062391</v>
      </c>
      <c r="Q2612" t="str">
        <f t="shared" si="230"/>
        <v>technology</v>
      </c>
      <c r="R2612" t="str">
        <f t="shared" si="231"/>
        <v>space exploration</v>
      </c>
      <c r="S2612" s="11">
        <f t="shared" si="232"/>
        <v>42564.672743055555</v>
      </c>
      <c r="T2612" s="11">
        <f t="shared" si="233"/>
        <v>42604.082638888889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 s="30">
        <v>11000</v>
      </c>
      <c r="E2613" s="3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 s="3">
        <f t="shared" si="229"/>
        <v>83.802893802893806</v>
      </c>
      <c r="Q2613" t="str">
        <f t="shared" si="230"/>
        <v>technology</v>
      </c>
      <c r="R2613" t="str">
        <f t="shared" si="231"/>
        <v>space exploration</v>
      </c>
      <c r="S2613" s="11">
        <f t="shared" si="232"/>
        <v>42704.127476851849</v>
      </c>
      <c r="T2613" s="11">
        <f t="shared" si="233"/>
        <v>42737.749305555553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 s="30">
        <v>10000</v>
      </c>
      <c r="E2614" s="3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 s="3">
        <f t="shared" si="229"/>
        <v>58.422210884353746</v>
      </c>
      <c r="Q2614" t="str">
        <f t="shared" si="230"/>
        <v>technology</v>
      </c>
      <c r="R2614" t="str">
        <f t="shared" si="231"/>
        <v>space exploration</v>
      </c>
      <c r="S2614" s="11">
        <f t="shared" si="232"/>
        <v>41981.934837962959</v>
      </c>
      <c r="T2614" s="11">
        <f t="shared" si="233"/>
        <v>42012.934837962959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 s="30">
        <v>7500</v>
      </c>
      <c r="E2615" s="3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 s="3">
        <f t="shared" si="229"/>
        <v>270.57142857142856</v>
      </c>
      <c r="Q2615" t="str">
        <f t="shared" si="230"/>
        <v>technology</v>
      </c>
      <c r="R2615" t="str">
        <f t="shared" si="231"/>
        <v>space exploration</v>
      </c>
      <c r="S2615" s="11">
        <f t="shared" si="232"/>
        <v>41143.609884259255</v>
      </c>
      <c r="T2615" s="11">
        <f t="shared" si="233"/>
        <v>41173.609884259255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 s="30">
        <v>10500</v>
      </c>
      <c r="E2616" s="3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 s="3">
        <f t="shared" si="229"/>
        <v>107.1</v>
      </c>
      <c r="Q2616" t="str">
        <f t="shared" si="230"/>
        <v>technology</v>
      </c>
      <c r="R2616" t="str">
        <f t="shared" si="231"/>
        <v>space exploration</v>
      </c>
      <c r="S2616" s="11">
        <f t="shared" si="232"/>
        <v>41730.500138888885</v>
      </c>
      <c r="T2616" s="11">
        <f t="shared" si="233"/>
        <v>41759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 s="30">
        <v>2001</v>
      </c>
      <c r="E2617" s="3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 s="3">
        <f t="shared" si="229"/>
        <v>47.180555555555557</v>
      </c>
      <c r="Q2617" t="str">
        <f t="shared" si="230"/>
        <v>technology</v>
      </c>
      <c r="R2617" t="str">
        <f t="shared" si="231"/>
        <v>space exploration</v>
      </c>
      <c r="S2617" s="11">
        <f t="shared" si="232"/>
        <v>42453.288935185185</v>
      </c>
      <c r="T2617" s="11">
        <f t="shared" si="233"/>
        <v>42490.291666666664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 s="30">
        <v>25000</v>
      </c>
      <c r="E2618" s="3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 s="3">
        <f t="shared" si="229"/>
        <v>120.30882352941177</v>
      </c>
      <c r="Q2618" t="str">
        <f t="shared" si="230"/>
        <v>technology</v>
      </c>
      <c r="R2618" t="str">
        <f t="shared" si="231"/>
        <v>space exploration</v>
      </c>
      <c r="S2618" s="11">
        <f t="shared" si="232"/>
        <v>42211.786215277774</v>
      </c>
      <c r="T2618" s="11">
        <f t="shared" si="233"/>
        <v>42241.786215277774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 s="30">
        <v>500</v>
      </c>
      <c r="E2619" s="3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 s="3">
        <f t="shared" si="229"/>
        <v>27.59748427672956</v>
      </c>
      <c r="Q2619" t="str">
        <f t="shared" si="230"/>
        <v>technology</v>
      </c>
      <c r="R2619" t="str">
        <f t="shared" si="231"/>
        <v>space exploration</v>
      </c>
      <c r="S2619" s="11">
        <f t="shared" si="232"/>
        <v>41902.666099537033</v>
      </c>
      <c r="T2619" s="11">
        <f t="shared" si="233"/>
        <v>41932.666099537033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 s="30">
        <v>15000</v>
      </c>
      <c r="E2620" s="3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 s="3">
        <f t="shared" si="229"/>
        <v>205.2987012987013</v>
      </c>
      <c r="Q2620" t="str">
        <f t="shared" si="230"/>
        <v>technology</v>
      </c>
      <c r="R2620" t="str">
        <f t="shared" si="231"/>
        <v>space exploration</v>
      </c>
      <c r="S2620" s="11">
        <f t="shared" si="232"/>
        <v>42279.584039351852</v>
      </c>
      <c r="T2620" s="11">
        <f t="shared" si="233"/>
        <v>42339.625706018516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 s="30">
        <v>1000</v>
      </c>
      <c r="E2621" s="3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 s="3">
        <f t="shared" si="229"/>
        <v>35.547169811320757</v>
      </c>
      <c r="Q2621" t="str">
        <f t="shared" si="230"/>
        <v>technology</v>
      </c>
      <c r="R2621" t="str">
        <f t="shared" si="231"/>
        <v>space exploration</v>
      </c>
      <c r="S2621" s="11">
        <f t="shared" si="232"/>
        <v>42273.67597222222</v>
      </c>
      <c r="T2621" s="11">
        <f t="shared" si="233"/>
        <v>42300.249999999993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 s="30">
        <v>65000</v>
      </c>
      <c r="E2622" s="3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 s="3">
        <f t="shared" si="229"/>
        <v>74.639488409272587</v>
      </c>
      <c r="Q2622" t="str">
        <f t="shared" si="230"/>
        <v>technology</v>
      </c>
      <c r="R2622" t="str">
        <f t="shared" si="231"/>
        <v>space exploration</v>
      </c>
      <c r="S2622" s="11">
        <f t="shared" si="232"/>
        <v>42250.958819444444</v>
      </c>
      <c r="T2622" s="11">
        <f t="shared" si="233"/>
        <v>42287.833333333336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 s="30">
        <v>15000</v>
      </c>
      <c r="E2623" s="3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 s="3">
        <f t="shared" si="229"/>
        <v>47.058064516129029</v>
      </c>
      <c r="Q2623" t="str">
        <f t="shared" si="230"/>
        <v>technology</v>
      </c>
      <c r="R2623" t="str">
        <f t="shared" si="231"/>
        <v>space exploration</v>
      </c>
      <c r="S2623" s="11">
        <f t="shared" si="232"/>
        <v>42115.539212962954</v>
      </c>
      <c r="T2623" s="11">
        <f t="shared" si="233"/>
        <v>42145.539212962954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 s="30">
        <v>1500</v>
      </c>
      <c r="E2624" s="3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 s="3">
        <f t="shared" si="229"/>
        <v>26.591351351351353</v>
      </c>
      <c r="Q2624" t="str">
        <f t="shared" si="230"/>
        <v>technology</v>
      </c>
      <c r="R2624" t="str">
        <f t="shared" si="231"/>
        <v>space exploration</v>
      </c>
      <c r="S2624" s="11">
        <f t="shared" si="232"/>
        <v>42689.534907407404</v>
      </c>
      <c r="T2624" s="11">
        <f t="shared" si="233"/>
        <v>42734.534907407404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 s="30">
        <v>2000</v>
      </c>
      <c r="E2625" s="3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 s="3">
        <f t="shared" si="229"/>
        <v>36.774193548387096</v>
      </c>
      <c r="Q2625" t="str">
        <f t="shared" si="230"/>
        <v>technology</v>
      </c>
      <c r="R2625" t="str">
        <f t="shared" si="231"/>
        <v>space exploration</v>
      </c>
      <c r="S2625" s="11">
        <f t="shared" si="232"/>
        <v>42692.048217592594</v>
      </c>
      <c r="T2625" s="11">
        <f t="shared" si="233"/>
        <v>42706.048217592594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 s="30">
        <v>8000</v>
      </c>
      <c r="E2626" s="3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 s="3">
        <f t="shared" si="229"/>
        <v>31.820544982698959</v>
      </c>
      <c r="Q2626" t="str">
        <f t="shared" si="230"/>
        <v>technology</v>
      </c>
      <c r="R2626" t="str">
        <f t="shared" si="231"/>
        <v>space exploration</v>
      </c>
      <c r="S2626" s="11">
        <f t="shared" si="232"/>
        <v>41144.213217592594</v>
      </c>
      <c r="T2626" s="11">
        <f t="shared" si="233"/>
        <v>41165.213217592594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 s="30">
        <v>150</v>
      </c>
      <c r="E2627" s="3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 s="3">
        <f t="shared" ref="P2627:P2690" si="234">IFERROR(E2627/L2627,0)</f>
        <v>27.576923076923077</v>
      </c>
      <c r="Q2627" t="str">
        <f t="shared" ref="Q2627:Q2690" si="235">LEFT(N2627,FIND("/",N2627)-1)</f>
        <v>technology</v>
      </c>
      <c r="R2627" t="str">
        <f t="shared" ref="R2627:R2690" si="236">RIGHT(N2627,LEN(N2627)-FIND("/",N2627))</f>
        <v>space exploration</v>
      </c>
      <c r="S2627" s="11">
        <f t="shared" ref="S2627:S2690" si="237">((($J2627/60)/60)/24+DATE(1970,1,1)+(-5/24))</f>
        <v>42658.601944444446</v>
      </c>
      <c r="T2627" s="11">
        <f t="shared" ref="T2627:T2690" si="238">((($I2627/60)/60)/24+DATE(1970,1,1)+(-5/24))</f>
        <v>42683.643611111103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 s="30">
        <v>2500</v>
      </c>
      <c r="E2628" s="3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 s="3">
        <f t="shared" si="234"/>
        <v>56</v>
      </c>
      <c r="Q2628" t="str">
        <f t="shared" si="235"/>
        <v>technology</v>
      </c>
      <c r="R2628" t="str">
        <f t="shared" si="236"/>
        <v>space exploration</v>
      </c>
      <c r="S2628" s="11">
        <f t="shared" si="237"/>
        <v>42128.41978009259</v>
      </c>
      <c r="T2628" s="11">
        <f t="shared" si="238"/>
        <v>42158.41978009259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 s="30">
        <v>150</v>
      </c>
      <c r="E2629" s="3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 s="3">
        <f t="shared" si="234"/>
        <v>21.555555555555557</v>
      </c>
      <c r="Q2629" t="str">
        <f t="shared" si="235"/>
        <v>technology</v>
      </c>
      <c r="R2629" t="str">
        <f t="shared" si="236"/>
        <v>space exploration</v>
      </c>
      <c r="S2629" s="11">
        <f t="shared" si="237"/>
        <v>42304.621076388888</v>
      </c>
      <c r="T2629" s="11">
        <f t="shared" si="238"/>
        <v>42334.66274305556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 s="30">
        <v>839</v>
      </c>
      <c r="E2630" s="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 s="3">
        <f t="shared" si="234"/>
        <v>44.095238095238095</v>
      </c>
      <c r="Q2630" t="str">
        <f t="shared" si="235"/>
        <v>technology</v>
      </c>
      <c r="R2630" t="str">
        <f t="shared" si="236"/>
        <v>space exploration</v>
      </c>
      <c r="S2630" s="11">
        <f t="shared" si="237"/>
        <v>41953.757719907408</v>
      </c>
      <c r="T2630" s="11">
        <f t="shared" si="238"/>
        <v>41973.757719907408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 s="30">
        <v>5000</v>
      </c>
      <c r="E2631" s="3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 s="3">
        <f t="shared" si="234"/>
        <v>63.87</v>
      </c>
      <c r="Q2631" t="str">
        <f t="shared" si="235"/>
        <v>technology</v>
      </c>
      <c r="R2631" t="str">
        <f t="shared" si="236"/>
        <v>space exploration</v>
      </c>
      <c r="S2631" s="11">
        <f t="shared" si="237"/>
        <v>42108.330115740733</v>
      </c>
      <c r="T2631" s="11">
        <f t="shared" si="238"/>
        <v>42138.330115740733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 s="30">
        <v>2000</v>
      </c>
      <c r="E2632" s="3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 s="3">
        <f t="shared" si="234"/>
        <v>38.987654320987652</v>
      </c>
      <c r="Q2632" t="str">
        <f t="shared" si="235"/>
        <v>technology</v>
      </c>
      <c r="R2632" t="str">
        <f t="shared" si="236"/>
        <v>space exploration</v>
      </c>
      <c r="S2632" s="11">
        <f t="shared" si="237"/>
        <v>42523.897129629629</v>
      </c>
      <c r="T2632" s="11">
        <f t="shared" si="238"/>
        <v>42551.208333333336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 s="30">
        <v>20000</v>
      </c>
      <c r="E2633" s="3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 s="3">
        <f t="shared" si="234"/>
        <v>80.185489510489504</v>
      </c>
      <c r="Q2633" t="str">
        <f t="shared" si="235"/>
        <v>technology</v>
      </c>
      <c r="R2633" t="str">
        <f t="shared" si="236"/>
        <v>space exploration</v>
      </c>
      <c r="S2633" s="11">
        <f t="shared" si="237"/>
        <v>42217.960960648146</v>
      </c>
      <c r="T2633" s="11">
        <f t="shared" si="238"/>
        <v>42245.960960648146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 s="30">
        <v>1070</v>
      </c>
      <c r="E2634" s="3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 s="3">
        <f t="shared" si="234"/>
        <v>34.904761904761905</v>
      </c>
      <c r="Q2634" t="str">
        <f t="shared" si="235"/>
        <v>technology</v>
      </c>
      <c r="R2634" t="str">
        <f t="shared" si="236"/>
        <v>space exploration</v>
      </c>
      <c r="S2634" s="11">
        <f t="shared" si="237"/>
        <v>42493.853460648148</v>
      </c>
      <c r="T2634" s="11">
        <f t="shared" si="238"/>
        <v>42518.853460648148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 s="30">
        <v>5000</v>
      </c>
      <c r="E2635" s="3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 s="3">
        <f t="shared" si="234"/>
        <v>89.100502512562812</v>
      </c>
      <c r="Q2635" t="str">
        <f t="shared" si="235"/>
        <v>technology</v>
      </c>
      <c r="R2635" t="str">
        <f t="shared" si="236"/>
        <v>space exploration</v>
      </c>
      <c r="S2635" s="11">
        <f t="shared" si="237"/>
        <v>41667.614953703705</v>
      </c>
      <c r="T2635" s="11">
        <f t="shared" si="238"/>
        <v>41697.75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 s="30">
        <v>930</v>
      </c>
      <c r="E2636" s="3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 s="3">
        <f t="shared" si="234"/>
        <v>39.44</v>
      </c>
      <c r="Q2636" t="str">
        <f t="shared" si="235"/>
        <v>technology</v>
      </c>
      <c r="R2636" t="str">
        <f t="shared" si="236"/>
        <v>space exploration</v>
      </c>
      <c r="S2636" s="11">
        <f t="shared" si="237"/>
        <v>42612.448159722226</v>
      </c>
      <c r="T2636" s="11">
        <f t="shared" si="238"/>
        <v>42642.448159722226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 s="30">
        <v>11500</v>
      </c>
      <c r="E2637" s="3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 s="3">
        <f t="shared" si="234"/>
        <v>136.9047619047619</v>
      </c>
      <c r="Q2637" t="str">
        <f t="shared" si="235"/>
        <v>technology</v>
      </c>
      <c r="R2637" t="str">
        <f t="shared" si="236"/>
        <v>space exploration</v>
      </c>
      <c r="S2637" s="11">
        <f t="shared" si="237"/>
        <v>42037.742604166669</v>
      </c>
      <c r="T2637" s="11">
        <f t="shared" si="238"/>
        <v>42072.700937499998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 s="30">
        <v>1000</v>
      </c>
      <c r="E2638" s="3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 s="3">
        <f t="shared" si="234"/>
        <v>37.46</v>
      </c>
      <c r="Q2638" t="str">
        <f t="shared" si="235"/>
        <v>technology</v>
      </c>
      <c r="R2638" t="str">
        <f t="shared" si="236"/>
        <v>space exploration</v>
      </c>
      <c r="S2638" s="11">
        <f t="shared" si="237"/>
        <v>42636.406412037039</v>
      </c>
      <c r="T2638" s="11">
        <f t="shared" si="238"/>
        <v>42658.833333333336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 s="30">
        <v>500</v>
      </c>
      <c r="E2639" s="3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 s="3">
        <f t="shared" si="234"/>
        <v>31.96153846153846</v>
      </c>
      <c r="Q2639" t="str">
        <f t="shared" si="235"/>
        <v>technology</v>
      </c>
      <c r="R2639" t="str">
        <f t="shared" si="236"/>
        <v>space exploration</v>
      </c>
      <c r="S2639" s="11">
        <f t="shared" si="237"/>
        <v>42639.341145833336</v>
      </c>
      <c r="T2639" s="11">
        <f t="shared" si="238"/>
        <v>42655.341145833336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 s="30">
        <v>347</v>
      </c>
      <c r="E2640" s="3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 s="3">
        <f t="shared" si="234"/>
        <v>25.214285714285715</v>
      </c>
      <c r="Q2640" t="str">
        <f t="shared" si="235"/>
        <v>technology</v>
      </c>
      <c r="R2640" t="str">
        <f t="shared" si="236"/>
        <v>space exploration</v>
      </c>
      <c r="S2640" s="11">
        <f t="shared" si="237"/>
        <v>41989.70480324074</v>
      </c>
      <c r="T2640" s="11">
        <f t="shared" si="238"/>
        <v>42019.70480324074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 s="30">
        <v>300</v>
      </c>
      <c r="E2641" s="3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 s="3">
        <f t="shared" si="234"/>
        <v>10.040816326530612</v>
      </c>
      <c r="Q2641" t="str">
        <f t="shared" si="235"/>
        <v>technology</v>
      </c>
      <c r="R2641" t="str">
        <f t="shared" si="236"/>
        <v>space exploration</v>
      </c>
      <c r="S2641" s="11">
        <f t="shared" si="237"/>
        <v>42024.656805555554</v>
      </c>
      <c r="T2641" s="11">
        <f t="shared" si="238"/>
        <v>42054.656805555554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 s="30">
        <v>3000</v>
      </c>
      <c r="E2642" s="3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 s="3">
        <f t="shared" si="234"/>
        <v>45.94202898550725</v>
      </c>
      <c r="Q2642" t="str">
        <f t="shared" si="235"/>
        <v>technology</v>
      </c>
      <c r="R2642" t="str">
        <f t="shared" si="236"/>
        <v>space exploration</v>
      </c>
      <c r="S2642" s="11">
        <f t="shared" si="237"/>
        <v>42102.952245370368</v>
      </c>
      <c r="T2642" s="11">
        <f t="shared" si="238"/>
        <v>42162.952245370368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 s="30">
        <v>1500</v>
      </c>
      <c r="E2643" s="3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 s="3">
        <f t="shared" si="234"/>
        <v>15</v>
      </c>
      <c r="Q2643" t="str">
        <f t="shared" si="235"/>
        <v>technology</v>
      </c>
      <c r="R2643" t="str">
        <f t="shared" si="236"/>
        <v>space exploration</v>
      </c>
      <c r="S2643" s="11">
        <f t="shared" si="237"/>
        <v>41880.618784722217</v>
      </c>
      <c r="T2643" s="11">
        <f t="shared" si="238"/>
        <v>41897.631249999999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 s="30">
        <v>500000</v>
      </c>
      <c r="E2644" s="3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 s="3">
        <f t="shared" si="234"/>
        <v>0</v>
      </c>
      <c r="Q2644" t="str">
        <f t="shared" si="235"/>
        <v>technology</v>
      </c>
      <c r="R2644" t="str">
        <f t="shared" si="236"/>
        <v>space exploration</v>
      </c>
      <c r="S2644" s="11">
        <f t="shared" si="237"/>
        <v>42536.03828703703</v>
      </c>
      <c r="T2644" s="11">
        <f t="shared" si="238"/>
        <v>42566.081249999996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 s="30">
        <v>1000000</v>
      </c>
      <c r="E2645" s="3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 s="3">
        <f t="shared" si="234"/>
        <v>223.58248500999335</v>
      </c>
      <c r="Q2645" t="str">
        <f t="shared" si="235"/>
        <v>technology</v>
      </c>
      <c r="R2645" t="str">
        <f t="shared" si="236"/>
        <v>space exploration</v>
      </c>
      <c r="S2645" s="11">
        <f t="shared" si="237"/>
        <v>42689.374016203699</v>
      </c>
      <c r="T2645" s="11">
        <f t="shared" si="238"/>
        <v>42725.124305555553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 s="30">
        <v>100000</v>
      </c>
      <c r="E2646" s="3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 s="3">
        <f t="shared" si="234"/>
        <v>39.480769230769234</v>
      </c>
      <c r="Q2646" t="str">
        <f t="shared" si="235"/>
        <v>technology</v>
      </c>
      <c r="R2646" t="str">
        <f t="shared" si="236"/>
        <v>space exploration</v>
      </c>
      <c r="S2646" s="11">
        <f t="shared" si="237"/>
        <v>42774.583738425928</v>
      </c>
      <c r="T2646" s="11">
        <f t="shared" si="238"/>
        <v>42804.583738425928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 s="30">
        <v>20000</v>
      </c>
      <c r="E2647" s="3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 s="3">
        <f t="shared" si="234"/>
        <v>91.304347826086953</v>
      </c>
      <c r="Q2647" t="str">
        <f t="shared" si="235"/>
        <v>technology</v>
      </c>
      <c r="R2647" t="str">
        <f t="shared" si="236"/>
        <v>space exploration</v>
      </c>
      <c r="S2647" s="11">
        <f t="shared" si="237"/>
        <v>41921.634293981479</v>
      </c>
      <c r="T2647" s="11">
        <f t="shared" si="238"/>
        <v>41951.675960648143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 s="30">
        <v>500000</v>
      </c>
      <c r="E2648" s="3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 s="3">
        <f t="shared" si="234"/>
        <v>78.666205607476627</v>
      </c>
      <c r="Q2648" t="str">
        <f t="shared" si="235"/>
        <v>technology</v>
      </c>
      <c r="R2648" t="str">
        <f t="shared" si="236"/>
        <v>space exploration</v>
      </c>
      <c r="S2648" s="11">
        <f t="shared" si="237"/>
        <v>42226.10496527778</v>
      </c>
      <c r="T2648" s="11">
        <f t="shared" si="238"/>
        <v>42256.10496527778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 s="30">
        <v>2500</v>
      </c>
      <c r="E2649" s="3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 s="3">
        <f t="shared" si="234"/>
        <v>12</v>
      </c>
      <c r="Q2649" t="str">
        <f t="shared" si="235"/>
        <v>technology</v>
      </c>
      <c r="R2649" t="str">
        <f t="shared" si="236"/>
        <v>space exploration</v>
      </c>
      <c r="S2649" s="11">
        <f t="shared" si="237"/>
        <v>42200.053460648145</v>
      </c>
      <c r="T2649" s="11">
        <f t="shared" si="238"/>
        <v>42230.053460648145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 s="30">
        <v>12000</v>
      </c>
      <c r="E2650" s="3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 s="3">
        <f t="shared" si="234"/>
        <v>17.666666666666668</v>
      </c>
      <c r="Q2650" t="str">
        <f t="shared" si="235"/>
        <v>technology</v>
      </c>
      <c r="R2650" t="str">
        <f t="shared" si="236"/>
        <v>space exploration</v>
      </c>
      <c r="S2650" s="11">
        <f t="shared" si="237"/>
        <v>42408.506481481476</v>
      </c>
      <c r="T2650" s="11">
        <f t="shared" si="238"/>
        <v>42438.506481481476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 s="30">
        <v>125000</v>
      </c>
      <c r="E2651" s="3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 s="3">
        <f t="shared" si="234"/>
        <v>41.333333333333336</v>
      </c>
      <c r="Q2651" t="str">
        <f t="shared" si="235"/>
        <v>technology</v>
      </c>
      <c r="R2651" t="str">
        <f t="shared" si="236"/>
        <v>space exploration</v>
      </c>
      <c r="S2651" s="11">
        <f t="shared" si="237"/>
        <v>42341.788668981484</v>
      </c>
      <c r="T2651" s="11">
        <f t="shared" si="238"/>
        <v>42401.788668981484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 s="30">
        <v>60000</v>
      </c>
      <c r="E2652" s="3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 s="3">
        <f t="shared" si="234"/>
        <v>71.599999999999994</v>
      </c>
      <c r="Q2652" t="str">
        <f t="shared" si="235"/>
        <v>technology</v>
      </c>
      <c r="R2652" t="str">
        <f t="shared" si="236"/>
        <v>space exploration</v>
      </c>
      <c r="S2652" s="11">
        <f t="shared" si="237"/>
        <v>42695.416006944441</v>
      </c>
      <c r="T2652" s="11">
        <f t="shared" si="238"/>
        <v>42725.416006944441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 s="30">
        <v>280000</v>
      </c>
      <c r="E2653" s="3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 s="3">
        <f t="shared" si="234"/>
        <v>307.8235294117647</v>
      </c>
      <c r="Q2653" t="str">
        <f t="shared" si="235"/>
        <v>technology</v>
      </c>
      <c r="R2653" t="str">
        <f t="shared" si="236"/>
        <v>space exploration</v>
      </c>
      <c r="S2653" s="11">
        <f t="shared" si="237"/>
        <v>42327.597326388881</v>
      </c>
      <c r="T2653" s="11">
        <f t="shared" si="238"/>
        <v>42355.597326388881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 s="30">
        <v>100000</v>
      </c>
      <c r="E2654" s="3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 s="3">
        <f t="shared" si="234"/>
        <v>80.454545454545453</v>
      </c>
      <c r="Q2654" t="str">
        <f t="shared" si="235"/>
        <v>technology</v>
      </c>
      <c r="R2654" t="str">
        <f t="shared" si="236"/>
        <v>space exploration</v>
      </c>
      <c r="S2654" s="11">
        <f t="shared" si="237"/>
        <v>41952.950520833336</v>
      </c>
      <c r="T2654" s="11">
        <f t="shared" si="238"/>
        <v>41982.950520833336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 s="30">
        <v>51000</v>
      </c>
      <c r="E2655" s="3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 s="3">
        <f t="shared" si="234"/>
        <v>83.942857142857136</v>
      </c>
      <c r="Q2655" t="str">
        <f t="shared" si="235"/>
        <v>technology</v>
      </c>
      <c r="R2655" t="str">
        <f t="shared" si="236"/>
        <v>space exploration</v>
      </c>
      <c r="S2655" s="11">
        <f t="shared" si="237"/>
        <v>41771.443599537037</v>
      </c>
      <c r="T2655" s="11">
        <f t="shared" si="238"/>
        <v>41802.958333333328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 s="30">
        <v>100000</v>
      </c>
      <c r="E2656" s="3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 s="3">
        <f t="shared" si="234"/>
        <v>8.5</v>
      </c>
      <c r="Q2656" t="str">
        <f t="shared" si="235"/>
        <v>technology</v>
      </c>
      <c r="R2656" t="str">
        <f t="shared" si="236"/>
        <v>space exploration</v>
      </c>
      <c r="S2656" s="11">
        <f t="shared" si="237"/>
        <v>42055.39266203704</v>
      </c>
      <c r="T2656" s="11">
        <f t="shared" si="238"/>
        <v>42115.350995370369</v>
      </c>
    </row>
    <row r="2657" spans="1:20" x14ac:dyDescent="0.3">
      <c r="A2657">
        <v>2655</v>
      </c>
      <c r="B2657" s="1" t="s">
        <v>2655</v>
      </c>
      <c r="C2657" s="1" t="s">
        <v>6765</v>
      </c>
      <c r="D2657" s="30">
        <v>15000</v>
      </c>
      <c r="E2657" s="3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 s="3">
        <f t="shared" si="234"/>
        <v>73.372093023255815</v>
      </c>
      <c r="Q2657" t="str">
        <f t="shared" si="235"/>
        <v>technology</v>
      </c>
      <c r="R2657" t="str">
        <f t="shared" si="236"/>
        <v>space exploration</v>
      </c>
      <c r="S2657" s="11">
        <f t="shared" si="237"/>
        <v>42381.657951388886</v>
      </c>
      <c r="T2657" s="11">
        <f t="shared" si="238"/>
        <v>42409.624999999993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 s="30">
        <v>150000</v>
      </c>
      <c r="E2658" s="3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 s="3">
        <f t="shared" si="234"/>
        <v>112.86184210526316</v>
      </c>
      <c r="Q2658" t="str">
        <f t="shared" si="235"/>
        <v>technology</v>
      </c>
      <c r="R2658" t="str">
        <f t="shared" si="236"/>
        <v>space exploration</v>
      </c>
      <c r="S2658" s="11">
        <f t="shared" si="237"/>
        <v>42767.480185185181</v>
      </c>
      <c r="T2658" s="11">
        <f t="shared" si="238"/>
        <v>42806.583333333336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 s="30">
        <v>30000</v>
      </c>
      <c r="E2659" s="3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 s="3">
        <f t="shared" si="234"/>
        <v>95.277627118644077</v>
      </c>
      <c r="Q2659" t="str">
        <f t="shared" si="235"/>
        <v>technology</v>
      </c>
      <c r="R2659" t="str">
        <f t="shared" si="236"/>
        <v>space exploration</v>
      </c>
      <c r="S2659" s="11">
        <f t="shared" si="237"/>
        <v>42551.720520833333</v>
      </c>
      <c r="T2659" s="11">
        <f t="shared" si="238"/>
        <v>42584.854166666664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 s="30">
        <v>98000</v>
      </c>
      <c r="E2660" s="3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 s="3">
        <f t="shared" si="234"/>
        <v>22.75</v>
      </c>
      <c r="Q2660" t="str">
        <f t="shared" si="235"/>
        <v>technology</v>
      </c>
      <c r="R2660" t="str">
        <f t="shared" si="236"/>
        <v>space exploration</v>
      </c>
      <c r="S2660" s="11">
        <f t="shared" si="237"/>
        <v>42551.675856481481</v>
      </c>
      <c r="T2660" s="11">
        <f t="shared" si="238"/>
        <v>42581.675856481481</v>
      </c>
    </row>
    <row r="2661" spans="1:20" x14ac:dyDescent="0.3">
      <c r="A2661">
        <v>2659</v>
      </c>
      <c r="B2661" s="1" t="s">
        <v>2659</v>
      </c>
      <c r="C2661" s="1" t="s">
        <v>6769</v>
      </c>
      <c r="D2661" s="30">
        <v>49000</v>
      </c>
      <c r="E2661" s="3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 s="3">
        <f t="shared" si="234"/>
        <v>133.30000000000001</v>
      </c>
      <c r="Q2661" t="str">
        <f t="shared" si="235"/>
        <v>technology</v>
      </c>
      <c r="R2661" t="str">
        <f t="shared" si="236"/>
        <v>space exploration</v>
      </c>
      <c r="S2661" s="11">
        <f t="shared" si="237"/>
        <v>42081.861226851855</v>
      </c>
      <c r="T2661" s="11">
        <f t="shared" si="238"/>
        <v>42111.861226851855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 s="30">
        <v>20000</v>
      </c>
      <c r="E2662" s="3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 s="3">
        <f t="shared" si="234"/>
        <v>3.8</v>
      </c>
      <c r="Q2662" t="str">
        <f t="shared" si="235"/>
        <v>technology</v>
      </c>
      <c r="R2662" t="str">
        <f t="shared" si="236"/>
        <v>space exploration</v>
      </c>
      <c r="S2662" s="11">
        <f t="shared" si="237"/>
        <v>42272.504837962959</v>
      </c>
      <c r="T2662" s="11">
        <f t="shared" si="238"/>
        <v>42332.546504629623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 s="30">
        <v>5000</v>
      </c>
      <c r="E2663" s="3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 s="3">
        <f t="shared" si="234"/>
        <v>85.75</v>
      </c>
      <c r="Q2663" t="str">
        <f t="shared" si="235"/>
        <v>technology</v>
      </c>
      <c r="R2663" t="str">
        <f t="shared" si="236"/>
        <v>makerspaces</v>
      </c>
      <c r="S2663" s="11">
        <f t="shared" si="237"/>
        <v>41542.750115740739</v>
      </c>
      <c r="T2663" s="11">
        <f t="shared" si="238"/>
        <v>41572.750115740739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 s="30">
        <v>20000</v>
      </c>
      <c r="E2664" s="3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 s="3">
        <f t="shared" si="234"/>
        <v>267</v>
      </c>
      <c r="Q2664" t="str">
        <f t="shared" si="235"/>
        <v>technology</v>
      </c>
      <c r="R2664" t="str">
        <f t="shared" si="236"/>
        <v>makerspaces</v>
      </c>
      <c r="S2664" s="11">
        <f t="shared" si="237"/>
        <v>42207.538344907407</v>
      </c>
      <c r="T2664" s="11">
        <f t="shared" si="238"/>
        <v>42237.538344907407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 s="30">
        <v>20000</v>
      </c>
      <c r="E2665" s="3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 s="3">
        <f t="shared" si="234"/>
        <v>373.55803571428572</v>
      </c>
      <c r="Q2665" t="str">
        <f t="shared" si="235"/>
        <v>technology</v>
      </c>
      <c r="R2665" t="str">
        <f t="shared" si="236"/>
        <v>makerspaces</v>
      </c>
      <c r="S2665" s="11">
        <f t="shared" si="237"/>
        <v>42222.41443287037</v>
      </c>
      <c r="T2665" s="11">
        <f t="shared" si="238"/>
        <v>42251.416666666664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 s="30">
        <v>17500</v>
      </c>
      <c r="E2666" s="3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 s="3">
        <f t="shared" si="234"/>
        <v>174.03846153846155</v>
      </c>
      <c r="Q2666" t="str">
        <f t="shared" si="235"/>
        <v>technology</v>
      </c>
      <c r="R2666" t="str">
        <f t="shared" si="236"/>
        <v>makerspaces</v>
      </c>
      <c r="S2666" s="11">
        <f t="shared" si="237"/>
        <v>42312.817094907405</v>
      </c>
      <c r="T2666" s="11">
        <f t="shared" si="238"/>
        <v>42347.082638888889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 s="30">
        <v>3500</v>
      </c>
      <c r="E2667" s="3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 s="3">
        <f t="shared" si="234"/>
        <v>93.695652173913047</v>
      </c>
      <c r="Q2667" t="str">
        <f t="shared" si="235"/>
        <v>technology</v>
      </c>
      <c r="R2667" t="str">
        <f t="shared" si="236"/>
        <v>makerspaces</v>
      </c>
      <c r="S2667" s="11">
        <f t="shared" si="237"/>
        <v>42083.687199074069</v>
      </c>
      <c r="T2667" s="11">
        <f t="shared" si="238"/>
        <v>42128.687199074069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 s="30">
        <v>10000</v>
      </c>
      <c r="E2668" s="3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 s="3">
        <f t="shared" si="234"/>
        <v>77.327718446601949</v>
      </c>
      <c r="Q2668" t="str">
        <f t="shared" si="235"/>
        <v>technology</v>
      </c>
      <c r="R2668" t="str">
        <f t="shared" si="236"/>
        <v>makerspaces</v>
      </c>
      <c r="S2668" s="11">
        <f t="shared" si="237"/>
        <v>42235.55600694444</v>
      </c>
      <c r="T2668" s="11">
        <f t="shared" si="238"/>
        <v>42272.666666666664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 s="30">
        <v>1500</v>
      </c>
      <c r="E2669" s="3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 s="3">
        <f t="shared" si="234"/>
        <v>92.222222222222229</v>
      </c>
      <c r="Q2669" t="str">
        <f t="shared" si="235"/>
        <v>technology</v>
      </c>
      <c r="R2669" t="str">
        <f t="shared" si="236"/>
        <v>makerspaces</v>
      </c>
      <c r="S2669" s="11">
        <f t="shared" si="237"/>
        <v>42380.717777777776</v>
      </c>
      <c r="T2669" s="11">
        <f t="shared" si="238"/>
        <v>42410.717777777776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 s="30">
        <v>1000</v>
      </c>
      <c r="E2670" s="3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 s="3">
        <f t="shared" si="234"/>
        <v>60.964285714285715</v>
      </c>
      <c r="Q2670" t="str">
        <f t="shared" si="235"/>
        <v>technology</v>
      </c>
      <c r="R2670" t="str">
        <f t="shared" si="236"/>
        <v>makerspaces</v>
      </c>
      <c r="S2670" s="11">
        <f t="shared" si="237"/>
        <v>42275.380381944437</v>
      </c>
      <c r="T2670" s="11">
        <f t="shared" si="238"/>
        <v>42317.397222222215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 s="30">
        <v>800</v>
      </c>
      <c r="E2671" s="3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 s="3">
        <f t="shared" si="234"/>
        <v>91</v>
      </c>
      <c r="Q2671" t="str">
        <f t="shared" si="235"/>
        <v>technology</v>
      </c>
      <c r="R2671" t="str">
        <f t="shared" si="236"/>
        <v>makerspaces</v>
      </c>
      <c r="S2671" s="11">
        <f t="shared" si="237"/>
        <v>42318.827499999999</v>
      </c>
      <c r="T2671" s="11">
        <f t="shared" si="238"/>
        <v>42378.827499999999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 s="30">
        <v>38888</v>
      </c>
      <c r="E2672" s="3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 s="3">
        <f t="shared" si="234"/>
        <v>41.583333333333336</v>
      </c>
      <c r="Q2672" t="str">
        <f t="shared" si="235"/>
        <v>technology</v>
      </c>
      <c r="R2672" t="str">
        <f t="shared" si="236"/>
        <v>makerspaces</v>
      </c>
      <c r="S2672" s="11">
        <f t="shared" si="237"/>
        <v>41820.812268518515</v>
      </c>
      <c r="T2672" s="11">
        <f t="shared" si="238"/>
        <v>41848.812268518515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 s="30">
        <v>25000</v>
      </c>
      <c r="E2673" s="3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 s="3">
        <f t="shared" si="234"/>
        <v>33.761904761904759</v>
      </c>
      <c r="Q2673" t="str">
        <f t="shared" si="235"/>
        <v>technology</v>
      </c>
      <c r="R2673" t="str">
        <f t="shared" si="236"/>
        <v>makerspaces</v>
      </c>
      <c r="S2673" s="11">
        <f t="shared" si="237"/>
        <v>41962.540694444448</v>
      </c>
      <c r="T2673" s="11">
        <f t="shared" si="238"/>
        <v>41992.609722222223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 s="30">
        <v>10000</v>
      </c>
      <c r="E2674" s="3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 s="3">
        <f t="shared" si="234"/>
        <v>70.61702127659575</v>
      </c>
      <c r="Q2674" t="str">
        <f t="shared" si="235"/>
        <v>technology</v>
      </c>
      <c r="R2674" t="str">
        <f t="shared" si="236"/>
        <v>makerspaces</v>
      </c>
      <c r="S2674" s="11">
        <f t="shared" si="237"/>
        <v>42344.675810185181</v>
      </c>
      <c r="T2674" s="11">
        <f t="shared" si="238"/>
        <v>42366.041666666664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 s="30">
        <v>40000</v>
      </c>
      <c r="E2675" s="3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 s="3">
        <f t="shared" si="234"/>
        <v>167.15151515151516</v>
      </c>
      <c r="Q2675" t="str">
        <f t="shared" si="235"/>
        <v>technology</v>
      </c>
      <c r="R2675" t="str">
        <f t="shared" si="236"/>
        <v>makerspaces</v>
      </c>
      <c r="S2675" s="11">
        <f t="shared" si="237"/>
        <v>41912.333321759259</v>
      </c>
      <c r="T2675" s="11">
        <f t="shared" si="238"/>
        <v>41941.739583333328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 s="30">
        <v>35000</v>
      </c>
      <c r="E2676" s="3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 s="3">
        <f t="shared" si="234"/>
        <v>128.61988304093566</v>
      </c>
      <c r="Q2676" t="str">
        <f t="shared" si="235"/>
        <v>technology</v>
      </c>
      <c r="R2676" t="str">
        <f t="shared" si="236"/>
        <v>makerspaces</v>
      </c>
      <c r="S2676" s="11">
        <f t="shared" si="237"/>
        <v>42529.424421296295</v>
      </c>
      <c r="T2676" s="11">
        <f t="shared" si="238"/>
        <v>42555.999305555553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 s="30">
        <v>25000</v>
      </c>
      <c r="E2677" s="3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 s="3">
        <f t="shared" si="234"/>
        <v>65.41379310344827</v>
      </c>
      <c r="Q2677" t="str">
        <f t="shared" si="235"/>
        <v>technology</v>
      </c>
      <c r="R2677" t="str">
        <f t="shared" si="236"/>
        <v>makerspaces</v>
      </c>
      <c r="S2677" s="11">
        <f t="shared" si="237"/>
        <v>41923.649178240739</v>
      </c>
      <c r="T2677" s="11">
        <f t="shared" si="238"/>
        <v>41953.690844907404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 s="30">
        <v>2100</v>
      </c>
      <c r="E2678" s="3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 s="3">
        <f t="shared" si="234"/>
        <v>117.55555555555556</v>
      </c>
      <c r="Q2678" t="str">
        <f t="shared" si="235"/>
        <v>technology</v>
      </c>
      <c r="R2678" t="str">
        <f t="shared" si="236"/>
        <v>makerspaces</v>
      </c>
      <c r="S2678" s="11">
        <f t="shared" si="237"/>
        <v>42482.416365740741</v>
      </c>
      <c r="T2678" s="11">
        <f t="shared" si="238"/>
        <v>42512.416365740741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 s="30">
        <v>19500</v>
      </c>
      <c r="E2679" s="3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 s="3">
        <f t="shared" si="234"/>
        <v>126.48148148148148</v>
      </c>
      <c r="Q2679" t="str">
        <f t="shared" si="235"/>
        <v>technology</v>
      </c>
      <c r="R2679" t="str">
        <f t="shared" si="236"/>
        <v>makerspaces</v>
      </c>
      <c r="S2679" s="11">
        <f t="shared" si="237"/>
        <v>41792.821099537032</v>
      </c>
      <c r="T2679" s="11">
        <f t="shared" si="238"/>
        <v>41822.821099537032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 s="30">
        <v>8000000</v>
      </c>
      <c r="E2680" s="3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 s="3">
        <f t="shared" si="234"/>
        <v>550</v>
      </c>
      <c r="Q2680" t="str">
        <f t="shared" si="235"/>
        <v>technology</v>
      </c>
      <c r="R2680" t="str">
        <f t="shared" si="236"/>
        <v>makerspaces</v>
      </c>
      <c r="S2680" s="11">
        <f t="shared" si="237"/>
        <v>42241.589872685181</v>
      </c>
      <c r="T2680" s="11">
        <f t="shared" si="238"/>
        <v>42271.589872685181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 s="30">
        <v>40000</v>
      </c>
      <c r="E2681" s="3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 s="3">
        <f t="shared" si="234"/>
        <v>44</v>
      </c>
      <c r="Q2681" t="str">
        <f t="shared" si="235"/>
        <v>technology</v>
      </c>
      <c r="R2681" t="str">
        <f t="shared" si="236"/>
        <v>makerspaces</v>
      </c>
      <c r="S2681" s="11">
        <f t="shared" si="237"/>
        <v>42032.792754629627</v>
      </c>
      <c r="T2681" s="11">
        <f t="shared" si="238"/>
        <v>42062.792754629627</v>
      </c>
    </row>
    <row r="2682" spans="1:20" x14ac:dyDescent="0.3">
      <c r="A2682">
        <v>2680</v>
      </c>
      <c r="B2682" s="1" t="s">
        <v>2680</v>
      </c>
      <c r="C2682" s="1" t="s">
        <v>6790</v>
      </c>
      <c r="D2682" s="30">
        <v>32000</v>
      </c>
      <c r="E2682" s="3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 s="3">
        <f t="shared" si="234"/>
        <v>69</v>
      </c>
      <c r="Q2682" t="str">
        <f t="shared" si="235"/>
        <v>technology</v>
      </c>
      <c r="R2682" t="str">
        <f t="shared" si="236"/>
        <v>makerspaces</v>
      </c>
      <c r="S2682" s="11">
        <f t="shared" si="237"/>
        <v>42436.003368055557</v>
      </c>
      <c r="T2682" s="11">
        <f t="shared" si="238"/>
        <v>42465.961701388886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 s="30">
        <v>8000</v>
      </c>
      <c r="E2683" s="3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 s="3">
        <f t="shared" si="234"/>
        <v>27.5</v>
      </c>
      <c r="Q2683" t="str">
        <f t="shared" si="235"/>
        <v>food</v>
      </c>
      <c r="R2683" t="str">
        <f t="shared" si="236"/>
        <v>food trucks</v>
      </c>
      <c r="S2683" s="11">
        <f t="shared" si="237"/>
        <v>41805.686921296292</v>
      </c>
      <c r="T2683" s="11">
        <f t="shared" si="238"/>
        <v>41830.686921296292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 s="30">
        <v>6000</v>
      </c>
      <c r="E2684" s="3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 s="3">
        <f t="shared" si="234"/>
        <v>84.9</v>
      </c>
      <c r="Q2684" t="str">
        <f t="shared" si="235"/>
        <v>food</v>
      </c>
      <c r="R2684" t="str">
        <f t="shared" si="236"/>
        <v>food trucks</v>
      </c>
      <c r="S2684" s="11">
        <f t="shared" si="237"/>
        <v>41932.663657407407</v>
      </c>
      <c r="T2684" s="11">
        <f t="shared" si="238"/>
        <v>41965.040972222218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 s="30">
        <v>15000</v>
      </c>
      <c r="E2685" s="3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 s="3">
        <f t="shared" si="234"/>
        <v>12</v>
      </c>
      <c r="Q2685" t="str">
        <f t="shared" si="235"/>
        <v>food</v>
      </c>
      <c r="R2685" t="str">
        <f t="shared" si="236"/>
        <v>food trucks</v>
      </c>
      <c r="S2685" s="11">
        <f t="shared" si="237"/>
        <v>42034.546759259254</v>
      </c>
      <c r="T2685" s="11">
        <f t="shared" si="238"/>
        <v>42064.546759259254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 s="30">
        <v>70000</v>
      </c>
      <c r="E2686" s="3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 s="3">
        <f t="shared" si="234"/>
        <v>200</v>
      </c>
      <c r="Q2686" t="str">
        <f t="shared" si="235"/>
        <v>food</v>
      </c>
      <c r="R2686" t="str">
        <f t="shared" si="236"/>
        <v>food trucks</v>
      </c>
      <c r="S2686" s="11">
        <f t="shared" si="237"/>
        <v>41820.706307870365</v>
      </c>
      <c r="T2686" s="11">
        <f t="shared" si="238"/>
        <v>41860.706307870365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 s="30">
        <v>50000</v>
      </c>
      <c r="E2687" s="3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 s="3">
        <f t="shared" si="234"/>
        <v>10</v>
      </c>
      <c r="Q2687" t="str">
        <f t="shared" si="235"/>
        <v>food</v>
      </c>
      <c r="R2687" t="str">
        <f t="shared" si="236"/>
        <v>food trucks</v>
      </c>
      <c r="S2687" s="11">
        <f t="shared" si="237"/>
        <v>42061.487615740734</v>
      </c>
      <c r="T2687" s="11">
        <f t="shared" si="238"/>
        <v>42121.445949074077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 s="30">
        <v>30000</v>
      </c>
      <c r="E2688" s="3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 s="3">
        <f t="shared" si="234"/>
        <v>0</v>
      </c>
      <c r="Q2688" t="str">
        <f t="shared" si="235"/>
        <v>food</v>
      </c>
      <c r="R2688" t="str">
        <f t="shared" si="236"/>
        <v>food trucks</v>
      </c>
      <c r="S2688" s="11">
        <f t="shared" si="237"/>
        <v>41892.766469907401</v>
      </c>
      <c r="T2688" s="11">
        <f t="shared" si="238"/>
        <v>41912.766469907401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 s="30">
        <v>15000</v>
      </c>
      <c r="E2689" s="3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 s="3">
        <f t="shared" si="234"/>
        <v>0</v>
      </c>
      <c r="Q2689" t="str">
        <f t="shared" si="235"/>
        <v>food</v>
      </c>
      <c r="R2689" t="str">
        <f t="shared" si="236"/>
        <v>food trucks</v>
      </c>
      <c r="S2689" s="11">
        <f t="shared" si="237"/>
        <v>42154.431921296295</v>
      </c>
      <c r="T2689" s="11">
        <f t="shared" si="238"/>
        <v>42184.431921296295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 s="30">
        <v>50000</v>
      </c>
      <c r="E2690" s="3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 s="3">
        <f t="shared" si="234"/>
        <v>5.2857142857142856</v>
      </c>
      <c r="Q2690" t="str">
        <f t="shared" si="235"/>
        <v>food</v>
      </c>
      <c r="R2690" t="str">
        <f t="shared" si="236"/>
        <v>food trucks</v>
      </c>
      <c r="S2690" s="11">
        <f t="shared" si="237"/>
        <v>42027.910532407412</v>
      </c>
      <c r="T2690" s="11">
        <f t="shared" si="238"/>
        <v>42058.916666666664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 s="30">
        <v>35000</v>
      </c>
      <c r="E2691" s="3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 s="3">
        <f t="shared" ref="P2691:P2754" si="239">IFERROR(E2691/L2691,0)</f>
        <v>1</v>
      </c>
      <c r="Q2691" t="str">
        <f t="shared" ref="Q2691:Q2754" si="240">LEFT(N2691,FIND("/",N2691)-1)</f>
        <v>food</v>
      </c>
      <c r="R2691" t="str">
        <f t="shared" ref="R2691:R2754" si="241">RIGHT(N2691,LEN(N2691)-FIND("/",N2691))</f>
        <v>food trucks</v>
      </c>
      <c r="S2691" s="11">
        <f t="shared" ref="S2691:S2754" si="242">((($J2691/60)/60)/24+DATE(1970,1,1)+(-5/24))</f>
        <v>42551.753356481473</v>
      </c>
      <c r="T2691" s="11">
        <f t="shared" ref="T2691:T2754" si="243">((($I2691/60)/60)/24+DATE(1970,1,1)+(-5/24))</f>
        <v>42581.753356481473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 s="30">
        <v>80000</v>
      </c>
      <c r="E2692" s="3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 s="3">
        <f t="shared" si="239"/>
        <v>72.762711864406782</v>
      </c>
      <c r="Q2692" t="str">
        <f t="shared" si="240"/>
        <v>food</v>
      </c>
      <c r="R2692" t="str">
        <f t="shared" si="241"/>
        <v>food trucks</v>
      </c>
      <c r="S2692" s="11">
        <f t="shared" si="242"/>
        <v>42112.89671296296</v>
      </c>
      <c r="T2692" s="11">
        <f t="shared" si="243"/>
        <v>42157.89671296296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 s="30">
        <v>65000</v>
      </c>
      <c r="E2693" s="3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 s="3">
        <f t="shared" si="239"/>
        <v>17.5</v>
      </c>
      <c r="Q2693" t="str">
        <f t="shared" si="240"/>
        <v>food</v>
      </c>
      <c r="R2693" t="str">
        <f t="shared" si="241"/>
        <v>food trucks</v>
      </c>
      <c r="S2693" s="11">
        <f t="shared" si="242"/>
        <v>42089.515706018516</v>
      </c>
      <c r="T2693" s="11">
        <f t="shared" si="243"/>
        <v>42134.515706018516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 s="30">
        <v>3500</v>
      </c>
      <c r="E2694" s="3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 s="3">
        <f t="shared" si="239"/>
        <v>25</v>
      </c>
      <c r="Q2694" t="str">
        <f t="shared" si="240"/>
        <v>food</v>
      </c>
      <c r="R2694" t="str">
        <f t="shared" si="241"/>
        <v>food trucks</v>
      </c>
      <c r="S2694" s="11">
        <f t="shared" si="242"/>
        <v>42058.125694444439</v>
      </c>
      <c r="T2694" s="11">
        <f t="shared" si="243"/>
        <v>42088.084027777775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 s="30">
        <v>5000</v>
      </c>
      <c r="E2695" s="3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 s="3">
        <f t="shared" si="239"/>
        <v>13.333333333333334</v>
      </c>
      <c r="Q2695" t="str">
        <f t="shared" si="240"/>
        <v>food</v>
      </c>
      <c r="R2695" t="str">
        <f t="shared" si="241"/>
        <v>food trucks</v>
      </c>
      <c r="S2695" s="11">
        <f t="shared" si="242"/>
        <v>41833.930162037032</v>
      </c>
      <c r="T2695" s="11">
        <f t="shared" si="243"/>
        <v>41863.930162037032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 s="30">
        <v>30000</v>
      </c>
      <c r="E2696" s="3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 s="3">
        <f t="shared" si="239"/>
        <v>1</v>
      </c>
      <c r="Q2696" t="str">
        <f t="shared" si="240"/>
        <v>food</v>
      </c>
      <c r="R2696" t="str">
        <f t="shared" si="241"/>
        <v>food trucks</v>
      </c>
      <c r="S2696" s="11">
        <f t="shared" si="242"/>
        <v>41877.932164351849</v>
      </c>
      <c r="T2696" s="11">
        <f t="shared" si="243"/>
        <v>41907.932164351849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 s="30">
        <v>15000</v>
      </c>
      <c r="E2697" s="3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 s="3">
        <f t="shared" si="239"/>
        <v>23.666666666666668</v>
      </c>
      <c r="Q2697" t="str">
        <f t="shared" si="240"/>
        <v>food</v>
      </c>
      <c r="R2697" t="str">
        <f t="shared" si="241"/>
        <v>food trucks</v>
      </c>
      <c r="S2697" s="11">
        <f t="shared" si="242"/>
        <v>42047.973587962959</v>
      </c>
      <c r="T2697" s="11">
        <f t="shared" si="243"/>
        <v>42107.931921296295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 s="30">
        <v>60000</v>
      </c>
      <c r="E2698" s="3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 s="3">
        <f t="shared" si="239"/>
        <v>89.21052631578948</v>
      </c>
      <c r="Q2698" t="str">
        <f t="shared" si="240"/>
        <v>food</v>
      </c>
      <c r="R2698" t="str">
        <f t="shared" si="241"/>
        <v>food trucks</v>
      </c>
      <c r="S2698" s="11">
        <f t="shared" si="242"/>
        <v>41964.636111111111</v>
      </c>
      <c r="T2698" s="11">
        <f t="shared" si="243"/>
        <v>41998.636111111111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 s="30">
        <v>23000</v>
      </c>
      <c r="E2699" s="3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 s="3">
        <f t="shared" si="239"/>
        <v>116.55769230769231</v>
      </c>
      <c r="Q2699" t="str">
        <f t="shared" si="240"/>
        <v>food</v>
      </c>
      <c r="R2699" t="str">
        <f t="shared" si="241"/>
        <v>food trucks</v>
      </c>
      <c r="S2699" s="11">
        <f t="shared" si="242"/>
        <v>42187.731747685182</v>
      </c>
      <c r="T2699" s="11">
        <f t="shared" si="243"/>
        <v>42218.708333333336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 s="30">
        <v>8000</v>
      </c>
      <c r="E2700" s="3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 s="3">
        <f t="shared" si="239"/>
        <v>13.005000000000001</v>
      </c>
      <c r="Q2700" t="str">
        <f t="shared" si="240"/>
        <v>food</v>
      </c>
      <c r="R2700" t="str">
        <f t="shared" si="241"/>
        <v>food trucks</v>
      </c>
      <c r="S2700" s="11">
        <f t="shared" si="242"/>
        <v>41787.689907407403</v>
      </c>
      <c r="T2700" s="11">
        <f t="shared" si="243"/>
        <v>41817.689907407403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 s="30">
        <v>2</v>
      </c>
      <c r="E2701" s="3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 s="3">
        <f t="shared" si="239"/>
        <v>0</v>
      </c>
      <c r="Q2701" t="str">
        <f t="shared" si="240"/>
        <v>food</v>
      </c>
      <c r="R2701" t="str">
        <f t="shared" si="241"/>
        <v>food trucks</v>
      </c>
      <c r="S2701" s="11">
        <f t="shared" si="242"/>
        <v>41829.688229166662</v>
      </c>
      <c r="T2701" s="11">
        <f t="shared" si="243"/>
        <v>41859.688229166662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 s="30">
        <v>9999</v>
      </c>
      <c r="E2702" s="3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 s="3">
        <f t="shared" si="239"/>
        <v>17.5</v>
      </c>
      <c r="Q2702" t="str">
        <f t="shared" si="240"/>
        <v>food</v>
      </c>
      <c r="R2702" t="str">
        <f t="shared" si="241"/>
        <v>food trucks</v>
      </c>
      <c r="S2702" s="11">
        <f t="shared" si="242"/>
        <v>41870.666342592594</v>
      </c>
      <c r="T2702" s="11">
        <f t="shared" si="243"/>
        <v>41900.666342592594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 s="30">
        <v>3400</v>
      </c>
      <c r="E2703" s="3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6">
        <f t="shared" ref="O2703:O2707" si="244">E2703/D2703</f>
        <v>0.46176470588235297</v>
      </c>
      <c r="P2703" s="3">
        <f t="shared" si="239"/>
        <v>34.130434782608695</v>
      </c>
      <c r="Q2703" t="str">
        <f t="shared" si="240"/>
        <v>theater</v>
      </c>
      <c r="R2703" t="str">
        <f t="shared" si="241"/>
        <v>spaces</v>
      </c>
      <c r="S2703" s="11">
        <f t="shared" si="242"/>
        <v>42801.566365740735</v>
      </c>
      <c r="T2703" s="11">
        <f t="shared" si="243"/>
        <v>42832.524699074071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 s="30">
        <v>10000</v>
      </c>
      <c r="E2704" s="3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6">
        <f t="shared" si="244"/>
        <v>0.34410000000000002</v>
      </c>
      <c r="P2704" s="3">
        <f t="shared" si="239"/>
        <v>132.34615384615384</v>
      </c>
      <c r="Q2704" t="str">
        <f t="shared" si="240"/>
        <v>theater</v>
      </c>
      <c r="R2704" t="str">
        <f t="shared" si="241"/>
        <v>spaces</v>
      </c>
      <c r="S2704" s="11">
        <f t="shared" si="242"/>
        <v>42800.593483796292</v>
      </c>
      <c r="T2704" s="11">
        <f t="shared" si="243"/>
        <v>42830.551817129628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 s="30">
        <v>40000</v>
      </c>
      <c r="E2705" s="3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6">
        <f t="shared" si="244"/>
        <v>1.0375000000000001</v>
      </c>
      <c r="P2705" s="3">
        <f t="shared" si="239"/>
        <v>922.22222222222217</v>
      </c>
      <c r="Q2705" t="str">
        <f t="shared" si="240"/>
        <v>theater</v>
      </c>
      <c r="R2705" t="str">
        <f t="shared" si="241"/>
        <v>spaces</v>
      </c>
      <c r="S2705" s="11">
        <f t="shared" si="242"/>
        <v>42756.481828703698</v>
      </c>
      <c r="T2705" s="11">
        <f t="shared" si="243"/>
        <v>42816.440162037034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 s="30">
        <v>19000</v>
      </c>
      <c r="E2706" s="3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6">
        <f t="shared" si="244"/>
        <v>6.0263157894736845E-2</v>
      </c>
      <c r="P2706" s="3">
        <f t="shared" si="239"/>
        <v>163.57142857142858</v>
      </c>
      <c r="Q2706" t="str">
        <f t="shared" si="240"/>
        <v>theater</v>
      </c>
      <c r="R2706" t="str">
        <f t="shared" si="241"/>
        <v>spaces</v>
      </c>
      <c r="S2706" s="11">
        <f t="shared" si="242"/>
        <v>42787.654097222221</v>
      </c>
      <c r="T2706" s="11">
        <f t="shared" si="243"/>
        <v>42830.61243055555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 s="30">
        <v>16500</v>
      </c>
      <c r="E2707" s="3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6">
        <f t="shared" si="244"/>
        <v>0.10539393939393939</v>
      </c>
      <c r="P2707" s="3">
        <f t="shared" si="239"/>
        <v>217.375</v>
      </c>
      <c r="Q2707" t="str">
        <f t="shared" si="240"/>
        <v>theater</v>
      </c>
      <c r="R2707" t="str">
        <f t="shared" si="241"/>
        <v>spaces</v>
      </c>
      <c r="S2707" s="11">
        <f t="shared" si="242"/>
        <v>42773.70784722222</v>
      </c>
      <c r="T2707" s="11">
        <f t="shared" si="243"/>
        <v>42818.666180555556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 s="30">
        <v>35000</v>
      </c>
      <c r="E2708" s="3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 s="3">
        <f t="shared" si="239"/>
        <v>149.44486692015209</v>
      </c>
      <c r="Q2708" t="str">
        <f t="shared" si="240"/>
        <v>theater</v>
      </c>
      <c r="R2708" t="str">
        <f t="shared" si="241"/>
        <v>spaces</v>
      </c>
      <c r="S2708" s="11">
        <f t="shared" si="242"/>
        <v>41899.086608796293</v>
      </c>
      <c r="T2708" s="11">
        <f t="shared" si="243"/>
        <v>41928.082638888889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 s="30">
        <v>8000</v>
      </c>
      <c r="E2709" s="3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 s="3">
        <f t="shared" si="239"/>
        <v>71.237487309644663</v>
      </c>
      <c r="Q2709" t="str">
        <f t="shared" si="240"/>
        <v>theater</v>
      </c>
      <c r="R2709" t="str">
        <f t="shared" si="241"/>
        <v>spaces</v>
      </c>
      <c r="S2709" s="11">
        <f t="shared" si="242"/>
        <v>41391.574571759258</v>
      </c>
      <c r="T2709" s="11">
        <f t="shared" si="243"/>
        <v>41421.082638888889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 s="30">
        <v>20000</v>
      </c>
      <c r="E2710" s="3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 s="3">
        <f t="shared" si="239"/>
        <v>44.464318398474738</v>
      </c>
      <c r="Q2710" t="str">
        <f t="shared" si="240"/>
        <v>theater</v>
      </c>
      <c r="R2710" t="str">
        <f t="shared" si="241"/>
        <v>spaces</v>
      </c>
      <c r="S2710" s="11">
        <f t="shared" si="242"/>
        <v>42512.489884259259</v>
      </c>
      <c r="T2710" s="11">
        <f t="shared" si="243"/>
        <v>42572.489884259259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 s="30">
        <v>50000</v>
      </c>
      <c r="E2711" s="3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 s="3">
        <f t="shared" si="239"/>
        <v>164.94480519480518</v>
      </c>
      <c r="Q2711" t="str">
        <f t="shared" si="240"/>
        <v>theater</v>
      </c>
      <c r="R2711" t="str">
        <f t="shared" si="241"/>
        <v>spaces</v>
      </c>
      <c r="S2711" s="11">
        <f t="shared" si="242"/>
        <v>42611.941446759258</v>
      </c>
      <c r="T2711" s="11">
        <f t="shared" si="243"/>
        <v>42646.957638888889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 s="30">
        <v>60000</v>
      </c>
      <c r="E2712" s="3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 s="3">
        <f t="shared" si="239"/>
        <v>84.871516544117654</v>
      </c>
      <c r="Q2712" t="str">
        <f t="shared" si="240"/>
        <v>theater</v>
      </c>
      <c r="R2712" t="str">
        <f t="shared" si="241"/>
        <v>spaces</v>
      </c>
      <c r="S2712" s="11">
        <f t="shared" si="242"/>
        <v>41828.021157407406</v>
      </c>
      <c r="T2712" s="11">
        <f t="shared" si="243"/>
        <v>41859.875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 s="30">
        <v>3910</v>
      </c>
      <c r="E2713" s="3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 s="3">
        <f t="shared" si="239"/>
        <v>53.945205479452056</v>
      </c>
      <c r="Q2713" t="str">
        <f t="shared" si="240"/>
        <v>theater</v>
      </c>
      <c r="R2713" t="str">
        <f t="shared" si="241"/>
        <v>spaces</v>
      </c>
      <c r="S2713" s="11">
        <f t="shared" si="242"/>
        <v>41780.536921296298</v>
      </c>
      <c r="T2713" s="11">
        <f t="shared" si="243"/>
        <v>41810.709027777775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 s="30">
        <v>5500</v>
      </c>
      <c r="E2714" s="3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 s="3">
        <f t="shared" si="239"/>
        <v>50.531468531468533</v>
      </c>
      <c r="Q2714" t="str">
        <f t="shared" si="240"/>
        <v>theater</v>
      </c>
      <c r="R2714" t="str">
        <f t="shared" si="241"/>
        <v>spaces</v>
      </c>
      <c r="S2714" s="11">
        <f t="shared" si="242"/>
        <v>41431.853703703702</v>
      </c>
      <c r="T2714" s="11">
        <f t="shared" si="243"/>
        <v>41468.541666666664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 s="30">
        <v>150000</v>
      </c>
      <c r="E2715" s="3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 s="3">
        <f t="shared" si="239"/>
        <v>108.00140845070422</v>
      </c>
      <c r="Q2715" t="str">
        <f t="shared" si="240"/>
        <v>theater</v>
      </c>
      <c r="R2715" t="str">
        <f t="shared" si="241"/>
        <v>spaces</v>
      </c>
      <c r="S2715" s="11">
        <f t="shared" si="242"/>
        <v>42322.445416666662</v>
      </c>
      <c r="T2715" s="11">
        <f t="shared" si="243"/>
        <v>42362.445416666662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 s="30">
        <v>25000</v>
      </c>
      <c r="E2716" s="3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 s="3">
        <f t="shared" si="239"/>
        <v>95.373770491803285</v>
      </c>
      <c r="Q2716" t="str">
        <f t="shared" si="240"/>
        <v>theater</v>
      </c>
      <c r="R2716" t="str">
        <f t="shared" si="241"/>
        <v>spaces</v>
      </c>
      <c r="S2716" s="11">
        <f t="shared" si="242"/>
        <v>42629.446712962956</v>
      </c>
      <c r="T2716" s="11">
        <f t="shared" si="243"/>
        <v>42657.749999999993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 s="30">
        <v>12000</v>
      </c>
      <c r="E2717" s="3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 s="3">
        <f t="shared" si="239"/>
        <v>57.631016333938291</v>
      </c>
      <c r="Q2717" t="str">
        <f t="shared" si="240"/>
        <v>theater</v>
      </c>
      <c r="R2717" t="str">
        <f t="shared" si="241"/>
        <v>spaces</v>
      </c>
      <c r="S2717" s="11">
        <f t="shared" si="242"/>
        <v>42387.190138888887</v>
      </c>
      <c r="T2717" s="11">
        <f t="shared" si="243"/>
        <v>42421.190138888887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 s="30">
        <v>10000</v>
      </c>
      <c r="E2718" s="3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 s="3">
        <f t="shared" si="239"/>
        <v>64.160481283422456</v>
      </c>
      <c r="Q2718" t="str">
        <f t="shared" si="240"/>
        <v>theater</v>
      </c>
      <c r="R2718" t="str">
        <f t="shared" si="241"/>
        <v>spaces</v>
      </c>
      <c r="S2718" s="11">
        <f t="shared" si="242"/>
        <v>42255.124918981477</v>
      </c>
      <c r="T2718" s="11">
        <f t="shared" si="243"/>
        <v>42285.124918981477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 s="30">
        <v>25000</v>
      </c>
      <c r="E2719" s="3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 s="3">
        <f t="shared" si="239"/>
        <v>92.387692307692305</v>
      </c>
      <c r="Q2719" t="str">
        <f t="shared" si="240"/>
        <v>theater</v>
      </c>
      <c r="R2719" t="str">
        <f t="shared" si="241"/>
        <v>spaces</v>
      </c>
      <c r="S2719" s="11">
        <f t="shared" si="242"/>
        <v>41934.706585648149</v>
      </c>
      <c r="T2719" s="11">
        <f t="shared" si="243"/>
        <v>41979.748252314814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 s="30">
        <v>18000</v>
      </c>
      <c r="E2720" s="3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 s="3">
        <f t="shared" si="239"/>
        <v>125.97972972972973</v>
      </c>
      <c r="Q2720" t="str">
        <f t="shared" si="240"/>
        <v>theater</v>
      </c>
      <c r="R2720" t="str">
        <f t="shared" si="241"/>
        <v>spaces</v>
      </c>
      <c r="S2720" s="11">
        <f t="shared" si="242"/>
        <v>42465.388252314813</v>
      </c>
      <c r="T2720" s="11">
        <f t="shared" si="243"/>
        <v>42493.749999999993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 s="30">
        <v>6000</v>
      </c>
      <c r="E2721" s="3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 s="3">
        <f t="shared" si="239"/>
        <v>94.637681159420296</v>
      </c>
      <c r="Q2721" t="str">
        <f t="shared" si="240"/>
        <v>theater</v>
      </c>
      <c r="R2721" t="str">
        <f t="shared" si="241"/>
        <v>spaces</v>
      </c>
      <c r="S2721" s="11">
        <f t="shared" si="242"/>
        <v>42417.822847222218</v>
      </c>
      <c r="T2721" s="11">
        <f t="shared" si="243"/>
        <v>42477.781180555547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 s="30">
        <v>25000</v>
      </c>
      <c r="E2722" s="3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 s="3">
        <f t="shared" si="239"/>
        <v>170.69942196531792</v>
      </c>
      <c r="Q2722" t="str">
        <f t="shared" si="240"/>
        <v>theater</v>
      </c>
      <c r="R2722" t="str">
        <f t="shared" si="241"/>
        <v>spaces</v>
      </c>
      <c r="S2722" s="11">
        <f t="shared" si="242"/>
        <v>42655.257557870362</v>
      </c>
      <c r="T2722" s="11">
        <f t="shared" si="243"/>
        <v>42685.299224537033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 s="30">
        <v>750</v>
      </c>
      <c r="E2723" s="3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 s="3">
        <f t="shared" si="239"/>
        <v>40.762081784386616</v>
      </c>
      <c r="Q2723" t="str">
        <f t="shared" si="240"/>
        <v>technology</v>
      </c>
      <c r="R2723" t="str">
        <f t="shared" si="241"/>
        <v>hardware</v>
      </c>
      <c r="S2723" s="11">
        <f t="shared" si="242"/>
        <v>41493.335625</v>
      </c>
      <c r="T2723" s="11">
        <f t="shared" si="243"/>
        <v>41523.583333333328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 s="30">
        <v>5000</v>
      </c>
      <c r="E2724" s="3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 s="3">
        <f t="shared" si="239"/>
        <v>68.254054054054052</v>
      </c>
      <c r="Q2724" t="str">
        <f t="shared" si="240"/>
        <v>technology</v>
      </c>
      <c r="R2724" t="str">
        <f t="shared" si="241"/>
        <v>hardware</v>
      </c>
      <c r="S2724" s="11">
        <f t="shared" si="242"/>
        <v>42704.64876157407</v>
      </c>
      <c r="T2724" s="11">
        <f t="shared" si="243"/>
        <v>42764.64876157407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 s="30">
        <v>12000</v>
      </c>
      <c r="E2725" s="3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 s="3">
        <f t="shared" si="239"/>
        <v>95.48863636363636</v>
      </c>
      <c r="Q2725" t="str">
        <f t="shared" si="240"/>
        <v>technology</v>
      </c>
      <c r="R2725" t="str">
        <f t="shared" si="241"/>
        <v>hardware</v>
      </c>
      <c r="S2725" s="11">
        <f t="shared" si="242"/>
        <v>41944.630648148144</v>
      </c>
      <c r="T2725" s="11">
        <f t="shared" si="243"/>
        <v>42004.672314814808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 s="30">
        <v>2468</v>
      </c>
      <c r="E2726" s="3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 s="3">
        <f t="shared" si="239"/>
        <v>7.1902649656526005</v>
      </c>
      <c r="Q2726" t="str">
        <f t="shared" si="240"/>
        <v>technology</v>
      </c>
      <c r="R2726" t="str">
        <f t="shared" si="241"/>
        <v>hardware</v>
      </c>
      <c r="S2726" s="11">
        <f t="shared" si="242"/>
        <v>42199.118738425925</v>
      </c>
      <c r="T2726" s="11">
        <f t="shared" si="243"/>
        <v>42231.118738425925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 s="30">
        <v>40000</v>
      </c>
      <c r="E2727" s="3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 s="3">
        <f t="shared" si="239"/>
        <v>511.65486725663715</v>
      </c>
      <c r="Q2727" t="str">
        <f t="shared" si="240"/>
        <v>technology</v>
      </c>
      <c r="R2727" t="str">
        <f t="shared" si="241"/>
        <v>hardware</v>
      </c>
      <c r="S2727" s="11">
        <f t="shared" si="242"/>
        <v>42745.53628472222</v>
      </c>
      <c r="T2727" s="11">
        <f t="shared" si="243"/>
        <v>42795.53628472222</v>
      </c>
    </row>
    <row r="2728" spans="1:20" x14ac:dyDescent="0.3">
      <c r="A2728">
        <v>2726</v>
      </c>
      <c r="B2728" s="1" t="s">
        <v>2726</v>
      </c>
      <c r="C2728" s="1" t="s">
        <v>6836</v>
      </c>
      <c r="D2728" s="30">
        <v>100000</v>
      </c>
      <c r="E2728" s="3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 s="3">
        <f t="shared" si="239"/>
        <v>261.74504950495049</v>
      </c>
      <c r="Q2728" t="str">
        <f t="shared" si="240"/>
        <v>technology</v>
      </c>
      <c r="R2728" t="str">
        <f t="shared" si="241"/>
        <v>hardware</v>
      </c>
      <c r="S2728" s="11">
        <f t="shared" si="242"/>
        <v>42452.371655092589</v>
      </c>
      <c r="T2728" s="11">
        <f t="shared" si="243"/>
        <v>42482.371655092589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 s="30">
        <v>10000</v>
      </c>
      <c r="E2729" s="3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 s="3">
        <f t="shared" si="239"/>
        <v>69.760961810466767</v>
      </c>
      <c r="Q2729" t="str">
        <f t="shared" si="240"/>
        <v>technology</v>
      </c>
      <c r="R2729" t="str">
        <f t="shared" si="241"/>
        <v>hardware</v>
      </c>
      <c r="S2729" s="11">
        <f t="shared" si="242"/>
        <v>42198.468321759261</v>
      </c>
      <c r="T2729" s="11">
        <f t="shared" si="243"/>
        <v>42223.468321759261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 s="30">
        <v>15000</v>
      </c>
      <c r="E2730" s="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 s="3">
        <f t="shared" si="239"/>
        <v>77.229591836734699</v>
      </c>
      <c r="Q2730" t="str">
        <f t="shared" si="240"/>
        <v>technology</v>
      </c>
      <c r="R2730" t="str">
        <f t="shared" si="241"/>
        <v>hardware</v>
      </c>
      <c r="S2730" s="11">
        <f t="shared" si="242"/>
        <v>42333.391597222224</v>
      </c>
      <c r="T2730" s="11">
        <f t="shared" si="243"/>
        <v>42368.391597222224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 s="30">
        <v>7500</v>
      </c>
      <c r="E2731" s="3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 s="3">
        <f t="shared" si="239"/>
        <v>340.56521739130437</v>
      </c>
      <c r="Q2731" t="str">
        <f t="shared" si="240"/>
        <v>technology</v>
      </c>
      <c r="R2731" t="str">
        <f t="shared" si="241"/>
        <v>hardware</v>
      </c>
      <c r="S2731" s="11">
        <f t="shared" si="242"/>
        <v>42095.032372685186</v>
      </c>
      <c r="T2731" s="11">
        <f t="shared" si="243"/>
        <v>42125.032372685186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 s="30">
        <v>27000</v>
      </c>
      <c r="E2732" s="3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 s="3">
        <f t="shared" si="239"/>
        <v>67.417903225806455</v>
      </c>
      <c r="Q2732" t="str">
        <f t="shared" si="240"/>
        <v>technology</v>
      </c>
      <c r="R2732" t="str">
        <f t="shared" si="241"/>
        <v>hardware</v>
      </c>
      <c r="S2732" s="11">
        <f t="shared" si="242"/>
        <v>41351.333043981482</v>
      </c>
      <c r="T2732" s="11">
        <f t="shared" si="243"/>
        <v>41386.333043981482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 s="30">
        <v>30000</v>
      </c>
      <c r="E2733" s="3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 s="3">
        <f t="shared" si="239"/>
        <v>845.70270270270271</v>
      </c>
      <c r="Q2733" t="str">
        <f t="shared" si="240"/>
        <v>technology</v>
      </c>
      <c r="R2733" t="str">
        <f t="shared" si="241"/>
        <v>hardware</v>
      </c>
      <c r="S2733" s="11">
        <f t="shared" si="242"/>
        <v>41872.317384259259</v>
      </c>
      <c r="T2733" s="11">
        <f t="shared" si="243"/>
        <v>41929.958333333328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 s="30">
        <v>12000</v>
      </c>
      <c r="E2734" s="3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 s="3">
        <f t="shared" si="239"/>
        <v>97.191780821917803</v>
      </c>
      <c r="Q2734" t="str">
        <f t="shared" si="240"/>
        <v>technology</v>
      </c>
      <c r="R2734" t="str">
        <f t="shared" si="241"/>
        <v>hardware</v>
      </c>
      <c r="S2734" s="11">
        <f t="shared" si="242"/>
        <v>41389.599861111106</v>
      </c>
      <c r="T2734" s="11">
        <f t="shared" si="243"/>
        <v>41421.791666666664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 s="30">
        <v>50000</v>
      </c>
      <c r="E2735" s="3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 s="3">
        <f t="shared" si="239"/>
        <v>451.84033613445376</v>
      </c>
      <c r="Q2735" t="str">
        <f t="shared" si="240"/>
        <v>technology</v>
      </c>
      <c r="R2735" t="str">
        <f t="shared" si="241"/>
        <v>hardware</v>
      </c>
      <c r="S2735" s="11">
        <f t="shared" si="242"/>
        <v>42044.064513888887</v>
      </c>
      <c r="T2735" s="11">
        <f t="shared" si="243"/>
        <v>42104.022847222215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 s="30">
        <v>1</v>
      </c>
      <c r="E2736" s="3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 s="3">
        <f t="shared" si="239"/>
        <v>138.66871165644173</v>
      </c>
      <c r="Q2736" t="str">
        <f t="shared" si="240"/>
        <v>technology</v>
      </c>
      <c r="R2736" t="str">
        <f t="shared" si="241"/>
        <v>hardware</v>
      </c>
      <c r="S2736" s="11">
        <f t="shared" si="242"/>
        <v>42626.460555555554</v>
      </c>
      <c r="T2736" s="11">
        <f t="shared" si="243"/>
        <v>42656.707638888889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 s="30">
        <v>750</v>
      </c>
      <c r="E2737" s="3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 s="3">
        <f t="shared" si="239"/>
        <v>21.640147492625371</v>
      </c>
      <c r="Q2737" t="str">
        <f t="shared" si="240"/>
        <v>technology</v>
      </c>
      <c r="R2737" t="str">
        <f t="shared" si="241"/>
        <v>hardware</v>
      </c>
      <c r="S2737" s="11">
        <f t="shared" si="242"/>
        <v>41315.912615740737</v>
      </c>
      <c r="T2737" s="11">
        <f t="shared" si="243"/>
        <v>41346.625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 s="30">
        <v>8000</v>
      </c>
      <c r="E2738" s="3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 s="3">
        <f t="shared" si="239"/>
        <v>169.51724137931035</v>
      </c>
      <c r="Q2738" t="str">
        <f t="shared" si="240"/>
        <v>technology</v>
      </c>
      <c r="R2738" t="str">
        <f t="shared" si="241"/>
        <v>hardware</v>
      </c>
      <c r="S2738" s="11">
        <f t="shared" si="242"/>
        <v>41722.458020833328</v>
      </c>
      <c r="T2738" s="11">
        <f t="shared" si="243"/>
        <v>41752.458020833328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 s="30">
        <v>30000</v>
      </c>
      <c r="E2739" s="3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 s="3">
        <f t="shared" si="239"/>
        <v>161.88210526315791</v>
      </c>
      <c r="Q2739" t="str">
        <f t="shared" si="240"/>
        <v>technology</v>
      </c>
      <c r="R2739" t="str">
        <f t="shared" si="241"/>
        <v>hardware</v>
      </c>
      <c r="S2739" s="11">
        <f t="shared" si="242"/>
        <v>41611.709340277775</v>
      </c>
      <c r="T2739" s="11">
        <f t="shared" si="243"/>
        <v>41654.583333333328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 s="30">
        <v>5000</v>
      </c>
      <c r="E2740" s="3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 s="3">
        <f t="shared" si="239"/>
        <v>493.13333333333333</v>
      </c>
      <c r="Q2740" t="str">
        <f t="shared" si="240"/>
        <v>technology</v>
      </c>
      <c r="R2740" t="str">
        <f t="shared" si="241"/>
        <v>hardware</v>
      </c>
      <c r="S2740" s="11">
        <f t="shared" si="242"/>
        <v>42619.935231481482</v>
      </c>
      <c r="T2740" s="11">
        <f t="shared" si="243"/>
        <v>42679.935231481482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 s="30">
        <v>1100</v>
      </c>
      <c r="E2741" s="3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 s="3">
        <f t="shared" si="239"/>
        <v>22.120418848167539</v>
      </c>
      <c r="Q2741" t="str">
        <f t="shared" si="240"/>
        <v>technology</v>
      </c>
      <c r="R2741" t="str">
        <f t="shared" si="241"/>
        <v>hardware</v>
      </c>
      <c r="S2741" s="11">
        <f t="shared" si="242"/>
        <v>41719.679594907408</v>
      </c>
      <c r="T2741" s="11">
        <f t="shared" si="243"/>
        <v>41764.679594907408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 s="30">
        <v>300</v>
      </c>
      <c r="E2742" s="3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 s="3">
        <f t="shared" si="239"/>
        <v>18.235294117647058</v>
      </c>
      <c r="Q2742" t="str">
        <f t="shared" si="240"/>
        <v>technology</v>
      </c>
      <c r="R2742" t="str">
        <f t="shared" si="241"/>
        <v>hardware</v>
      </c>
      <c r="S2742" s="11">
        <f t="shared" si="242"/>
        <v>42044.823518518511</v>
      </c>
      <c r="T2742" s="11">
        <f t="shared" si="243"/>
        <v>42074.781851851854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 s="30">
        <v>8000</v>
      </c>
      <c r="E2743" s="3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 s="3">
        <f t="shared" si="239"/>
        <v>8.75</v>
      </c>
      <c r="Q2743" t="str">
        <f t="shared" si="240"/>
        <v>publishing</v>
      </c>
      <c r="R2743" t="str">
        <f t="shared" si="241"/>
        <v>children's books</v>
      </c>
      <c r="S2743" s="11">
        <f t="shared" si="242"/>
        <v>41911.449097222219</v>
      </c>
      <c r="T2743" s="11">
        <f t="shared" si="243"/>
        <v>41931.879861111105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 s="30">
        <v>2500</v>
      </c>
      <c r="E2744" s="3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 s="3">
        <f t="shared" si="239"/>
        <v>40.611111111111114</v>
      </c>
      <c r="Q2744" t="str">
        <f t="shared" si="240"/>
        <v>publishing</v>
      </c>
      <c r="R2744" t="str">
        <f t="shared" si="241"/>
        <v>children's books</v>
      </c>
      <c r="S2744" s="11">
        <f t="shared" si="242"/>
        <v>41030.511423611111</v>
      </c>
      <c r="T2744" s="11">
        <f t="shared" si="243"/>
        <v>41044.511423611111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 s="30">
        <v>5999</v>
      </c>
      <c r="E2745" s="3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 s="3">
        <f t="shared" si="239"/>
        <v>0</v>
      </c>
      <c r="Q2745" t="str">
        <f t="shared" si="240"/>
        <v>publishing</v>
      </c>
      <c r="R2745" t="str">
        <f t="shared" si="241"/>
        <v>children's books</v>
      </c>
      <c r="S2745" s="11">
        <f t="shared" si="242"/>
        <v>42632.120451388888</v>
      </c>
      <c r="T2745" s="11">
        <f t="shared" si="243"/>
        <v>42662.120451388888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 s="30">
        <v>16000</v>
      </c>
      <c r="E2746" s="3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 s="3">
        <f t="shared" si="239"/>
        <v>37.954545454545453</v>
      </c>
      <c r="Q2746" t="str">
        <f t="shared" si="240"/>
        <v>publishing</v>
      </c>
      <c r="R2746" t="str">
        <f t="shared" si="241"/>
        <v>children's books</v>
      </c>
      <c r="S2746" s="11">
        <f t="shared" si="242"/>
        <v>40937.854143518518</v>
      </c>
      <c r="T2746" s="11">
        <f t="shared" si="243"/>
        <v>40967.854143518518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 s="30">
        <v>8000</v>
      </c>
      <c r="E2747" s="3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 s="3">
        <f t="shared" si="239"/>
        <v>35.734693877551024</v>
      </c>
      <c r="Q2747" t="str">
        <f t="shared" si="240"/>
        <v>publishing</v>
      </c>
      <c r="R2747" t="str">
        <f t="shared" si="241"/>
        <v>children's books</v>
      </c>
      <c r="S2747" s="11">
        <f t="shared" si="242"/>
        <v>41044.779722222222</v>
      </c>
      <c r="T2747" s="11">
        <f t="shared" si="243"/>
        <v>41104.779722222222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 s="30">
        <v>3000</v>
      </c>
      <c r="E2748" s="3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 s="3">
        <f t="shared" si="239"/>
        <v>42.157894736842103</v>
      </c>
      <c r="Q2748" t="str">
        <f t="shared" si="240"/>
        <v>publishing</v>
      </c>
      <c r="R2748" t="str">
        <f t="shared" si="241"/>
        <v>children's books</v>
      </c>
      <c r="S2748" s="11">
        <f t="shared" si="242"/>
        <v>41850.57304398148</v>
      </c>
      <c r="T2748" s="11">
        <f t="shared" si="243"/>
        <v>41880.57304398148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 s="30">
        <v>500</v>
      </c>
      <c r="E2749" s="3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 s="3">
        <f t="shared" si="239"/>
        <v>35</v>
      </c>
      <c r="Q2749" t="str">
        <f t="shared" si="240"/>
        <v>publishing</v>
      </c>
      <c r="R2749" t="str">
        <f t="shared" si="241"/>
        <v>children's books</v>
      </c>
      <c r="S2749" s="11">
        <f t="shared" si="242"/>
        <v>41044.439780092594</v>
      </c>
      <c r="T2749" s="11">
        <f t="shared" si="243"/>
        <v>41075.923611111109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 s="30">
        <v>5000</v>
      </c>
      <c r="E2750" s="3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 s="3">
        <f t="shared" si="239"/>
        <v>13.25</v>
      </c>
      <c r="Q2750" t="str">
        <f t="shared" si="240"/>
        <v>publishing</v>
      </c>
      <c r="R2750" t="str">
        <f t="shared" si="241"/>
        <v>children's books</v>
      </c>
      <c r="S2750" s="11">
        <f t="shared" si="242"/>
        <v>42585.502337962964</v>
      </c>
      <c r="T2750" s="11">
        <f t="shared" si="243"/>
        <v>42615.502337962964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 s="30">
        <v>10000</v>
      </c>
      <c r="E2751" s="3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 s="3">
        <f t="shared" si="239"/>
        <v>55</v>
      </c>
      <c r="Q2751" t="str">
        <f t="shared" si="240"/>
        <v>publishing</v>
      </c>
      <c r="R2751" t="str">
        <f t="shared" si="241"/>
        <v>children's books</v>
      </c>
      <c r="S2751" s="11">
        <f t="shared" si="242"/>
        <v>42068.59070601852</v>
      </c>
      <c r="T2751" s="11">
        <f t="shared" si="243"/>
        <v>42098.549039351848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 s="30">
        <v>1999</v>
      </c>
      <c r="E2752" s="3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 s="3">
        <f t="shared" si="239"/>
        <v>0</v>
      </c>
      <c r="Q2752" t="str">
        <f t="shared" si="240"/>
        <v>publishing</v>
      </c>
      <c r="R2752" t="str">
        <f t="shared" si="241"/>
        <v>children's books</v>
      </c>
      <c r="S2752" s="11">
        <f t="shared" si="242"/>
        <v>41078.69149305555</v>
      </c>
      <c r="T2752" s="11">
        <f t="shared" si="243"/>
        <v>41090.625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 s="30">
        <v>3274</v>
      </c>
      <c r="E2753" s="3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 s="3">
        <f t="shared" si="239"/>
        <v>0</v>
      </c>
      <c r="Q2753" t="str">
        <f t="shared" si="240"/>
        <v>publishing</v>
      </c>
      <c r="R2753" t="str">
        <f t="shared" si="241"/>
        <v>children's books</v>
      </c>
      <c r="S2753" s="11">
        <f t="shared" si="242"/>
        <v>41747.678726851853</v>
      </c>
      <c r="T2753" s="11">
        <f t="shared" si="243"/>
        <v>41807.678726851853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 s="30">
        <v>4800</v>
      </c>
      <c r="E2754" s="3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 s="3">
        <f t="shared" si="239"/>
        <v>39.285714285714285</v>
      </c>
      <c r="Q2754" t="str">
        <f t="shared" si="240"/>
        <v>publishing</v>
      </c>
      <c r="R2754" t="str">
        <f t="shared" si="241"/>
        <v>children's books</v>
      </c>
      <c r="S2754" s="11">
        <f t="shared" si="242"/>
        <v>40855.556759259256</v>
      </c>
      <c r="T2754" s="11">
        <f t="shared" si="243"/>
        <v>40895.556759259256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 s="30">
        <v>2000</v>
      </c>
      <c r="E2755" s="3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 s="3">
        <f t="shared" ref="P2755:P2818" si="245">IFERROR(E2755/L2755,0)</f>
        <v>47.5</v>
      </c>
      <c r="Q2755" t="str">
        <f t="shared" ref="Q2755:Q2818" si="246">LEFT(N2755,FIND("/",N2755)-1)</f>
        <v>publishing</v>
      </c>
      <c r="R2755" t="str">
        <f t="shared" ref="R2755:R2818" si="247">RIGHT(N2755,LEN(N2755)-FIND("/",N2755))</f>
        <v>children's books</v>
      </c>
      <c r="S2755" s="11">
        <f t="shared" ref="S2755:S2818" si="248">((($J2755/60)/60)/24+DATE(1970,1,1)+(-5/24))</f>
        <v>41117.692395833328</v>
      </c>
      <c r="T2755" s="11">
        <f t="shared" ref="T2755:T2818" si="249">((($I2755/60)/60)/24+DATE(1970,1,1)+(-5/24))</f>
        <v>41147.692395833328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 s="30">
        <v>10000</v>
      </c>
      <c r="E2756" s="3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 s="3">
        <f t="shared" si="245"/>
        <v>0</v>
      </c>
      <c r="Q2756" t="str">
        <f t="shared" si="246"/>
        <v>publishing</v>
      </c>
      <c r="R2756" t="str">
        <f t="shared" si="247"/>
        <v>children's books</v>
      </c>
      <c r="S2756" s="11">
        <f t="shared" si="248"/>
        <v>41863.427673611113</v>
      </c>
      <c r="T2756" s="11">
        <f t="shared" si="249"/>
        <v>41893.427673611113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 s="30">
        <v>500</v>
      </c>
      <c r="E2757" s="3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 s="3">
        <f t="shared" si="245"/>
        <v>17.333333333333332</v>
      </c>
      <c r="Q2757" t="str">
        <f t="shared" si="246"/>
        <v>publishing</v>
      </c>
      <c r="R2757" t="str">
        <f t="shared" si="247"/>
        <v>children's books</v>
      </c>
      <c r="S2757" s="11">
        <f t="shared" si="248"/>
        <v>42072.582488425927</v>
      </c>
      <c r="T2757" s="11">
        <f t="shared" si="249"/>
        <v>42102.582488425927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 s="30">
        <v>10000</v>
      </c>
      <c r="E2758" s="3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 s="3">
        <f t="shared" si="245"/>
        <v>31.757575757575758</v>
      </c>
      <c r="Q2758" t="str">
        <f t="shared" si="246"/>
        <v>publishing</v>
      </c>
      <c r="R2758" t="str">
        <f t="shared" si="247"/>
        <v>children's books</v>
      </c>
      <c r="S2758" s="11">
        <f t="shared" si="248"/>
        <v>41620.692141203705</v>
      </c>
      <c r="T2758" s="11">
        <f t="shared" si="249"/>
        <v>41650.692141203705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 s="30">
        <v>1500</v>
      </c>
      <c r="E2759" s="3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 s="3">
        <f t="shared" si="245"/>
        <v>5</v>
      </c>
      <c r="Q2759" t="str">
        <f t="shared" si="246"/>
        <v>publishing</v>
      </c>
      <c r="R2759" t="str">
        <f t="shared" si="247"/>
        <v>children's books</v>
      </c>
      <c r="S2759" s="11">
        <f t="shared" si="248"/>
        <v>42573.448287037034</v>
      </c>
      <c r="T2759" s="11">
        <f t="shared" si="249"/>
        <v>42588.448287037034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 s="30">
        <v>2000</v>
      </c>
      <c r="E2760" s="3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 s="3">
        <f t="shared" si="245"/>
        <v>39</v>
      </c>
      <c r="Q2760" t="str">
        <f t="shared" si="246"/>
        <v>publishing</v>
      </c>
      <c r="R2760" t="str">
        <f t="shared" si="247"/>
        <v>children's books</v>
      </c>
      <c r="S2760" s="11">
        <f t="shared" si="248"/>
        <v>42639.23359953703</v>
      </c>
      <c r="T2760" s="11">
        <f t="shared" si="249"/>
        <v>42653.23359953703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 s="30">
        <v>1000</v>
      </c>
      <c r="E2761" s="3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 s="3">
        <f t="shared" si="245"/>
        <v>52.5</v>
      </c>
      <c r="Q2761" t="str">
        <f t="shared" si="246"/>
        <v>publishing</v>
      </c>
      <c r="R2761" t="str">
        <f t="shared" si="247"/>
        <v>children's books</v>
      </c>
      <c r="S2761" s="11">
        <f t="shared" si="248"/>
        <v>42524.158171296294</v>
      </c>
      <c r="T2761" s="11">
        <f t="shared" si="249"/>
        <v>42567.158171296294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 s="30">
        <v>5000</v>
      </c>
      <c r="E2762" s="3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 s="3">
        <f t="shared" si="245"/>
        <v>0</v>
      </c>
      <c r="Q2762" t="str">
        <f t="shared" si="246"/>
        <v>publishing</v>
      </c>
      <c r="R2762" t="str">
        <f t="shared" si="247"/>
        <v>children's books</v>
      </c>
      <c r="S2762" s="11">
        <f t="shared" si="248"/>
        <v>41415.252986111111</v>
      </c>
      <c r="T2762" s="11">
        <f t="shared" si="249"/>
        <v>41445.252986111111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 s="30">
        <v>5000</v>
      </c>
      <c r="E2763" s="3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 s="3">
        <f t="shared" si="245"/>
        <v>9</v>
      </c>
      <c r="Q2763" t="str">
        <f t="shared" si="246"/>
        <v>publishing</v>
      </c>
      <c r="R2763" t="str">
        <f t="shared" si="247"/>
        <v>children's books</v>
      </c>
      <c r="S2763" s="11">
        <f t="shared" si="248"/>
        <v>41246.85524305555</v>
      </c>
      <c r="T2763" s="11">
        <f t="shared" si="249"/>
        <v>41276.85524305555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 s="30">
        <v>3250</v>
      </c>
      <c r="E2764" s="3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 s="3">
        <f t="shared" si="245"/>
        <v>25</v>
      </c>
      <c r="Q2764" t="str">
        <f t="shared" si="246"/>
        <v>publishing</v>
      </c>
      <c r="R2764" t="str">
        <f t="shared" si="247"/>
        <v>children's books</v>
      </c>
      <c r="S2764" s="11">
        <f t="shared" si="248"/>
        <v>40926.828645833331</v>
      </c>
      <c r="T2764" s="11">
        <f t="shared" si="249"/>
        <v>40986.786979166667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 s="30">
        <v>39400</v>
      </c>
      <c r="E2765" s="3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 s="3">
        <f t="shared" si="245"/>
        <v>30</v>
      </c>
      <c r="Q2765" t="str">
        <f t="shared" si="246"/>
        <v>publishing</v>
      </c>
      <c r="R2765" t="str">
        <f t="shared" si="247"/>
        <v>children's books</v>
      </c>
      <c r="S2765" s="11">
        <f t="shared" si="248"/>
        <v>41373.371342592589</v>
      </c>
      <c r="T2765" s="11">
        <f t="shared" si="249"/>
        <v>41418.371342592589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 s="30">
        <v>4000</v>
      </c>
      <c r="E2766" s="3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 s="3">
        <f t="shared" si="245"/>
        <v>11.25</v>
      </c>
      <c r="Q2766" t="str">
        <f t="shared" si="246"/>
        <v>publishing</v>
      </c>
      <c r="R2766" t="str">
        <f t="shared" si="247"/>
        <v>children's books</v>
      </c>
      <c r="S2766" s="11">
        <f t="shared" si="248"/>
        <v>41030.083692129629</v>
      </c>
      <c r="T2766" s="11">
        <f t="shared" si="249"/>
        <v>41059.583333333328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 s="30">
        <v>4000</v>
      </c>
      <c r="E2767" s="3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 s="3">
        <f t="shared" si="245"/>
        <v>0</v>
      </c>
      <c r="Q2767" t="str">
        <f t="shared" si="246"/>
        <v>publishing</v>
      </c>
      <c r="R2767" t="str">
        <f t="shared" si="247"/>
        <v>children's books</v>
      </c>
      <c r="S2767" s="11">
        <f t="shared" si="248"/>
        <v>41194.370694444442</v>
      </c>
      <c r="T2767" s="11">
        <f t="shared" si="249"/>
        <v>41210.370694444442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 s="30">
        <v>5000</v>
      </c>
      <c r="E2768" s="3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 s="3">
        <f t="shared" si="245"/>
        <v>25</v>
      </c>
      <c r="Q2768" t="str">
        <f t="shared" si="246"/>
        <v>publishing</v>
      </c>
      <c r="R2768" t="str">
        <f t="shared" si="247"/>
        <v>children's books</v>
      </c>
      <c r="S2768" s="11">
        <f t="shared" si="248"/>
        <v>40736.459699074068</v>
      </c>
      <c r="T2768" s="11">
        <f t="shared" si="249"/>
        <v>40766.459699074068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 s="30">
        <v>4000</v>
      </c>
      <c r="E2769" s="3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 s="3">
        <f t="shared" si="245"/>
        <v>11.333333333333334</v>
      </c>
      <c r="Q2769" t="str">
        <f t="shared" si="246"/>
        <v>publishing</v>
      </c>
      <c r="R2769" t="str">
        <f t="shared" si="247"/>
        <v>children's books</v>
      </c>
      <c r="S2769" s="11">
        <f t="shared" si="248"/>
        <v>42172.750578703701</v>
      </c>
      <c r="T2769" s="11">
        <f t="shared" si="249"/>
        <v>42232.750578703701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 s="30">
        <v>7000</v>
      </c>
      <c r="E2770" s="3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 s="3">
        <f t="shared" si="245"/>
        <v>29.470588235294116</v>
      </c>
      <c r="Q2770" t="str">
        <f t="shared" si="246"/>
        <v>publishing</v>
      </c>
      <c r="R2770" t="str">
        <f t="shared" si="247"/>
        <v>children's books</v>
      </c>
      <c r="S2770" s="11">
        <f t="shared" si="248"/>
        <v>40967.4065162037</v>
      </c>
      <c r="T2770" s="11">
        <f t="shared" si="249"/>
        <v>40997.364849537036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 s="30">
        <v>800</v>
      </c>
      <c r="E2771" s="3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 s="3">
        <f t="shared" si="245"/>
        <v>1</v>
      </c>
      <c r="Q2771" t="str">
        <f t="shared" si="246"/>
        <v>publishing</v>
      </c>
      <c r="R2771" t="str">
        <f t="shared" si="247"/>
        <v>children's books</v>
      </c>
      <c r="S2771" s="11">
        <f t="shared" si="248"/>
        <v>41745.617939814809</v>
      </c>
      <c r="T2771" s="11">
        <f t="shared" si="249"/>
        <v>41795.617939814809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 s="30">
        <v>20000</v>
      </c>
      <c r="E2772" s="3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 s="3">
        <f t="shared" si="245"/>
        <v>63.098484848484851</v>
      </c>
      <c r="Q2772" t="str">
        <f t="shared" si="246"/>
        <v>publishing</v>
      </c>
      <c r="R2772" t="str">
        <f t="shared" si="247"/>
        <v>children's books</v>
      </c>
      <c r="S2772" s="11">
        <f t="shared" si="248"/>
        <v>41686.496874999997</v>
      </c>
      <c r="T2772" s="11">
        <f t="shared" si="249"/>
        <v>41716.455208333333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 s="30">
        <v>19980</v>
      </c>
      <c r="E2773" s="3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 s="3">
        <f t="shared" si="245"/>
        <v>0</v>
      </c>
      <c r="Q2773" t="str">
        <f t="shared" si="246"/>
        <v>publishing</v>
      </c>
      <c r="R2773" t="str">
        <f t="shared" si="247"/>
        <v>children's books</v>
      </c>
      <c r="S2773" s="11">
        <f t="shared" si="248"/>
        <v>41257.323379629626</v>
      </c>
      <c r="T2773" s="11">
        <f t="shared" si="249"/>
        <v>41306.5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 s="30">
        <v>8000</v>
      </c>
      <c r="E2774" s="3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 s="3">
        <f t="shared" si="245"/>
        <v>0</v>
      </c>
      <c r="Q2774" t="str">
        <f t="shared" si="246"/>
        <v>publishing</v>
      </c>
      <c r="R2774" t="str">
        <f t="shared" si="247"/>
        <v>children's books</v>
      </c>
      <c r="S2774" s="11">
        <f t="shared" si="248"/>
        <v>41537.660810185182</v>
      </c>
      <c r="T2774" s="11">
        <f t="shared" si="249"/>
        <v>41552.660810185182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 s="30">
        <v>530</v>
      </c>
      <c r="E2775" s="3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 s="3">
        <f t="shared" si="245"/>
        <v>1</v>
      </c>
      <c r="Q2775" t="str">
        <f t="shared" si="246"/>
        <v>publishing</v>
      </c>
      <c r="R2775" t="str">
        <f t="shared" si="247"/>
        <v>children's books</v>
      </c>
      <c r="S2775" s="11">
        <f t="shared" si="248"/>
        <v>42474.656493055554</v>
      </c>
      <c r="T2775" s="11">
        <f t="shared" si="249"/>
        <v>42484.656493055554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 s="30">
        <v>4000</v>
      </c>
      <c r="E2776" s="3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 s="3">
        <f t="shared" si="245"/>
        <v>43.846153846153847</v>
      </c>
      <c r="Q2776" t="str">
        <f t="shared" si="246"/>
        <v>publishing</v>
      </c>
      <c r="R2776" t="str">
        <f t="shared" si="247"/>
        <v>children's books</v>
      </c>
      <c r="S2776" s="11">
        <f t="shared" si="248"/>
        <v>41310.918148148143</v>
      </c>
      <c r="T2776" s="11">
        <f t="shared" si="249"/>
        <v>41340.918148148143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 s="30">
        <v>5000</v>
      </c>
      <c r="E2777" s="3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 s="3">
        <f t="shared" si="245"/>
        <v>75</v>
      </c>
      <c r="Q2777" t="str">
        <f t="shared" si="246"/>
        <v>publishing</v>
      </c>
      <c r="R2777" t="str">
        <f t="shared" si="247"/>
        <v>children's books</v>
      </c>
      <c r="S2777" s="11">
        <f t="shared" si="248"/>
        <v>40862.805023148147</v>
      </c>
      <c r="T2777" s="11">
        <f t="shared" si="249"/>
        <v>40892.805023148147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 s="30">
        <v>21000</v>
      </c>
      <c r="E2778" s="3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 s="3">
        <f t="shared" si="245"/>
        <v>45.972222222222221</v>
      </c>
      <c r="Q2778" t="str">
        <f t="shared" si="246"/>
        <v>publishing</v>
      </c>
      <c r="R2778" t="str">
        <f t="shared" si="247"/>
        <v>children's books</v>
      </c>
      <c r="S2778" s="11">
        <f t="shared" si="248"/>
        <v>42136.088842592588</v>
      </c>
      <c r="T2778" s="11">
        <f t="shared" si="249"/>
        <v>42167.088842592588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 s="30">
        <v>3000</v>
      </c>
      <c r="E2779" s="3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 s="3">
        <f t="shared" si="245"/>
        <v>10</v>
      </c>
      <c r="Q2779" t="str">
        <f t="shared" si="246"/>
        <v>publishing</v>
      </c>
      <c r="R2779" t="str">
        <f t="shared" si="247"/>
        <v>children's books</v>
      </c>
      <c r="S2779" s="11">
        <f t="shared" si="248"/>
        <v>42172.460694444446</v>
      </c>
      <c r="T2779" s="11">
        <f t="shared" si="249"/>
        <v>42202.460694444446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 s="30">
        <v>5500</v>
      </c>
      <c r="E2780" s="3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 s="3">
        <f t="shared" si="245"/>
        <v>93.666666666666671</v>
      </c>
      <c r="Q2780" t="str">
        <f t="shared" si="246"/>
        <v>publishing</v>
      </c>
      <c r="R2780" t="str">
        <f t="shared" si="247"/>
        <v>children's books</v>
      </c>
      <c r="S2780" s="11">
        <f t="shared" si="248"/>
        <v>41846.769745370366</v>
      </c>
      <c r="T2780" s="11">
        <f t="shared" si="249"/>
        <v>41876.769745370366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 s="30">
        <v>2500</v>
      </c>
      <c r="E2781" s="3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 s="3">
        <f t="shared" si="245"/>
        <v>53</v>
      </c>
      <c r="Q2781" t="str">
        <f t="shared" si="246"/>
        <v>publishing</v>
      </c>
      <c r="R2781" t="str">
        <f t="shared" si="247"/>
        <v>children's books</v>
      </c>
      <c r="S2781" s="11">
        <f t="shared" si="248"/>
        <v>42300.377557870372</v>
      </c>
      <c r="T2781" s="11">
        <f t="shared" si="249"/>
        <v>42330.419224537036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 s="30">
        <v>100000</v>
      </c>
      <c r="E2782" s="3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 s="3">
        <f t="shared" si="245"/>
        <v>0</v>
      </c>
      <c r="Q2782" t="str">
        <f t="shared" si="246"/>
        <v>publishing</v>
      </c>
      <c r="R2782" t="str">
        <f t="shared" si="247"/>
        <v>children's books</v>
      </c>
      <c r="S2782" s="11">
        <f t="shared" si="248"/>
        <v>42774.239444444444</v>
      </c>
      <c r="T2782" s="11">
        <f t="shared" si="249"/>
        <v>42804.239444444444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 s="30">
        <v>1250</v>
      </c>
      <c r="E2783" s="3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 s="3">
        <f t="shared" si="245"/>
        <v>47</v>
      </c>
      <c r="Q2783" t="str">
        <f t="shared" si="246"/>
        <v>theater</v>
      </c>
      <c r="R2783" t="str">
        <f t="shared" si="247"/>
        <v>plays</v>
      </c>
      <c r="S2783" s="11">
        <f t="shared" si="248"/>
        <v>42018.733263888884</v>
      </c>
      <c r="T2783" s="11">
        <f t="shared" si="249"/>
        <v>42047.083333333336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 s="30">
        <v>1000</v>
      </c>
      <c r="E2784" s="3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 s="3">
        <f t="shared" si="245"/>
        <v>66.666666666666671</v>
      </c>
      <c r="Q2784" t="str">
        <f t="shared" si="246"/>
        <v>theater</v>
      </c>
      <c r="R2784" t="str">
        <f t="shared" si="247"/>
        <v>plays</v>
      </c>
      <c r="S2784" s="11">
        <f t="shared" si="248"/>
        <v>42026.716643518514</v>
      </c>
      <c r="T2784" s="11">
        <f t="shared" si="249"/>
        <v>42051.999305555553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 s="30">
        <v>1000</v>
      </c>
      <c r="E2785" s="3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 s="3">
        <f t="shared" si="245"/>
        <v>18.770491803278688</v>
      </c>
      <c r="Q2785" t="str">
        <f t="shared" si="246"/>
        <v>theater</v>
      </c>
      <c r="R2785" t="str">
        <f t="shared" si="247"/>
        <v>plays</v>
      </c>
      <c r="S2785" s="11">
        <f t="shared" si="248"/>
        <v>42103.326921296299</v>
      </c>
      <c r="T2785" s="11">
        <f t="shared" si="249"/>
        <v>42117.326921296299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 s="30">
        <v>6000</v>
      </c>
      <c r="E2786" s="3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 s="3">
        <f t="shared" si="245"/>
        <v>66.111111111111114</v>
      </c>
      <c r="Q2786" t="str">
        <f t="shared" si="246"/>
        <v>theater</v>
      </c>
      <c r="R2786" t="str">
        <f t="shared" si="247"/>
        <v>plays</v>
      </c>
      <c r="S2786" s="11">
        <f t="shared" si="248"/>
        <v>41920.579201388886</v>
      </c>
      <c r="T2786" s="11">
        <f t="shared" si="249"/>
        <v>41941.579201388886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 s="30">
        <v>5000</v>
      </c>
      <c r="E2787" s="3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 s="3">
        <f t="shared" si="245"/>
        <v>36.859154929577464</v>
      </c>
      <c r="Q2787" t="str">
        <f t="shared" si="246"/>
        <v>theater</v>
      </c>
      <c r="R2787" t="str">
        <f t="shared" si="247"/>
        <v>plays</v>
      </c>
      <c r="S2787" s="11">
        <f t="shared" si="248"/>
        <v>42557.981099537035</v>
      </c>
      <c r="T2787" s="11">
        <f t="shared" si="249"/>
        <v>42587.666666666664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 s="30">
        <v>2500</v>
      </c>
      <c r="E2788" s="3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 s="3">
        <f t="shared" si="245"/>
        <v>39.810810810810814</v>
      </c>
      <c r="Q2788" t="str">
        <f t="shared" si="246"/>
        <v>theater</v>
      </c>
      <c r="R2788" t="str">
        <f t="shared" si="247"/>
        <v>plays</v>
      </c>
      <c r="S2788" s="11">
        <f t="shared" si="248"/>
        <v>41815.360879629625</v>
      </c>
      <c r="T2788" s="11">
        <f t="shared" si="249"/>
        <v>41829.360879629625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 s="30">
        <v>1000</v>
      </c>
      <c r="E2789" s="3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 s="3">
        <f t="shared" si="245"/>
        <v>31.5</v>
      </c>
      <c r="Q2789" t="str">
        <f t="shared" si="246"/>
        <v>theater</v>
      </c>
      <c r="R2789" t="str">
        <f t="shared" si="247"/>
        <v>plays</v>
      </c>
      <c r="S2789" s="11">
        <f t="shared" si="248"/>
        <v>41807.990185185183</v>
      </c>
      <c r="T2789" s="11">
        <f t="shared" si="249"/>
        <v>41837.990185185183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 s="30">
        <v>2000</v>
      </c>
      <c r="E2790" s="3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 s="3">
        <f t="shared" si="245"/>
        <v>102.5</v>
      </c>
      <c r="Q2790" t="str">
        <f t="shared" si="246"/>
        <v>theater</v>
      </c>
      <c r="R2790" t="str">
        <f t="shared" si="247"/>
        <v>plays</v>
      </c>
      <c r="S2790" s="11">
        <f t="shared" si="248"/>
        <v>42550.493553240733</v>
      </c>
      <c r="T2790" s="11">
        <f t="shared" si="249"/>
        <v>42580.493553240733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 s="30">
        <v>3000</v>
      </c>
      <c r="E2791" s="3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 s="3">
        <f t="shared" si="245"/>
        <v>126.45833333333333</v>
      </c>
      <c r="Q2791" t="str">
        <f t="shared" si="246"/>
        <v>theater</v>
      </c>
      <c r="R2791" t="str">
        <f t="shared" si="247"/>
        <v>plays</v>
      </c>
      <c r="S2791" s="11">
        <f t="shared" si="248"/>
        <v>42055.804791666662</v>
      </c>
      <c r="T2791" s="11">
        <f t="shared" si="249"/>
        <v>42074.958333333336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 s="30">
        <v>3000</v>
      </c>
      <c r="E2792" s="3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 s="3">
        <f t="shared" si="245"/>
        <v>47.878787878787875</v>
      </c>
      <c r="Q2792" t="str">
        <f t="shared" si="246"/>
        <v>theater</v>
      </c>
      <c r="R2792" t="str">
        <f t="shared" si="247"/>
        <v>plays</v>
      </c>
      <c r="S2792" s="11">
        <f t="shared" si="248"/>
        <v>42016.730358796289</v>
      </c>
      <c r="T2792" s="11">
        <f t="shared" si="249"/>
        <v>42046.730358796289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 s="30">
        <v>2000</v>
      </c>
      <c r="E2793" s="3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 s="3">
        <f t="shared" si="245"/>
        <v>73.214285714285708</v>
      </c>
      <c r="Q2793" t="str">
        <f t="shared" si="246"/>
        <v>theater</v>
      </c>
      <c r="R2793" t="str">
        <f t="shared" si="247"/>
        <v>plays</v>
      </c>
      <c r="S2793" s="11">
        <f t="shared" si="248"/>
        <v>42591.691655092589</v>
      </c>
      <c r="T2793" s="11">
        <f t="shared" si="249"/>
        <v>42621.958333333336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 s="30">
        <v>2000</v>
      </c>
      <c r="E2794" s="3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 s="3">
        <f t="shared" si="245"/>
        <v>89.666666666666671</v>
      </c>
      <c r="Q2794" t="str">
        <f t="shared" si="246"/>
        <v>theater</v>
      </c>
      <c r="R2794" t="str">
        <f t="shared" si="247"/>
        <v>plays</v>
      </c>
      <c r="S2794" s="11">
        <f t="shared" si="248"/>
        <v>42183.022673611107</v>
      </c>
      <c r="T2794" s="11">
        <f t="shared" si="249"/>
        <v>42228.022673611107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 s="30">
        <v>10000</v>
      </c>
      <c r="E2795" s="3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 s="3">
        <f t="shared" si="245"/>
        <v>151.4623287671233</v>
      </c>
      <c r="Q2795" t="str">
        <f t="shared" si="246"/>
        <v>theater</v>
      </c>
      <c r="R2795" t="str">
        <f t="shared" si="247"/>
        <v>plays</v>
      </c>
      <c r="S2795" s="11">
        <f t="shared" si="248"/>
        <v>42176.210706018515</v>
      </c>
      <c r="T2795" s="11">
        <f t="shared" si="249"/>
        <v>42206.210706018515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 s="30">
        <v>50</v>
      </c>
      <c r="E2796" s="3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 s="3">
        <f t="shared" si="245"/>
        <v>25</v>
      </c>
      <c r="Q2796" t="str">
        <f t="shared" si="246"/>
        <v>theater</v>
      </c>
      <c r="R2796" t="str">
        <f t="shared" si="247"/>
        <v>plays</v>
      </c>
      <c r="S2796" s="11">
        <f t="shared" si="248"/>
        <v>42416.48332175926</v>
      </c>
      <c r="T2796" s="11">
        <f t="shared" si="249"/>
        <v>42432.583333333336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 s="30">
        <v>700</v>
      </c>
      <c r="E2797" s="3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 s="3">
        <f t="shared" si="245"/>
        <v>36.5</v>
      </c>
      <c r="Q2797" t="str">
        <f t="shared" si="246"/>
        <v>theater</v>
      </c>
      <c r="R2797" t="str">
        <f t="shared" si="247"/>
        <v>plays</v>
      </c>
      <c r="S2797" s="11">
        <f t="shared" si="248"/>
        <v>41780.317604166667</v>
      </c>
      <c r="T2797" s="11">
        <f t="shared" si="249"/>
        <v>41796.75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 s="30">
        <v>800</v>
      </c>
      <c r="E2798" s="3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 s="3">
        <f t="shared" si="245"/>
        <v>44</v>
      </c>
      <c r="Q2798" t="str">
        <f t="shared" si="246"/>
        <v>theater</v>
      </c>
      <c r="R2798" t="str">
        <f t="shared" si="247"/>
        <v>plays</v>
      </c>
      <c r="S2798" s="11">
        <f t="shared" si="248"/>
        <v>41795.319768518515</v>
      </c>
      <c r="T2798" s="11">
        <f t="shared" si="249"/>
        <v>41825.319768518515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 s="30">
        <v>8000</v>
      </c>
      <c r="E2799" s="3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 s="3">
        <f t="shared" si="245"/>
        <v>87.357553191489373</v>
      </c>
      <c r="Q2799" t="str">
        <f t="shared" si="246"/>
        <v>theater</v>
      </c>
      <c r="R2799" t="str">
        <f t="shared" si="247"/>
        <v>plays</v>
      </c>
      <c r="S2799" s="11">
        <f t="shared" si="248"/>
        <v>41798.731944444444</v>
      </c>
      <c r="T2799" s="11">
        <f t="shared" si="249"/>
        <v>41828.731944444444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 s="30">
        <v>5000</v>
      </c>
      <c r="E2800" s="3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 s="3">
        <f t="shared" si="245"/>
        <v>36.474820143884891</v>
      </c>
      <c r="Q2800" t="str">
        <f t="shared" si="246"/>
        <v>theater</v>
      </c>
      <c r="R2800" t="str">
        <f t="shared" si="247"/>
        <v>plays</v>
      </c>
      <c r="S2800" s="11">
        <f t="shared" si="248"/>
        <v>42201.466678240737</v>
      </c>
      <c r="T2800" s="11">
        <f t="shared" si="249"/>
        <v>42216.458333333336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 s="30">
        <v>5000</v>
      </c>
      <c r="E2801" s="3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 s="3">
        <f t="shared" si="245"/>
        <v>44.859538461538463</v>
      </c>
      <c r="Q2801" t="str">
        <f t="shared" si="246"/>
        <v>theater</v>
      </c>
      <c r="R2801" t="str">
        <f t="shared" si="247"/>
        <v>plays</v>
      </c>
      <c r="S2801" s="11">
        <f t="shared" si="248"/>
        <v>42507.05636574074</v>
      </c>
      <c r="T2801" s="11">
        <f t="shared" si="249"/>
        <v>42538.458333333336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 s="30">
        <v>1000</v>
      </c>
      <c r="E2802" s="3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 s="3">
        <f t="shared" si="245"/>
        <v>42.903225806451616</v>
      </c>
      <c r="Q2802" t="str">
        <f t="shared" si="246"/>
        <v>theater</v>
      </c>
      <c r="R2802" t="str">
        <f t="shared" si="247"/>
        <v>plays</v>
      </c>
      <c r="S2802" s="11">
        <f t="shared" si="248"/>
        <v>41948.344513888886</v>
      </c>
      <c r="T2802" s="11">
        <f t="shared" si="249"/>
        <v>42008.344513888886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 s="30">
        <v>500</v>
      </c>
      <c r="E2803" s="3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 s="3">
        <f t="shared" si="245"/>
        <v>51.230769230769234</v>
      </c>
      <c r="Q2803" t="str">
        <f t="shared" si="246"/>
        <v>theater</v>
      </c>
      <c r="R2803" t="str">
        <f t="shared" si="247"/>
        <v>plays</v>
      </c>
      <c r="S2803" s="11">
        <f t="shared" si="248"/>
        <v>41900.034826388888</v>
      </c>
      <c r="T2803" s="11">
        <f t="shared" si="249"/>
        <v>41922.25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 s="30">
        <v>3000</v>
      </c>
      <c r="E2804" s="3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 s="3">
        <f t="shared" si="245"/>
        <v>33.944444444444443</v>
      </c>
      <c r="Q2804" t="str">
        <f t="shared" si="246"/>
        <v>theater</v>
      </c>
      <c r="R2804" t="str">
        <f t="shared" si="247"/>
        <v>plays</v>
      </c>
      <c r="S2804" s="11">
        <f t="shared" si="248"/>
        <v>42192.438738425924</v>
      </c>
      <c r="T2804" s="11">
        <f t="shared" si="249"/>
        <v>42222.438738425924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 s="30">
        <v>10000</v>
      </c>
      <c r="E2805" s="3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 s="3">
        <f t="shared" si="245"/>
        <v>90.744680851063833</v>
      </c>
      <c r="Q2805" t="str">
        <f t="shared" si="246"/>
        <v>theater</v>
      </c>
      <c r="R2805" t="str">
        <f t="shared" si="247"/>
        <v>plays</v>
      </c>
      <c r="S2805" s="11">
        <f t="shared" si="248"/>
        <v>42157.857361111113</v>
      </c>
      <c r="T2805" s="11">
        <f t="shared" si="249"/>
        <v>42200.791666666664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 s="30">
        <v>1000</v>
      </c>
      <c r="E2806" s="3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 s="3">
        <f t="shared" si="245"/>
        <v>50</v>
      </c>
      <c r="Q2806" t="str">
        <f t="shared" si="246"/>
        <v>theater</v>
      </c>
      <c r="R2806" t="str">
        <f t="shared" si="247"/>
        <v>plays</v>
      </c>
      <c r="S2806" s="11">
        <f t="shared" si="248"/>
        <v>41881.245254629626</v>
      </c>
      <c r="T2806" s="11">
        <f t="shared" si="249"/>
        <v>41911.245254629626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 s="30">
        <v>400</v>
      </c>
      <c r="E2807" s="3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 s="3">
        <f t="shared" si="245"/>
        <v>24.444444444444443</v>
      </c>
      <c r="Q2807" t="str">
        <f t="shared" si="246"/>
        <v>theater</v>
      </c>
      <c r="R2807" t="str">
        <f t="shared" si="247"/>
        <v>plays</v>
      </c>
      <c r="S2807" s="11">
        <f t="shared" si="248"/>
        <v>42213.2971412037</v>
      </c>
      <c r="T2807" s="11">
        <f t="shared" si="249"/>
        <v>42238.2971412037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 s="30">
        <v>3000</v>
      </c>
      <c r="E2808" s="3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 s="3">
        <f t="shared" si="245"/>
        <v>44.25</v>
      </c>
      <c r="Q2808" t="str">
        <f t="shared" si="246"/>
        <v>theater</v>
      </c>
      <c r="R2808" t="str">
        <f t="shared" si="247"/>
        <v>plays</v>
      </c>
      <c r="S2808" s="11">
        <f t="shared" si="248"/>
        <v>42185.058912037035</v>
      </c>
      <c r="T2808" s="11">
        <f t="shared" si="249"/>
        <v>42221.249999999993</v>
      </c>
    </row>
    <row r="2809" spans="1:20" x14ac:dyDescent="0.3">
      <c r="A2809">
        <v>2807</v>
      </c>
      <c r="B2809" s="1" t="s">
        <v>2807</v>
      </c>
      <c r="C2809" s="1" t="s">
        <v>6917</v>
      </c>
      <c r="D2809" s="30">
        <v>5000</v>
      </c>
      <c r="E2809" s="3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 s="3">
        <f t="shared" si="245"/>
        <v>67.741935483870961</v>
      </c>
      <c r="Q2809" t="str">
        <f t="shared" si="246"/>
        <v>theater</v>
      </c>
      <c r="R2809" t="str">
        <f t="shared" si="247"/>
        <v>plays</v>
      </c>
      <c r="S2809" s="11">
        <f t="shared" si="248"/>
        <v>42154.664791666662</v>
      </c>
      <c r="T2809" s="11">
        <f t="shared" si="249"/>
        <v>42184.664791666662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 s="30">
        <v>4500</v>
      </c>
      <c r="E2810" s="3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 s="3">
        <f t="shared" si="245"/>
        <v>65.376811594202906</v>
      </c>
      <c r="Q2810" t="str">
        <f t="shared" si="246"/>
        <v>theater</v>
      </c>
      <c r="R2810" t="str">
        <f t="shared" si="247"/>
        <v>plays</v>
      </c>
      <c r="S2810" s="11">
        <f t="shared" si="248"/>
        <v>42208.638136574074</v>
      </c>
      <c r="T2810" s="11">
        <f t="shared" si="249"/>
        <v>42238.638136574074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 s="30">
        <v>2500</v>
      </c>
      <c r="E2811" s="3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 s="3">
        <f t="shared" si="245"/>
        <v>121.9047619047619</v>
      </c>
      <c r="Q2811" t="str">
        <f t="shared" si="246"/>
        <v>theater</v>
      </c>
      <c r="R2811" t="str">
        <f t="shared" si="247"/>
        <v>plays</v>
      </c>
      <c r="S2811" s="11">
        <f t="shared" si="248"/>
        <v>42451.288483796299</v>
      </c>
      <c r="T2811" s="11">
        <f t="shared" si="249"/>
        <v>42459.402083333327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 s="30">
        <v>2500</v>
      </c>
      <c r="E2812" s="3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 s="3">
        <f t="shared" si="245"/>
        <v>47.456140350877192</v>
      </c>
      <c r="Q2812" t="str">
        <f t="shared" si="246"/>
        <v>theater</v>
      </c>
      <c r="R2812" t="str">
        <f t="shared" si="247"/>
        <v>plays</v>
      </c>
      <c r="S2812" s="11">
        <f t="shared" si="248"/>
        <v>41758.931296296294</v>
      </c>
      <c r="T2812" s="11">
        <f t="shared" si="249"/>
        <v>41790.957638888889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 s="30">
        <v>10000</v>
      </c>
      <c r="E2813" s="3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 s="3">
        <f t="shared" si="245"/>
        <v>92.842592592592595</v>
      </c>
      <c r="Q2813" t="str">
        <f t="shared" si="246"/>
        <v>theater</v>
      </c>
      <c r="R2813" t="str">
        <f t="shared" si="247"/>
        <v>plays</v>
      </c>
      <c r="S2813" s="11">
        <f t="shared" si="248"/>
        <v>42028.288229166668</v>
      </c>
      <c r="T2813" s="11">
        <f t="shared" si="249"/>
        <v>42058.288229166668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 s="30">
        <v>5000</v>
      </c>
      <c r="E2814" s="3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 s="3">
        <f t="shared" si="245"/>
        <v>68.253012048192772</v>
      </c>
      <c r="Q2814" t="str">
        <f t="shared" si="246"/>
        <v>theater</v>
      </c>
      <c r="R2814" t="str">
        <f t="shared" si="247"/>
        <v>plays</v>
      </c>
      <c r="S2814" s="11">
        <f t="shared" si="248"/>
        <v>42054.535856481474</v>
      </c>
      <c r="T2814" s="11">
        <f t="shared" si="249"/>
        <v>42099.958333333336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 s="30">
        <v>2800</v>
      </c>
      <c r="E2815" s="3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 s="3">
        <f t="shared" si="245"/>
        <v>37.209583333333335</v>
      </c>
      <c r="Q2815" t="str">
        <f t="shared" si="246"/>
        <v>theater</v>
      </c>
      <c r="R2815" t="str">
        <f t="shared" si="247"/>
        <v>plays</v>
      </c>
      <c r="S2815" s="11">
        <f t="shared" si="248"/>
        <v>42693.534270833326</v>
      </c>
      <c r="T2815" s="11">
        <f t="shared" si="249"/>
        <v>42718.534270833326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 s="30">
        <v>1500</v>
      </c>
      <c r="E2816" s="3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 s="3">
        <f t="shared" si="245"/>
        <v>25.25</v>
      </c>
      <c r="Q2816" t="str">
        <f t="shared" si="246"/>
        <v>theater</v>
      </c>
      <c r="R2816" t="str">
        <f t="shared" si="247"/>
        <v>plays</v>
      </c>
      <c r="S2816" s="11">
        <f t="shared" si="248"/>
        <v>42103.191145833327</v>
      </c>
      <c r="T2816" s="11">
        <f t="shared" si="249"/>
        <v>42133.191145833327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 s="30">
        <v>250</v>
      </c>
      <c r="E2817" s="3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 s="3">
        <f t="shared" si="245"/>
        <v>43.214285714285715</v>
      </c>
      <c r="Q2817" t="str">
        <f t="shared" si="246"/>
        <v>theater</v>
      </c>
      <c r="R2817" t="str">
        <f t="shared" si="247"/>
        <v>plays</v>
      </c>
      <c r="S2817" s="11">
        <f t="shared" si="248"/>
        <v>42559.568391203698</v>
      </c>
      <c r="T2817" s="11">
        <f t="shared" si="249"/>
        <v>42589.568391203698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 s="30">
        <v>3000</v>
      </c>
      <c r="E2818" s="3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 s="3">
        <f t="shared" si="245"/>
        <v>25.130177514792898</v>
      </c>
      <c r="Q2818" t="str">
        <f t="shared" si="246"/>
        <v>theater</v>
      </c>
      <c r="R2818" t="str">
        <f t="shared" si="247"/>
        <v>plays</v>
      </c>
      <c r="S2818" s="11">
        <f t="shared" si="248"/>
        <v>42188.259166666663</v>
      </c>
      <c r="T2818" s="11">
        <f t="shared" si="249"/>
        <v>42218.458333333336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 s="30">
        <v>600</v>
      </c>
      <c r="E2819" s="3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 s="3">
        <f t="shared" ref="P2819:P2882" si="250">IFERROR(E2819/L2819,0)</f>
        <v>23.636363636363637</v>
      </c>
      <c r="Q2819" t="str">
        <f t="shared" ref="Q2819:Q2882" si="251">LEFT(N2819,FIND("/",N2819)-1)</f>
        <v>theater</v>
      </c>
      <c r="R2819" t="str">
        <f t="shared" ref="R2819:R2882" si="252">RIGHT(N2819,LEN(N2819)-FIND("/",N2819))</f>
        <v>plays</v>
      </c>
      <c r="S2819" s="11">
        <f t="shared" ref="S2819:S2882" si="253">((($J2819/60)/60)/24+DATE(1970,1,1)+(-5/24))</f>
        <v>42023.42664351852</v>
      </c>
      <c r="T2819" s="11">
        <f t="shared" ref="T2819:T2882" si="254">((($I2819/60)/60)/24+DATE(1970,1,1)+(-5/24))</f>
        <v>42063.42664351852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 s="30">
        <v>10000</v>
      </c>
      <c r="E2820" s="3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 s="3">
        <f t="shared" si="250"/>
        <v>103.95098039215686</v>
      </c>
      <c r="Q2820" t="str">
        <f t="shared" si="251"/>
        <v>theater</v>
      </c>
      <c r="R2820" t="str">
        <f t="shared" si="252"/>
        <v>plays</v>
      </c>
      <c r="S2820" s="11">
        <f t="shared" si="253"/>
        <v>42250.389884259253</v>
      </c>
      <c r="T2820" s="11">
        <f t="shared" si="254"/>
        <v>42270.389884259253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 s="30">
        <v>5000</v>
      </c>
      <c r="E2821" s="3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 s="3">
        <f t="shared" si="250"/>
        <v>50.384615384615387</v>
      </c>
      <c r="Q2821" t="str">
        <f t="shared" si="251"/>
        <v>theater</v>
      </c>
      <c r="R2821" t="str">
        <f t="shared" si="252"/>
        <v>plays</v>
      </c>
      <c r="S2821" s="11">
        <f t="shared" si="253"/>
        <v>42139.317233796297</v>
      </c>
      <c r="T2821" s="11">
        <f t="shared" si="254"/>
        <v>42169.317233796297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 s="30">
        <v>200</v>
      </c>
      <c r="E2822" s="3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 s="3">
        <f t="shared" si="250"/>
        <v>13.6</v>
      </c>
      <c r="Q2822" t="str">
        <f t="shared" si="251"/>
        <v>theater</v>
      </c>
      <c r="R2822" t="str">
        <f t="shared" si="252"/>
        <v>plays</v>
      </c>
      <c r="S2822" s="11">
        <f t="shared" si="253"/>
        <v>42401.402650462966</v>
      </c>
      <c r="T2822" s="11">
        <f t="shared" si="254"/>
        <v>42425.791666666664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 s="30">
        <v>1000</v>
      </c>
      <c r="E2823" s="3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 s="3">
        <f t="shared" si="250"/>
        <v>28.571428571428573</v>
      </c>
      <c r="Q2823" t="str">
        <f t="shared" si="251"/>
        <v>theater</v>
      </c>
      <c r="R2823" t="str">
        <f t="shared" si="252"/>
        <v>plays</v>
      </c>
      <c r="S2823" s="11">
        <f t="shared" si="253"/>
        <v>41875.714525462965</v>
      </c>
      <c r="T2823" s="11">
        <f t="shared" si="254"/>
        <v>41905.714525462965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 s="30">
        <v>6000</v>
      </c>
      <c r="E2824" s="3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 s="3">
        <f t="shared" si="250"/>
        <v>63.829787234042556</v>
      </c>
      <c r="Q2824" t="str">
        <f t="shared" si="251"/>
        <v>theater</v>
      </c>
      <c r="R2824" t="str">
        <f t="shared" si="252"/>
        <v>plays</v>
      </c>
      <c r="S2824" s="11">
        <f t="shared" si="253"/>
        <v>42060.475601851846</v>
      </c>
      <c r="T2824" s="11">
        <f t="shared" si="254"/>
        <v>42090.433935185189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 s="30">
        <v>100</v>
      </c>
      <c r="E2825" s="3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 s="3">
        <f t="shared" si="250"/>
        <v>8.8571428571428577</v>
      </c>
      <c r="Q2825" t="str">
        <f t="shared" si="251"/>
        <v>theater</v>
      </c>
      <c r="R2825" t="str">
        <f t="shared" si="252"/>
        <v>plays</v>
      </c>
      <c r="S2825" s="11">
        <f t="shared" si="253"/>
        <v>42066.803310185183</v>
      </c>
      <c r="T2825" s="11">
        <f t="shared" si="254"/>
        <v>42094.749305555553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 s="30">
        <v>650</v>
      </c>
      <c r="E2826" s="3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 s="3">
        <f t="shared" si="250"/>
        <v>50.666666666666664</v>
      </c>
      <c r="Q2826" t="str">
        <f t="shared" si="251"/>
        <v>theater</v>
      </c>
      <c r="R2826" t="str">
        <f t="shared" si="252"/>
        <v>plays</v>
      </c>
      <c r="S2826" s="11">
        <f t="shared" si="253"/>
        <v>42136.0624537037</v>
      </c>
      <c r="T2826" s="11">
        <f t="shared" si="254"/>
        <v>42167.863194444442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 s="30">
        <v>3000</v>
      </c>
      <c r="E2827" s="3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 s="3">
        <f t="shared" si="250"/>
        <v>60.784313725490193</v>
      </c>
      <c r="Q2827" t="str">
        <f t="shared" si="251"/>
        <v>theater</v>
      </c>
      <c r="R2827" t="str">
        <f t="shared" si="252"/>
        <v>plays</v>
      </c>
      <c r="S2827" s="11">
        <f t="shared" si="253"/>
        <v>42312.584328703706</v>
      </c>
      <c r="T2827" s="11">
        <f t="shared" si="254"/>
        <v>42342.584328703706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 s="30">
        <v>2000</v>
      </c>
      <c r="E2828" s="3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 s="3">
        <f t="shared" si="250"/>
        <v>113.42105263157895</v>
      </c>
      <c r="Q2828" t="str">
        <f t="shared" si="251"/>
        <v>theater</v>
      </c>
      <c r="R2828" t="str">
        <f t="shared" si="252"/>
        <v>plays</v>
      </c>
      <c r="S2828" s="11">
        <f t="shared" si="253"/>
        <v>42170.826527777775</v>
      </c>
      <c r="T2828" s="11">
        <f t="shared" si="254"/>
        <v>42195.083333333336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 s="30">
        <v>2000</v>
      </c>
      <c r="E2829" s="3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 s="3">
        <f t="shared" si="250"/>
        <v>104.56521739130434</v>
      </c>
      <c r="Q2829" t="str">
        <f t="shared" si="251"/>
        <v>theater</v>
      </c>
      <c r="R2829" t="str">
        <f t="shared" si="252"/>
        <v>plays</v>
      </c>
      <c r="S2829" s="11">
        <f t="shared" si="253"/>
        <v>42494.475300925922</v>
      </c>
      <c r="T2829" s="11">
        <f t="shared" si="254"/>
        <v>42524.479166666664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 s="30">
        <v>9500</v>
      </c>
      <c r="E2830" s="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 s="3">
        <f t="shared" si="250"/>
        <v>98.30927835051547</v>
      </c>
      <c r="Q2830" t="str">
        <f t="shared" si="251"/>
        <v>theater</v>
      </c>
      <c r="R2830" t="str">
        <f t="shared" si="252"/>
        <v>plays</v>
      </c>
      <c r="S2830" s="11">
        <f t="shared" si="253"/>
        <v>42254.056354166663</v>
      </c>
      <c r="T2830" s="11">
        <f t="shared" si="254"/>
        <v>42279.749999999993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 s="30">
        <v>2500</v>
      </c>
      <c r="E2831" s="3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 s="3">
        <f t="shared" si="250"/>
        <v>35.039473684210527</v>
      </c>
      <c r="Q2831" t="str">
        <f t="shared" si="251"/>
        <v>theater</v>
      </c>
      <c r="R2831" t="str">
        <f t="shared" si="252"/>
        <v>plays</v>
      </c>
      <c r="S2831" s="11">
        <f t="shared" si="253"/>
        <v>42495.225902777776</v>
      </c>
      <c r="T2831" s="11">
        <f t="shared" si="254"/>
        <v>42523.225902777776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 s="30">
        <v>3000</v>
      </c>
      <c r="E2832" s="3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 s="3">
        <f t="shared" si="250"/>
        <v>272.72727272727275</v>
      </c>
      <c r="Q2832" t="str">
        <f t="shared" si="251"/>
        <v>theater</v>
      </c>
      <c r="R2832" t="str">
        <f t="shared" si="252"/>
        <v>plays</v>
      </c>
      <c r="S2832" s="11">
        <f t="shared" si="253"/>
        <v>41758.631342592591</v>
      </c>
      <c r="T2832" s="11">
        <f t="shared" si="254"/>
        <v>41770.957638888889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 s="30">
        <v>3000</v>
      </c>
      <c r="E2833" s="3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 s="3">
        <f t="shared" si="250"/>
        <v>63.846153846153847</v>
      </c>
      <c r="Q2833" t="str">
        <f t="shared" si="251"/>
        <v>theater</v>
      </c>
      <c r="R2833" t="str">
        <f t="shared" si="252"/>
        <v>plays</v>
      </c>
      <c r="S2833" s="11">
        <f t="shared" si="253"/>
        <v>42171.616550925923</v>
      </c>
      <c r="T2833" s="11">
        <f t="shared" si="254"/>
        <v>42201.616550925923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 s="30">
        <v>2500</v>
      </c>
      <c r="E2834" s="3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 s="3">
        <f t="shared" si="250"/>
        <v>30.189368421052631</v>
      </c>
      <c r="Q2834" t="str">
        <f t="shared" si="251"/>
        <v>theater</v>
      </c>
      <c r="R2834" t="str">
        <f t="shared" si="252"/>
        <v>plays</v>
      </c>
      <c r="S2834" s="11">
        <f t="shared" si="253"/>
        <v>41938.501087962963</v>
      </c>
      <c r="T2834" s="11">
        <f t="shared" si="254"/>
        <v>41966.708333333336</v>
      </c>
    </row>
    <row r="2835" spans="1:20" x14ac:dyDescent="0.3">
      <c r="A2835">
        <v>2833</v>
      </c>
      <c r="B2835" s="1" t="s">
        <v>2833</v>
      </c>
      <c r="C2835" s="1" t="s">
        <v>6943</v>
      </c>
      <c r="D2835" s="30">
        <v>2700</v>
      </c>
      <c r="E2835" s="3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 s="3">
        <f t="shared" si="250"/>
        <v>83.51428571428572</v>
      </c>
      <c r="Q2835" t="str">
        <f t="shared" si="251"/>
        <v>theater</v>
      </c>
      <c r="R2835" t="str">
        <f t="shared" si="252"/>
        <v>plays</v>
      </c>
      <c r="S2835" s="11">
        <f t="shared" si="253"/>
        <v>42267.919363425921</v>
      </c>
      <c r="T2835" s="11">
        <f t="shared" si="254"/>
        <v>42287.874999999993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 s="30">
        <v>800</v>
      </c>
      <c r="E2836" s="3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 s="3">
        <f t="shared" si="250"/>
        <v>64.761904761904759</v>
      </c>
      <c r="Q2836" t="str">
        <f t="shared" si="251"/>
        <v>theater</v>
      </c>
      <c r="R2836" t="str">
        <f t="shared" si="252"/>
        <v>plays</v>
      </c>
      <c r="S2836" s="11">
        <f t="shared" si="253"/>
        <v>42019.751504629625</v>
      </c>
      <c r="T2836" s="11">
        <f t="shared" si="254"/>
        <v>42034.751504629625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 s="30">
        <v>1000</v>
      </c>
      <c r="E2837" s="3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 s="3">
        <f t="shared" si="250"/>
        <v>20.118172043010752</v>
      </c>
      <c r="Q2837" t="str">
        <f t="shared" si="251"/>
        <v>theater</v>
      </c>
      <c r="R2837" t="str">
        <f t="shared" si="252"/>
        <v>plays</v>
      </c>
      <c r="S2837" s="11">
        <f t="shared" si="253"/>
        <v>42313.495567129627</v>
      </c>
      <c r="T2837" s="11">
        <f t="shared" si="254"/>
        <v>42342.791666666664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 s="30">
        <v>450</v>
      </c>
      <c r="E2838" s="3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 s="3">
        <f t="shared" si="250"/>
        <v>44.090909090909093</v>
      </c>
      <c r="Q2838" t="str">
        <f t="shared" si="251"/>
        <v>theater</v>
      </c>
      <c r="R2838" t="str">
        <f t="shared" si="252"/>
        <v>plays</v>
      </c>
      <c r="S2838" s="11">
        <f t="shared" si="253"/>
        <v>42746.053449074076</v>
      </c>
      <c r="T2838" s="11">
        <f t="shared" si="254"/>
        <v>42783.999305555553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 s="30">
        <v>850</v>
      </c>
      <c r="E2839" s="3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 s="3">
        <f t="shared" si="250"/>
        <v>40.476190476190474</v>
      </c>
      <c r="Q2839" t="str">
        <f t="shared" si="251"/>
        <v>theater</v>
      </c>
      <c r="R2839" t="str">
        <f t="shared" si="252"/>
        <v>plays</v>
      </c>
      <c r="S2839" s="11">
        <f t="shared" si="253"/>
        <v>42307.700046296297</v>
      </c>
      <c r="T2839" s="11">
        <f t="shared" si="254"/>
        <v>42347.741712962961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 s="30">
        <v>2000</v>
      </c>
      <c r="E2840" s="3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 s="3">
        <f t="shared" si="250"/>
        <v>44.537037037037038</v>
      </c>
      <c r="Q2840" t="str">
        <f t="shared" si="251"/>
        <v>theater</v>
      </c>
      <c r="R2840" t="str">
        <f t="shared" si="252"/>
        <v>plays</v>
      </c>
      <c r="S2840" s="11">
        <f t="shared" si="253"/>
        <v>41842.399259259255</v>
      </c>
      <c r="T2840" s="11">
        <f t="shared" si="254"/>
        <v>41864.708333333328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 s="30">
        <v>3500</v>
      </c>
      <c r="E2841" s="3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 s="3">
        <f t="shared" si="250"/>
        <v>125.80645161290323</v>
      </c>
      <c r="Q2841" t="str">
        <f t="shared" si="251"/>
        <v>theater</v>
      </c>
      <c r="R2841" t="str">
        <f t="shared" si="252"/>
        <v>plays</v>
      </c>
      <c r="S2841" s="11">
        <f t="shared" si="253"/>
        <v>41853.031874999993</v>
      </c>
      <c r="T2841" s="11">
        <f t="shared" si="254"/>
        <v>41875.999305555553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 s="30">
        <v>2500</v>
      </c>
      <c r="E2842" s="3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 s="3">
        <f t="shared" si="250"/>
        <v>19.696969696969695</v>
      </c>
      <c r="Q2842" t="str">
        <f t="shared" si="251"/>
        <v>theater</v>
      </c>
      <c r="R2842" t="str">
        <f t="shared" si="252"/>
        <v>plays</v>
      </c>
      <c r="S2842" s="11">
        <f t="shared" si="253"/>
        <v>42059.827303240738</v>
      </c>
      <c r="T2842" s="11">
        <f t="shared" si="254"/>
        <v>42081.499999999993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 s="30">
        <v>1000</v>
      </c>
      <c r="E2843" s="3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 s="3">
        <f t="shared" si="250"/>
        <v>10</v>
      </c>
      <c r="Q2843" t="str">
        <f t="shared" si="251"/>
        <v>theater</v>
      </c>
      <c r="R2843" t="str">
        <f t="shared" si="252"/>
        <v>plays</v>
      </c>
      <c r="S2843" s="11">
        <f t="shared" si="253"/>
        <v>42291.53121527777</v>
      </c>
      <c r="T2843" s="11">
        <f t="shared" si="254"/>
        <v>42351.572881944441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 s="30">
        <v>1500</v>
      </c>
      <c r="E2844" s="3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 s="3">
        <f t="shared" si="250"/>
        <v>0</v>
      </c>
      <c r="Q2844" t="str">
        <f t="shared" si="251"/>
        <v>theater</v>
      </c>
      <c r="R2844" t="str">
        <f t="shared" si="252"/>
        <v>plays</v>
      </c>
      <c r="S2844" s="11">
        <f t="shared" si="253"/>
        <v>41784.744155092587</v>
      </c>
      <c r="T2844" s="11">
        <f t="shared" si="254"/>
        <v>41811.25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 s="30">
        <v>1200</v>
      </c>
      <c r="E2845" s="3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 s="3">
        <f t="shared" si="250"/>
        <v>0</v>
      </c>
      <c r="Q2845" t="str">
        <f t="shared" si="251"/>
        <v>theater</v>
      </c>
      <c r="R2845" t="str">
        <f t="shared" si="252"/>
        <v>plays</v>
      </c>
      <c r="S2845" s="11">
        <f t="shared" si="253"/>
        <v>42492.529513888883</v>
      </c>
      <c r="T2845" s="11">
        <f t="shared" si="254"/>
        <v>42533.958333333336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 s="30">
        <v>550</v>
      </c>
      <c r="E2846" s="3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 s="3">
        <f t="shared" si="250"/>
        <v>30</v>
      </c>
      <c r="Q2846" t="str">
        <f t="shared" si="251"/>
        <v>theater</v>
      </c>
      <c r="R2846" t="str">
        <f t="shared" si="252"/>
        <v>plays</v>
      </c>
      <c r="S2846" s="11">
        <f t="shared" si="253"/>
        <v>42709.337731481479</v>
      </c>
      <c r="T2846" s="11">
        <f t="shared" si="254"/>
        <v>42739.337731481479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 s="30">
        <v>7500</v>
      </c>
      <c r="E2847" s="3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 s="3">
        <f t="shared" si="250"/>
        <v>60.666666666666664</v>
      </c>
      <c r="Q2847" t="str">
        <f t="shared" si="251"/>
        <v>theater</v>
      </c>
      <c r="R2847" t="str">
        <f t="shared" si="252"/>
        <v>plays</v>
      </c>
      <c r="S2847" s="11">
        <f t="shared" si="253"/>
        <v>42102.808252314811</v>
      </c>
      <c r="T2847" s="11">
        <f t="shared" si="254"/>
        <v>42162.808252314811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 s="30">
        <v>8000</v>
      </c>
      <c r="E2848" s="3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 s="3">
        <f t="shared" si="250"/>
        <v>0</v>
      </c>
      <c r="Q2848" t="str">
        <f t="shared" si="251"/>
        <v>theater</v>
      </c>
      <c r="R2848" t="str">
        <f t="shared" si="252"/>
        <v>plays</v>
      </c>
      <c r="S2848" s="11">
        <f t="shared" si="253"/>
        <v>42108.483726851853</v>
      </c>
      <c r="T2848" s="11">
        <f t="shared" si="254"/>
        <v>42153.483726851853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 s="30">
        <v>2000</v>
      </c>
      <c r="E2849" s="3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 s="3">
        <f t="shared" si="250"/>
        <v>0</v>
      </c>
      <c r="Q2849" t="str">
        <f t="shared" si="251"/>
        <v>theater</v>
      </c>
      <c r="R2849" t="str">
        <f t="shared" si="252"/>
        <v>plays</v>
      </c>
      <c r="S2849" s="11">
        <f t="shared" si="253"/>
        <v>42453.597974537035</v>
      </c>
      <c r="T2849" s="11">
        <f t="shared" si="254"/>
        <v>42513.597974537035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 s="30">
        <v>35000</v>
      </c>
      <c r="E2850" s="3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 s="3">
        <f t="shared" si="250"/>
        <v>23.333333333333332</v>
      </c>
      <c r="Q2850" t="str">
        <f t="shared" si="251"/>
        <v>theater</v>
      </c>
      <c r="R2850" t="str">
        <f t="shared" si="252"/>
        <v>plays</v>
      </c>
      <c r="S2850" s="11">
        <f t="shared" si="253"/>
        <v>42123.440497685187</v>
      </c>
      <c r="T2850" s="11">
        <f t="shared" si="254"/>
        <v>42153.440497685187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 s="30">
        <v>500</v>
      </c>
      <c r="E2851" s="3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 s="3">
        <f t="shared" si="250"/>
        <v>5</v>
      </c>
      <c r="Q2851" t="str">
        <f t="shared" si="251"/>
        <v>theater</v>
      </c>
      <c r="R2851" t="str">
        <f t="shared" si="252"/>
        <v>plays</v>
      </c>
      <c r="S2851" s="11">
        <f t="shared" si="253"/>
        <v>42453.219907407409</v>
      </c>
      <c r="T2851" s="11">
        <f t="shared" si="254"/>
        <v>42483.219907407409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 s="30">
        <v>8000</v>
      </c>
      <c r="E2852" s="3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 s="3">
        <f t="shared" si="250"/>
        <v>23.923076923076923</v>
      </c>
      <c r="Q2852" t="str">
        <f t="shared" si="251"/>
        <v>theater</v>
      </c>
      <c r="R2852" t="str">
        <f t="shared" si="252"/>
        <v>plays</v>
      </c>
      <c r="S2852" s="11">
        <f t="shared" si="253"/>
        <v>41857.798738425925</v>
      </c>
      <c r="T2852" s="11">
        <f t="shared" si="254"/>
        <v>41887.798738425925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 s="30">
        <v>4500</v>
      </c>
      <c r="E2853" s="3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 s="3">
        <f t="shared" si="250"/>
        <v>0</v>
      </c>
      <c r="Q2853" t="str">
        <f t="shared" si="251"/>
        <v>theater</v>
      </c>
      <c r="R2853" t="str">
        <f t="shared" si="252"/>
        <v>plays</v>
      </c>
      <c r="S2853" s="11">
        <f t="shared" si="253"/>
        <v>42389.794317129628</v>
      </c>
      <c r="T2853" s="11">
        <f t="shared" si="254"/>
        <v>42398.761805555558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 s="30">
        <v>5000</v>
      </c>
      <c r="E2854" s="3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 s="3">
        <f t="shared" si="250"/>
        <v>15.833333333333334</v>
      </c>
      <c r="Q2854" t="str">
        <f t="shared" si="251"/>
        <v>theater</v>
      </c>
      <c r="R2854" t="str">
        <f t="shared" si="252"/>
        <v>plays</v>
      </c>
      <c r="S2854" s="11">
        <f t="shared" si="253"/>
        <v>41780.836840277778</v>
      </c>
      <c r="T2854" s="11">
        <f t="shared" si="254"/>
        <v>41810.836840277778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 s="30">
        <v>9500</v>
      </c>
      <c r="E2855" s="3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 s="3">
        <f t="shared" si="250"/>
        <v>0</v>
      </c>
      <c r="Q2855" t="str">
        <f t="shared" si="251"/>
        <v>theater</v>
      </c>
      <c r="R2855" t="str">
        <f t="shared" si="252"/>
        <v>plays</v>
      </c>
      <c r="S2855" s="11">
        <f t="shared" si="253"/>
        <v>41835.98260416666</v>
      </c>
      <c r="T2855" s="11">
        <f t="shared" si="254"/>
        <v>41895.98260416666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 s="30">
        <v>1000</v>
      </c>
      <c r="E2856" s="3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 s="3">
        <f t="shared" si="250"/>
        <v>29.785714285714285</v>
      </c>
      <c r="Q2856" t="str">
        <f t="shared" si="251"/>
        <v>theater</v>
      </c>
      <c r="R2856" t="str">
        <f t="shared" si="252"/>
        <v>plays</v>
      </c>
      <c r="S2856" s="11">
        <f t="shared" si="253"/>
        <v>42111.508321759255</v>
      </c>
      <c r="T2856" s="11">
        <f t="shared" si="254"/>
        <v>42131.508321759255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 s="30">
        <v>600</v>
      </c>
      <c r="E2857" s="3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 s="3">
        <f t="shared" si="250"/>
        <v>60</v>
      </c>
      <c r="Q2857" t="str">
        <f t="shared" si="251"/>
        <v>theater</v>
      </c>
      <c r="R2857" t="str">
        <f t="shared" si="252"/>
        <v>plays</v>
      </c>
      <c r="S2857" s="11">
        <f t="shared" si="253"/>
        <v>42369.799432870372</v>
      </c>
      <c r="T2857" s="11">
        <f t="shared" si="254"/>
        <v>42398.773611111108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 s="30">
        <v>3000</v>
      </c>
      <c r="E2858" s="3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 s="3">
        <f t="shared" si="250"/>
        <v>24.333333333333332</v>
      </c>
      <c r="Q2858" t="str">
        <f t="shared" si="251"/>
        <v>theater</v>
      </c>
      <c r="R2858" t="str">
        <f t="shared" si="252"/>
        <v>plays</v>
      </c>
      <c r="S2858" s="11">
        <f t="shared" si="253"/>
        <v>42164.829247685186</v>
      </c>
      <c r="T2858" s="11">
        <f t="shared" si="254"/>
        <v>42224.69027777778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 s="30">
        <v>38000</v>
      </c>
      <c r="E2859" s="3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 s="3">
        <f t="shared" si="250"/>
        <v>500</v>
      </c>
      <c r="Q2859" t="str">
        <f t="shared" si="251"/>
        <v>theater</v>
      </c>
      <c r="R2859" t="str">
        <f t="shared" si="252"/>
        <v>plays</v>
      </c>
      <c r="S2859" s="11">
        <f t="shared" si="253"/>
        <v>42726.711747685178</v>
      </c>
      <c r="T2859" s="11">
        <f t="shared" si="254"/>
        <v>42786.541666666664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 s="30">
        <v>1000</v>
      </c>
      <c r="E2860" s="3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 s="3">
        <f t="shared" si="250"/>
        <v>0</v>
      </c>
      <c r="Q2860" t="str">
        <f t="shared" si="251"/>
        <v>theater</v>
      </c>
      <c r="R2860" t="str">
        <f t="shared" si="252"/>
        <v>plays</v>
      </c>
      <c r="S2860" s="11">
        <f t="shared" si="253"/>
        <v>41954.336747685178</v>
      </c>
      <c r="T2860" s="11">
        <f t="shared" si="254"/>
        <v>41978.269444444442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 s="30">
        <v>2000</v>
      </c>
      <c r="E2861" s="3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 s="3">
        <f t="shared" si="250"/>
        <v>35</v>
      </c>
      <c r="Q2861" t="str">
        <f t="shared" si="251"/>
        <v>theater</v>
      </c>
      <c r="R2861" t="str">
        <f t="shared" si="252"/>
        <v>plays</v>
      </c>
      <c r="S2861" s="11">
        <f t="shared" si="253"/>
        <v>42233.153981481482</v>
      </c>
      <c r="T2861" s="11">
        <f t="shared" si="254"/>
        <v>42293.153981481482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 s="30">
        <v>4000</v>
      </c>
      <c r="E2862" s="3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 s="3">
        <f t="shared" si="250"/>
        <v>29.555555555555557</v>
      </c>
      <c r="Q2862" t="str">
        <f t="shared" si="251"/>
        <v>theater</v>
      </c>
      <c r="R2862" t="str">
        <f t="shared" si="252"/>
        <v>plays</v>
      </c>
      <c r="S2862" s="11">
        <f t="shared" si="253"/>
        <v>42480.592314814807</v>
      </c>
      <c r="T2862" s="11">
        <f t="shared" si="254"/>
        <v>42540.592314814807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 s="30">
        <v>250</v>
      </c>
      <c r="E2863" s="3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 s="3">
        <f t="shared" si="250"/>
        <v>26.666666666666668</v>
      </c>
      <c r="Q2863" t="str">
        <f t="shared" si="251"/>
        <v>theater</v>
      </c>
      <c r="R2863" t="str">
        <f t="shared" si="252"/>
        <v>plays</v>
      </c>
      <c r="S2863" s="11">
        <f t="shared" si="253"/>
        <v>42257.3825</v>
      </c>
      <c r="T2863" s="11">
        <f t="shared" si="254"/>
        <v>42271.3825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 s="30">
        <v>12700</v>
      </c>
      <c r="E2864" s="3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 s="3">
        <f t="shared" si="250"/>
        <v>18.333333333333332</v>
      </c>
      <c r="Q2864" t="str">
        <f t="shared" si="251"/>
        <v>theater</v>
      </c>
      <c r="R2864" t="str">
        <f t="shared" si="252"/>
        <v>plays</v>
      </c>
      <c r="S2864" s="11">
        <f t="shared" si="253"/>
        <v>41784.581354166665</v>
      </c>
      <c r="T2864" s="11">
        <f t="shared" si="254"/>
        <v>41814.581354166665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 s="30">
        <v>50000</v>
      </c>
      <c r="E2865" s="3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 s="3">
        <f t="shared" si="250"/>
        <v>20</v>
      </c>
      <c r="Q2865" t="str">
        <f t="shared" si="251"/>
        <v>theater</v>
      </c>
      <c r="R2865" t="str">
        <f t="shared" si="252"/>
        <v>plays</v>
      </c>
      <c r="S2865" s="11">
        <f t="shared" si="253"/>
        <v>41831.46670138889</v>
      </c>
      <c r="T2865" s="11">
        <f t="shared" si="254"/>
        <v>41891.46670138889</v>
      </c>
    </row>
    <row r="2866" spans="1:20" x14ac:dyDescent="0.3">
      <c r="A2866">
        <v>2864</v>
      </c>
      <c r="B2866" s="1" t="s">
        <v>2864</v>
      </c>
      <c r="C2866" s="1" t="s">
        <v>6974</v>
      </c>
      <c r="D2866" s="30">
        <v>2500</v>
      </c>
      <c r="E2866" s="3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 s="3">
        <f t="shared" si="250"/>
        <v>13.333333333333334</v>
      </c>
      <c r="Q2866" t="str">
        <f t="shared" si="251"/>
        <v>theater</v>
      </c>
      <c r="R2866" t="str">
        <f t="shared" si="252"/>
        <v>plays</v>
      </c>
      <c r="S2866" s="11">
        <f t="shared" si="253"/>
        <v>42172.405173611107</v>
      </c>
      <c r="T2866" s="11">
        <f t="shared" si="254"/>
        <v>42202.345833333333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 s="30">
        <v>2888</v>
      </c>
      <c r="E2867" s="3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 s="3">
        <f t="shared" si="250"/>
        <v>0</v>
      </c>
      <c r="Q2867" t="str">
        <f t="shared" si="251"/>
        <v>theater</v>
      </c>
      <c r="R2867" t="str">
        <f t="shared" si="252"/>
        <v>plays</v>
      </c>
      <c r="S2867" s="11">
        <f t="shared" si="253"/>
        <v>41949.905775462961</v>
      </c>
      <c r="T2867" s="11">
        <f t="shared" si="254"/>
        <v>42009.905775462961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 s="30">
        <v>5000</v>
      </c>
      <c r="E2868" s="3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 s="3">
        <f t="shared" si="250"/>
        <v>22.5</v>
      </c>
      <c r="Q2868" t="str">
        <f t="shared" si="251"/>
        <v>theater</v>
      </c>
      <c r="R2868" t="str">
        <f t="shared" si="252"/>
        <v>plays</v>
      </c>
      <c r="S2868" s="11">
        <f t="shared" si="253"/>
        <v>42627.746770833335</v>
      </c>
      <c r="T2868" s="11">
        <f t="shared" si="254"/>
        <v>42657.708333333336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 s="30">
        <v>2500</v>
      </c>
      <c r="E2869" s="3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 s="3">
        <f t="shared" si="250"/>
        <v>50.4</v>
      </c>
      <c r="Q2869" t="str">
        <f t="shared" si="251"/>
        <v>theater</v>
      </c>
      <c r="R2869" t="str">
        <f t="shared" si="252"/>
        <v>plays</v>
      </c>
      <c r="S2869" s="11">
        <f t="shared" si="253"/>
        <v>42530.986944444441</v>
      </c>
      <c r="T2869" s="11">
        <f t="shared" si="254"/>
        <v>42554.958333333336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 s="30">
        <v>15000</v>
      </c>
      <c r="E2870" s="3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 s="3">
        <f t="shared" si="250"/>
        <v>105.02933333333334</v>
      </c>
      <c r="Q2870" t="str">
        <f t="shared" si="251"/>
        <v>theater</v>
      </c>
      <c r="R2870" t="str">
        <f t="shared" si="252"/>
        <v>plays</v>
      </c>
      <c r="S2870" s="11">
        <f t="shared" si="253"/>
        <v>42618.618680555555</v>
      </c>
      <c r="T2870" s="11">
        <f t="shared" si="254"/>
        <v>42648.618680555555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 s="30">
        <v>20000</v>
      </c>
      <c r="E2871" s="3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 s="3">
        <f t="shared" si="250"/>
        <v>35.4</v>
      </c>
      <c r="Q2871" t="str">
        <f t="shared" si="251"/>
        <v>theater</v>
      </c>
      <c r="R2871" t="str">
        <f t="shared" si="252"/>
        <v>plays</v>
      </c>
      <c r="S2871" s="11">
        <f t="shared" si="253"/>
        <v>42540.385196759256</v>
      </c>
      <c r="T2871" s="11">
        <f t="shared" si="254"/>
        <v>42570.385196759256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 s="30">
        <v>5000</v>
      </c>
      <c r="E2872" s="3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 s="3">
        <f t="shared" si="250"/>
        <v>83.333333333333329</v>
      </c>
      <c r="Q2872" t="str">
        <f t="shared" si="251"/>
        <v>theater</v>
      </c>
      <c r="R2872" t="str">
        <f t="shared" si="252"/>
        <v>plays</v>
      </c>
      <c r="S2872" s="11">
        <f t="shared" si="253"/>
        <v>41745.981076388889</v>
      </c>
      <c r="T2872" s="11">
        <f t="shared" si="254"/>
        <v>41775.981076388889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 s="30">
        <v>10000</v>
      </c>
      <c r="E2873" s="3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 s="3">
        <f t="shared" si="250"/>
        <v>35.92307692307692</v>
      </c>
      <c r="Q2873" t="str">
        <f t="shared" si="251"/>
        <v>theater</v>
      </c>
      <c r="R2873" t="str">
        <f t="shared" si="252"/>
        <v>plays</v>
      </c>
      <c r="S2873" s="11">
        <f t="shared" si="253"/>
        <v>41974.530243055553</v>
      </c>
      <c r="T2873" s="11">
        <f t="shared" si="254"/>
        <v>41994.530243055553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 s="30">
        <v>3000</v>
      </c>
      <c r="E2874" s="3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 s="3">
        <f t="shared" si="250"/>
        <v>0</v>
      </c>
      <c r="Q2874" t="str">
        <f t="shared" si="251"/>
        <v>theater</v>
      </c>
      <c r="R2874" t="str">
        <f t="shared" si="252"/>
        <v>plays</v>
      </c>
      <c r="S2874" s="11">
        <f t="shared" si="253"/>
        <v>42114.907847222225</v>
      </c>
      <c r="T2874" s="11">
        <f t="shared" si="254"/>
        <v>42174.907847222225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 s="30">
        <v>2500</v>
      </c>
      <c r="E2875" s="3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 s="3">
        <f t="shared" si="250"/>
        <v>119.125</v>
      </c>
      <c r="Q2875" t="str">
        <f t="shared" si="251"/>
        <v>theater</v>
      </c>
      <c r="R2875" t="str">
        <f t="shared" si="252"/>
        <v>plays</v>
      </c>
      <c r="S2875" s="11">
        <f t="shared" si="253"/>
        <v>42002.609155092585</v>
      </c>
      <c r="T2875" s="11">
        <f t="shared" si="254"/>
        <v>42032.609155092585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 s="30">
        <v>5000</v>
      </c>
      <c r="E2876" s="3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 s="3">
        <f t="shared" si="250"/>
        <v>90.333333333333329</v>
      </c>
      <c r="Q2876" t="str">
        <f t="shared" si="251"/>
        <v>theater</v>
      </c>
      <c r="R2876" t="str">
        <f t="shared" si="252"/>
        <v>plays</v>
      </c>
      <c r="S2876" s="11">
        <f t="shared" si="253"/>
        <v>42722.636412037034</v>
      </c>
      <c r="T2876" s="11">
        <f t="shared" si="254"/>
        <v>42752.636412037034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 s="30">
        <v>20000</v>
      </c>
      <c r="E2877" s="3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 s="3">
        <f t="shared" si="250"/>
        <v>2.3333333333333335</v>
      </c>
      <c r="Q2877" t="str">
        <f t="shared" si="251"/>
        <v>theater</v>
      </c>
      <c r="R2877" t="str">
        <f t="shared" si="252"/>
        <v>plays</v>
      </c>
      <c r="S2877" s="11">
        <f t="shared" si="253"/>
        <v>42464.920057870368</v>
      </c>
      <c r="T2877" s="11">
        <f t="shared" si="254"/>
        <v>42494.920057870368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 s="30">
        <v>150000</v>
      </c>
      <c r="E2878" s="3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 s="3">
        <f t="shared" si="250"/>
        <v>0</v>
      </c>
      <c r="Q2878" t="str">
        <f t="shared" si="251"/>
        <v>theater</v>
      </c>
      <c r="R2878" t="str">
        <f t="shared" si="252"/>
        <v>plays</v>
      </c>
      <c r="S2878" s="11">
        <f t="shared" si="253"/>
        <v>42171.535636574066</v>
      </c>
      <c r="T2878" s="11">
        <f t="shared" si="254"/>
        <v>42201.535636574066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 s="30">
        <v>6000</v>
      </c>
      <c r="E2879" s="3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 s="3">
        <f t="shared" si="250"/>
        <v>108.33333333333333</v>
      </c>
      <c r="Q2879" t="str">
        <f t="shared" si="251"/>
        <v>theater</v>
      </c>
      <c r="R2879" t="str">
        <f t="shared" si="252"/>
        <v>plays</v>
      </c>
      <c r="S2879" s="11">
        <f t="shared" si="253"/>
        <v>42672.746805555551</v>
      </c>
      <c r="T2879" s="11">
        <f t="shared" si="254"/>
        <v>42704.499999999993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 s="30">
        <v>3000</v>
      </c>
      <c r="E2880" s="3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 s="3">
        <f t="shared" si="250"/>
        <v>15.75</v>
      </c>
      <c r="Q2880" t="str">
        <f t="shared" si="251"/>
        <v>theater</v>
      </c>
      <c r="R2880" t="str">
        <f t="shared" si="252"/>
        <v>plays</v>
      </c>
      <c r="S2880" s="11">
        <f t="shared" si="253"/>
        <v>42128.407349537032</v>
      </c>
      <c r="T2880" s="11">
        <f t="shared" si="254"/>
        <v>42188.407349537032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 s="30">
        <v>11200</v>
      </c>
      <c r="E2881" s="3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 s="3">
        <f t="shared" si="250"/>
        <v>29</v>
      </c>
      <c r="Q2881" t="str">
        <f t="shared" si="251"/>
        <v>theater</v>
      </c>
      <c r="R2881" t="str">
        <f t="shared" si="252"/>
        <v>plays</v>
      </c>
      <c r="S2881" s="11">
        <f t="shared" si="253"/>
        <v>42359.516909722217</v>
      </c>
      <c r="T2881" s="11">
        <f t="shared" si="254"/>
        <v>42389.516909722217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 s="30">
        <v>12000</v>
      </c>
      <c r="E2882" s="3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 s="3">
        <f t="shared" si="250"/>
        <v>96.551724137931032</v>
      </c>
      <c r="Q2882" t="str">
        <f t="shared" si="251"/>
        <v>theater</v>
      </c>
      <c r="R2882" t="str">
        <f t="shared" si="252"/>
        <v>plays</v>
      </c>
      <c r="S2882" s="11">
        <f t="shared" si="253"/>
        <v>42192.69736111111</v>
      </c>
      <c r="T2882" s="11">
        <f t="shared" si="254"/>
        <v>42236.503472222219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 s="30">
        <v>5500</v>
      </c>
      <c r="E2883" s="3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 s="3">
        <f t="shared" ref="P2883:P2946" si="255">IFERROR(E2883/L2883,0)</f>
        <v>0</v>
      </c>
      <c r="Q2883" t="str">
        <f t="shared" ref="Q2883:Q2946" si="256">LEFT(N2883,FIND("/",N2883)-1)</f>
        <v>theater</v>
      </c>
      <c r="R2883" t="str">
        <f t="shared" ref="R2883:R2946" si="257">RIGHT(N2883,LEN(N2883)-FIND("/",N2883))</f>
        <v>plays</v>
      </c>
      <c r="S2883" s="11">
        <f t="shared" ref="S2883:S2946" si="258">((($J2883/60)/60)/24+DATE(1970,1,1)+(-5/24))</f>
        <v>41916.389305555553</v>
      </c>
      <c r="T2883" s="11">
        <f t="shared" ref="T2883:T2946" si="259">((($I2883/60)/60)/24+DATE(1970,1,1)+(-5/24))</f>
        <v>41976.430972222217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 s="30">
        <v>750</v>
      </c>
      <c r="E2884" s="3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 s="3">
        <f t="shared" si="255"/>
        <v>63</v>
      </c>
      <c r="Q2884" t="str">
        <f t="shared" si="256"/>
        <v>theater</v>
      </c>
      <c r="R2884" t="str">
        <f t="shared" si="257"/>
        <v>plays</v>
      </c>
      <c r="S2884" s="11">
        <f t="shared" si="258"/>
        <v>42461.387939814813</v>
      </c>
      <c r="T2884" s="11">
        <f t="shared" si="259"/>
        <v>42491.387939814813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 s="30">
        <v>10000</v>
      </c>
      <c r="E2885" s="3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 s="3">
        <f t="shared" si="255"/>
        <v>381.6</v>
      </c>
      <c r="Q2885" t="str">
        <f t="shared" si="256"/>
        <v>theater</v>
      </c>
      <c r="R2885" t="str">
        <f t="shared" si="257"/>
        <v>plays</v>
      </c>
      <c r="S2885" s="11">
        <f t="shared" si="258"/>
        <v>42370.694872685184</v>
      </c>
      <c r="T2885" s="11">
        <f t="shared" si="259"/>
        <v>42405.999305555553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 s="30">
        <v>45000</v>
      </c>
      <c r="E2886" s="3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 s="3">
        <f t="shared" si="255"/>
        <v>46.25</v>
      </c>
      <c r="Q2886" t="str">
        <f t="shared" si="256"/>
        <v>theater</v>
      </c>
      <c r="R2886" t="str">
        <f t="shared" si="257"/>
        <v>plays</v>
      </c>
      <c r="S2886" s="11">
        <f t="shared" si="258"/>
        <v>41948.518923611111</v>
      </c>
      <c r="T2886" s="11">
        <f t="shared" si="259"/>
        <v>41978.518923611111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 s="30">
        <v>400</v>
      </c>
      <c r="E2887" s="3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 s="3">
        <f t="shared" si="255"/>
        <v>26</v>
      </c>
      <c r="Q2887" t="str">
        <f t="shared" si="256"/>
        <v>theater</v>
      </c>
      <c r="R2887" t="str">
        <f t="shared" si="257"/>
        <v>plays</v>
      </c>
      <c r="S2887" s="11">
        <f t="shared" si="258"/>
        <v>42046.868067129624</v>
      </c>
      <c r="T2887" s="11">
        <f t="shared" si="259"/>
        <v>42076.82640046296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 s="30">
        <v>200</v>
      </c>
      <c r="E2888" s="3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 s="3">
        <f t="shared" si="255"/>
        <v>10</v>
      </c>
      <c r="Q2888" t="str">
        <f t="shared" si="256"/>
        <v>theater</v>
      </c>
      <c r="R2888" t="str">
        <f t="shared" si="257"/>
        <v>plays</v>
      </c>
      <c r="S2888" s="11">
        <f t="shared" si="258"/>
        <v>42261.424583333333</v>
      </c>
      <c r="T2888" s="11">
        <f t="shared" si="259"/>
        <v>42265.957638888889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 s="30">
        <v>3000</v>
      </c>
      <c r="E2889" s="3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 s="3">
        <f t="shared" si="255"/>
        <v>5</v>
      </c>
      <c r="Q2889" t="str">
        <f t="shared" si="256"/>
        <v>theater</v>
      </c>
      <c r="R2889" t="str">
        <f t="shared" si="257"/>
        <v>plays</v>
      </c>
      <c r="S2889" s="11">
        <f t="shared" si="258"/>
        <v>41985.219027777777</v>
      </c>
      <c r="T2889" s="11">
        <f t="shared" si="259"/>
        <v>42015.219027777777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 s="30">
        <v>30000</v>
      </c>
      <c r="E2890" s="3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 s="3">
        <f t="shared" si="255"/>
        <v>0</v>
      </c>
      <c r="Q2890" t="str">
        <f t="shared" si="256"/>
        <v>theater</v>
      </c>
      <c r="R2890" t="str">
        <f t="shared" si="257"/>
        <v>plays</v>
      </c>
      <c r="S2890" s="11">
        <f t="shared" si="258"/>
        <v>41922.326851851853</v>
      </c>
      <c r="T2890" s="11">
        <f t="shared" si="259"/>
        <v>41929.999305555553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 s="30">
        <v>3000</v>
      </c>
      <c r="E2891" s="3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 s="3">
        <f t="shared" si="255"/>
        <v>81.571428571428569</v>
      </c>
      <c r="Q2891" t="str">
        <f t="shared" si="256"/>
        <v>theater</v>
      </c>
      <c r="R2891" t="str">
        <f t="shared" si="257"/>
        <v>plays</v>
      </c>
      <c r="S2891" s="11">
        <f t="shared" si="258"/>
        <v>41850.654918981476</v>
      </c>
      <c r="T2891" s="11">
        <f t="shared" si="259"/>
        <v>41880.654918981476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 s="30">
        <v>2000</v>
      </c>
      <c r="E2892" s="3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 s="3">
        <f t="shared" si="255"/>
        <v>7</v>
      </c>
      <c r="Q2892" t="str">
        <f t="shared" si="256"/>
        <v>theater</v>
      </c>
      <c r="R2892" t="str">
        <f t="shared" si="257"/>
        <v>plays</v>
      </c>
      <c r="S2892" s="11">
        <f t="shared" si="258"/>
        <v>41831.534629629627</v>
      </c>
      <c r="T2892" s="11">
        <f t="shared" si="259"/>
        <v>41859.916666666664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 s="30">
        <v>10000</v>
      </c>
      <c r="E2893" s="3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 s="3">
        <f t="shared" si="255"/>
        <v>27.3</v>
      </c>
      <c r="Q2893" t="str">
        <f t="shared" si="256"/>
        <v>theater</v>
      </c>
      <c r="R2893" t="str">
        <f t="shared" si="257"/>
        <v>plays</v>
      </c>
      <c r="S2893" s="11">
        <f t="shared" si="258"/>
        <v>42415.675092592595</v>
      </c>
      <c r="T2893" s="11">
        <f t="shared" si="259"/>
        <v>42475.633425925924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 s="30">
        <v>5500</v>
      </c>
      <c r="E2894" s="3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 s="3">
        <f t="shared" si="255"/>
        <v>29.411764705882351</v>
      </c>
      <c r="Q2894" t="str">
        <f t="shared" si="256"/>
        <v>theater</v>
      </c>
      <c r="R2894" t="str">
        <f t="shared" si="257"/>
        <v>plays</v>
      </c>
      <c r="S2894" s="11">
        <f t="shared" si="258"/>
        <v>41869.505833333329</v>
      </c>
      <c r="T2894" s="11">
        <f t="shared" si="259"/>
        <v>41876.666666666664</v>
      </c>
    </row>
    <row r="2895" spans="1:20" x14ac:dyDescent="0.3">
      <c r="A2895">
        <v>2893</v>
      </c>
      <c r="B2895" s="1" t="s">
        <v>2893</v>
      </c>
      <c r="C2895" s="1" t="s">
        <v>7003</v>
      </c>
      <c r="D2895" s="30">
        <v>5000</v>
      </c>
      <c r="E2895" s="3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 s="3">
        <f t="shared" si="255"/>
        <v>12.5</v>
      </c>
      <c r="Q2895" t="str">
        <f t="shared" si="256"/>
        <v>theater</v>
      </c>
      <c r="R2895" t="str">
        <f t="shared" si="257"/>
        <v>plays</v>
      </c>
      <c r="S2895" s="11">
        <f t="shared" si="258"/>
        <v>41953.564756944441</v>
      </c>
      <c r="T2895" s="11">
        <f t="shared" si="259"/>
        <v>42012.874999999993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 s="30">
        <v>50000</v>
      </c>
      <c r="E2896" s="3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 s="3">
        <f t="shared" si="255"/>
        <v>0</v>
      </c>
      <c r="Q2896" t="str">
        <f t="shared" si="256"/>
        <v>theater</v>
      </c>
      <c r="R2896" t="str">
        <f t="shared" si="257"/>
        <v>plays</v>
      </c>
      <c r="S2896" s="11">
        <f t="shared" si="258"/>
        <v>42037.777951388889</v>
      </c>
      <c r="T2896" s="11">
        <f t="shared" si="259"/>
        <v>42097.736284722218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 s="30">
        <v>500</v>
      </c>
      <c r="E2897" s="3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 s="3">
        <f t="shared" si="255"/>
        <v>5.75</v>
      </c>
      <c r="Q2897" t="str">
        <f t="shared" si="256"/>
        <v>theater</v>
      </c>
      <c r="R2897" t="str">
        <f t="shared" si="257"/>
        <v>plays</v>
      </c>
      <c r="S2897" s="11">
        <f t="shared" si="258"/>
        <v>41811.347129629627</v>
      </c>
      <c r="T2897" s="11">
        <f t="shared" si="259"/>
        <v>41812.666666666664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 s="30">
        <v>3000</v>
      </c>
      <c r="E2898" s="3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 s="3">
        <f t="shared" si="255"/>
        <v>52.083333333333336</v>
      </c>
      <c r="Q2898" t="str">
        <f t="shared" si="256"/>
        <v>theater</v>
      </c>
      <c r="R2898" t="str">
        <f t="shared" si="257"/>
        <v>plays</v>
      </c>
      <c r="S2898" s="11">
        <f t="shared" si="258"/>
        <v>42701.700474537036</v>
      </c>
      <c r="T2898" s="11">
        <f t="shared" si="259"/>
        <v>42716.041666666664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 s="30">
        <v>12000</v>
      </c>
      <c r="E2899" s="3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 s="3">
        <f t="shared" si="255"/>
        <v>183.33333333333334</v>
      </c>
      <c r="Q2899" t="str">
        <f t="shared" si="256"/>
        <v>theater</v>
      </c>
      <c r="R2899" t="str">
        <f t="shared" si="257"/>
        <v>plays</v>
      </c>
      <c r="S2899" s="11">
        <f t="shared" si="258"/>
        <v>42258.438171296293</v>
      </c>
      <c r="T2899" s="11">
        <f t="shared" si="259"/>
        <v>42288.436863425923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 s="30">
        <v>7500</v>
      </c>
      <c r="E2900" s="3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 s="3">
        <f t="shared" si="255"/>
        <v>26.333333333333332</v>
      </c>
      <c r="Q2900" t="str">
        <f t="shared" si="256"/>
        <v>theater</v>
      </c>
      <c r="R2900" t="str">
        <f t="shared" si="257"/>
        <v>plays</v>
      </c>
      <c r="S2900" s="11">
        <f t="shared" si="258"/>
        <v>42278.456631944442</v>
      </c>
      <c r="T2900" s="11">
        <f t="shared" si="259"/>
        <v>42308.456631944442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 s="30">
        <v>10000</v>
      </c>
      <c r="E2901" s="3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 s="3">
        <f t="shared" si="255"/>
        <v>0</v>
      </c>
      <c r="Q2901" t="str">
        <f t="shared" si="256"/>
        <v>theater</v>
      </c>
      <c r="R2901" t="str">
        <f t="shared" si="257"/>
        <v>plays</v>
      </c>
      <c r="S2901" s="11">
        <f t="shared" si="258"/>
        <v>42514.869884259257</v>
      </c>
      <c r="T2901" s="11">
        <f t="shared" si="259"/>
        <v>42574.869884259257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 s="30">
        <v>5500</v>
      </c>
      <c r="E2902" s="3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 s="3">
        <f t="shared" si="255"/>
        <v>486.42857142857144</v>
      </c>
      <c r="Q2902" t="str">
        <f t="shared" si="256"/>
        <v>theater</v>
      </c>
      <c r="R2902" t="str">
        <f t="shared" si="257"/>
        <v>plays</v>
      </c>
      <c r="S2902" s="11">
        <f t="shared" si="258"/>
        <v>41830.025833333333</v>
      </c>
      <c r="T2902" s="11">
        <f t="shared" si="259"/>
        <v>41860.025833333333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 s="30">
        <v>750</v>
      </c>
      <c r="E2903" s="3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 s="3">
        <f t="shared" si="255"/>
        <v>3</v>
      </c>
      <c r="Q2903" t="str">
        <f t="shared" si="256"/>
        <v>theater</v>
      </c>
      <c r="R2903" t="str">
        <f t="shared" si="257"/>
        <v>plays</v>
      </c>
      <c r="S2903" s="11">
        <f t="shared" si="258"/>
        <v>41982.696053240739</v>
      </c>
      <c r="T2903" s="11">
        <f t="shared" si="259"/>
        <v>42042.696053240739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 s="30">
        <v>150000</v>
      </c>
      <c r="E2904" s="3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 s="3">
        <f t="shared" si="255"/>
        <v>25</v>
      </c>
      <c r="Q2904" t="str">
        <f t="shared" si="256"/>
        <v>theater</v>
      </c>
      <c r="R2904" t="str">
        <f t="shared" si="257"/>
        <v>plays</v>
      </c>
      <c r="S2904" s="11">
        <f t="shared" si="258"/>
        <v>42210.231435185182</v>
      </c>
      <c r="T2904" s="11">
        <f t="shared" si="259"/>
        <v>42240.231435185182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 s="30">
        <v>5000</v>
      </c>
      <c r="E2905" s="3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 s="3">
        <f t="shared" si="255"/>
        <v>9.75</v>
      </c>
      <c r="Q2905" t="str">
        <f t="shared" si="256"/>
        <v>theater</v>
      </c>
      <c r="R2905" t="str">
        <f t="shared" si="257"/>
        <v>plays</v>
      </c>
      <c r="S2905" s="11">
        <f t="shared" si="258"/>
        <v>42195.95854166666</v>
      </c>
      <c r="T2905" s="11">
        <f t="shared" si="259"/>
        <v>42255.95854166666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 s="30">
        <v>1500</v>
      </c>
      <c r="E2906" s="3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 s="3">
        <f t="shared" si="255"/>
        <v>18.75</v>
      </c>
      <c r="Q2906" t="str">
        <f t="shared" si="256"/>
        <v>theater</v>
      </c>
      <c r="R2906" t="str">
        <f t="shared" si="257"/>
        <v>plays</v>
      </c>
      <c r="S2906" s="11">
        <f t="shared" si="258"/>
        <v>41940.759618055556</v>
      </c>
      <c r="T2906" s="11">
        <f t="shared" si="259"/>
        <v>41952.291666666664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 s="30">
        <v>3500</v>
      </c>
      <c r="E2907" s="3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 s="3">
        <f t="shared" si="255"/>
        <v>36.588235294117645</v>
      </c>
      <c r="Q2907" t="str">
        <f t="shared" si="256"/>
        <v>theater</v>
      </c>
      <c r="R2907" t="str">
        <f t="shared" si="257"/>
        <v>plays</v>
      </c>
      <c r="S2907" s="11">
        <f t="shared" si="258"/>
        <v>42605.848530092589</v>
      </c>
      <c r="T2907" s="11">
        <f t="shared" si="259"/>
        <v>42619.848530092589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 s="30">
        <v>6000</v>
      </c>
      <c r="E2908" s="3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 s="3">
        <f t="shared" si="255"/>
        <v>80.714285714285708</v>
      </c>
      <c r="Q2908" t="str">
        <f t="shared" si="256"/>
        <v>theater</v>
      </c>
      <c r="R2908" t="str">
        <f t="shared" si="257"/>
        <v>plays</v>
      </c>
      <c r="S2908" s="11">
        <f t="shared" si="258"/>
        <v>42199.440578703703</v>
      </c>
      <c r="T2908" s="11">
        <f t="shared" si="259"/>
        <v>42216.833333333336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 s="30">
        <v>2500</v>
      </c>
      <c r="E2909" s="3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 s="3">
        <f t="shared" si="255"/>
        <v>1</v>
      </c>
      <c r="Q2909" t="str">
        <f t="shared" si="256"/>
        <v>theater</v>
      </c>
      <c r="R2909" t="str">
        <f t="shared" si="257"/>
        <v>plays</v>
      </c>
      <c r="S2909" s="11">
        <f t="shared" si="258"/>
        <v>42444.669409722213</v>
      </c>
      <c r="T2909" s="11">
        <f t="shared" si="259"/>
        <v>42504.669409722213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 s="30">
        <v>9600</v>
      </c>
      <c r="E2910" s="3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 s="3">
        <f t="shared" si="255"/>
        <v>52.8</v>
      </c>
      <c r="Q2910" t="str">
        <f t="shared" si="256"/>
        <v>theater</v>
      </c>
      <c r="R2910" t="str">
        <f t="shared" si="257"/>
        <v>plays</v>
      </c>
      <c r="S2910" s="11">
        <f t="shared" si="258"/>
        <v>42499.523368055547</v>
      </c>
      <c r="T2910" s="11">
        <f t="shared" si="259"/>
        <v>42529.523368055547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 s="30">
        <v>180000</v>
      </c>
      <c r="E2911" s="3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 s="3">
        <f t="shared" si="255"/>
        <v>20</v>
      </c>
      <c r="Q2911" t="str">
        <f t="shared" si="256"/>
        <v>theater</v>
      </c>
      <c r="R2911" t="str">
        <f t="shared" si="257"/>
        <v>plays</v>
      </c>
      <c r="S2911" s="11">
        <f t="shared" si="258"/>
        <v>41929.057881944442</v>
      </c>
      <c r="T2911" s="11">
        <f t="shared" si="259"/>
        <v>41968.615277777775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 s="30">
        <v>30000</v>
      </c>
      <c r="E2912" s="3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 s="3">
        <f t="shared" si="255"/>
        <v>1</v>
      </c>
      <c r="Q2912" t="str">
        <f t="shared" si="256"/>
        <v>theater</v>
      </c>
      <c r="R2912" t="str">
        <f t="shared" si="257"/>
        <v>plays</v>
      </c>
      <c r="S2912" s="11">
        <f t="shared" si="258"/>
        <v>42107.632951388885</v>
      </c>
      <c r="T2912" s="11">
        <f t="shared" si="259"/>
        <v>42167.632951388885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 s="30">
        <v>1800</v>
      </c>
      <c r="E2913" s="3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 s="3">
        <f t="shared" si="255"/>
        <v>46.928571428571431</v>
      </c>
      <c r="Q2913" t="str">
        <f t="shared" si="256"/>
        <v>theater</v>
      </c>
      <c r="R2913" t="str">
        <f t="shared" si="257"/>
        <v>plays</v>
      </c>
      <c r="S2913" s="11">
        <f t="shared" si="258"/>
        <v>42142.560486111113</v>
      </c>
      <c r="T2913" s="11">
        <f t="shared" si="259"/>
        <v>42182.560486111113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 s="30">
        <v>14440</v>
      </c>
      <c r="E2914" s="3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 s="3">
        <f t="shared" si="255"/>
        <v>78.07692307692308</v>
      </c>
      <c r="Q2914" t="str">
        <f t="shared" si="256"/>
        <v>theater</v>
      </c>
      <c r="R2914" t="str">
        <f t="shared" si="257"/>
        <v>plays</v>
      </c>
      <c r="S2914" s="11">
        <f t="shared" si="258"/>
        <v>42353.923310185179</v>
      </c>
      <c r="T2914" s="11">
        <f t="shared" si="259"/>
        <v>42383.923310185179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 s="30">
        <v>10000</v>
      </c>
      <c r="E2915" s="3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 s="3">
        <f t="shared" si="255"/>
        <v>1</v>
      </c>
      <c r="Q2915" t="str">
        <f t="shared" si="256"/>
        <v>theater</v>
      </c>
      <c r="R2915" t="str">
        <f t="shared" si="257"/>
        <v>plays</v>
      </c>
      <c r="S2915" s="11">
        <f t="shared" si="258"/>
        <v>41828.714571759258</v>
      </c>
      <c r="T2915" s="11">
        <f t="shared" si="259"/>
        <v>41888.714571759258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 s="30">
        <v>25000</v>
      </c>
      <c r="E2916" s="3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 s="3">
        <f t="shared" si="255"/>
        <v>1</v>
      </c>
      <c r="Q2916" t="str">
        <f t="shared" si="256"/>
        <v>theater</v>
      </c>
      <c r="R2916" t="str">
        <f t="shared" si="257"/>
        <v>plays</v>
      </c>
      <c r="S2916" s="11">
        <f t="shared" si="258"/>
        <v>42017.699004629627</v>
      </c>
      <c r="T2916" s="11">
        <f t="shared" si="259"/>
        <v>42077.657337962963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 s="30">
        <v>1000</v>
      </c>
      <c r="E2917" s="3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 s="3">
        <f t="shared" si="255"/>
        <v>203.66666666666666</v>
      </c>
      <c r="Q2917" t="str">
        <f t="shared" si="256"/>
        <v>theater</v>
      </c>
      <c r="R2917" t="str">
        <f t="shared" si="257"/>
        <v>plays</v>
      </c>
      <c r="S2917" s="11">
        <f t="shared" si="258"/>
        <v>42415.189699074072</v>
      </c>
      <c r="T2917" s="11">
        <f t="shared" si="259"/>
        <v>42445.1480324074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 s="30">
        <v>1850</v>
      </c>
      <c r="E2918" s="3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 s="3">
        <f t="shared" si="255"/>
        <v>20.714285714285715</v>
      </c>
      <c r="Q2918" t="str">
        <f t="shared" si="256"/>
        <v>theater</v>
      </c>
      <c r="R2918" t="str">
        <f t="shared" si="257"/>
        <v>plays</v>
      </c>
      <c r="S2918" s="11">
        <f t="shared" si="258"/>
        <v>41755.268391203703</v>
      </c>
      <c r="T2918" s="11">
        <f t="shared" si="259"/>
        <v>41778.268391203703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 s="30">
        <v>2000</v>
      </c>
      <c r="E2919" s="3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 s="3">
        <f t="shared" si="255"/>
        <v>48.555555555555557</v>
      </c>
      <c r="Q2919" t="str">
        <f t="shared" si="256"/>
        <v>theater</v>
      </c>
      <c r="R2919" t="str">
        <f t="shared" si="257"/>
        <v>plays</v>
      </c>
      <c r="S2919" s="11">
        <f t="shared" si="258"/>
        <v>42245.026006944441</v>
      </c>
      <c r="T2919" s="11">
        <f t="shared" si="259"/>
        <v>42263.026006944441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 s="30">
        <v>5000</v>
      </c>
      <c r="E2920" s="3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 s="3">
        <f t="shared" si="255"/>
        <v>68.099999999999994</v>
      </c>
      <c r="Q2920" t="str">
        <f t="shared" si="256"/>
        <v>theater</v>
      </c>
      <c r="R2920" t="str">
        <f t="shared" si="257"/>
        <v>plays</v>
      </c>
      <c r="S2920" s="11">
        <f t="shared" si="258"/>
        <v>42278.421377314815</v>
      </c>
      <c r="T2920" s="11">
        <f t="shared" si="259"/>
        <v>42306.421377314815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 s="30">
        <v>600</v>
      </c>
      <c r="E2921" s="3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 s="3">
        <f t="shared" si="255"/>
        <v>8.5</v>
      </c>
      <c r="Q2921" t="str">
        <f t="shared" si="256"/>
        <v>theater</v>
      </c>
      <c r="R2921" t="str">
        <f t="shared" si="257"/>
        <v>plays</v>
      </c>
      <c r="S2921" s="11">
        <f t="shared" si="258"/>
        <v>41826.411215277774</v>
      </c>
      <c r="T2921" s="11">
        <f t="shared" si="259"/>
        <v>41856.411215277774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 s="30">
        <v>2500</v>
      </c>
      <c r="E2922" s="3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 s="3">
        <f t="shared" si="255"/>
        <v>51.615384615384613</v>
      </c>
      <c r="Q2922" t="str">
        <f t="shared" si="256"/>
        <v>theater</v>
      </c>
      <c r="R2922" t="str">
        <f t="shared" si="257"/>
        <v>plays</v>
      </c>
      <c r="S2922" s="11">
        <f t="shared" si="258"/>
        <v>42058.584143518521</v>
      </c>
      <c r="T2922" s="11">
        <f t="shared" si="259"/>
        <v>42088.54247685185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 s="30">
        <v>100</v>
      </c>
      <c r="E2923" s="3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 s="3">
        <f t="shared" si="255"/>
        <v>43</v>
      </c>
      <c r="Q2923" t="str">
        <f t="shared" si="256"/>
        <v>theater</v>
      </c>
      <c r="R2923" t="str">
        <f t="shared" si="257"/>
        <v>musical</v>
      </c>
      <c r="S2923" s="11">
        <f t="shared" si="258"/>
        <v>41877.678287037037</v>
      </c>
      <c r="T2923" s="11">
        <f t="shared" si="259"/>
        <v>41907.678287037037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 s="30">
        <v>500</v>
      </c>
      <c r="E2924" s="3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 s="3">
        <f t="shared" si="255"/>
        <v>83.333333333333329</v>
      </c>
      <c r="Q2924" t="str">
        <f t="shared" si="256"/>
        <v>theater</v>
      </c>
      <c r="R2924" t="str">
        <f t="shared" si="257"/>
        <v>musical</v>
      </c>
      <c r="S2924" s="11">
        <f t="shared" si="258"/>
        <v>42097.665821759256</v>
      </c>
      <c r="T2924" s="11">
        <f t="shared" si="259"/>
        <v>42142.665821759256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 s="30">
        <v>300</v>
      </c>
      <c r="E2925" s="3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 s="3">
        <f t="shared" si="255"/>
        <v>30</v>
      </c>
      <c r="Q2925" t="str">
        <f t="shared" si="256"/>
        <v>theater</v>
      </c>
      <c r="R2925" t="str">
        <f t="shared" si="257"/>
        <v>musical</v>
      </c>
      <c r="S2925" s="11">
        <f t="shared" si="258"/>
        <v>42012.944201388884</v>
      </c>
      <c r="T2925" s="11">
        <f t="shared" si="259"/>
        <v>42027.916666666664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 s="30">
        <v>25000</v>
      </c>
      <c r="E2926" s="3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 s="3">
        <f t="shared" si="255"/>
        <v>175.51020408163265</v>
      </c>
      <c r="Q2926" t="str">
        <f t="shared" si="256"/>
        <v>theater</v>
      </c>
      <c r="R2926" t="str">
        <f t="shared" si="257"/>
        <v>musical</v>
      </c>
      <c r="S2926" s="11">
        <f t="shared" si="258"/>
        <v>42103.348495370366</v>
      </c>
      <c r="T2926" s="11">
        <f t="shared" si="259"/>
        <v>42132.957638888889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 s="30">
        <v>45000</v>
      </c>
      <c r="E2927" s="3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 s="3">
        <f t="shared" si="255"/>
        <v>231.66175879396985</v>
      </c>
      <c r="Q2927" t="str">
        <f t="shared" si="256"/>
        <v>theater</v>
      </c>
      <c r="R2927" t="str">
        <f t="shared" si="257"/>
        <v>musical</v>
      </c>
      <c r="S2927" s="11">
        <f t="shared" si="258"/>
        <v>41863.375787037032</v>
      </c>
      <c r="T2927" s="11">
        <f t="shared" si="259"/>
        <v>41893.375787037032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 s="30">
        <v>3000</v>
      </c>
      <c r="E2928" s="3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 s="3">
        <f t="shared" si="255"/>
        <v>75</v>
      </c>
      <c r="Q2928" t="str">
        <f t="shared" si="256"/>
        <v>theater</v>
      </c>
      <c r="R2928" t="str">
        <f t="shared" si="257"/>
        <v>musical</v>
      </c>
      <c r="S2928" s="11">
        <f t="shared" si="258"/>
        <v>42044.557627314811</v>
      </c>
      <c r="T2928" s="11">
        <f t="shared" si="259"/>
        <v>42058.557627314811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 s="30">
        <v>1800</v>
      </c>
      <c r="E2929" s="3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 s="3">
        <f t="shared" si="255"/>
        <v>112.14285714285714</v>
      </c>
      <c r="Q2929" t="str">
        <f t="shared" si="256"/>
        <v>theater</v>
      </c>
      <c r="R2929" t="str">
        <f t="shared" si="257"/>
        <v>musical</v>
      </c>
      <c r="S2929" s="11">
        <f t="shared" si="258"/>
        <v>41806.460983796293</v>
      </c>
      <c r="T2929" s="11">
        <f t="shared" si="259"/>
        <v>41835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 s="30">
        <v>1000</v>
      </c>
      <c r="E2930" s="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 s="3">
        <f t="shared" si="255"/>
        <v>41.666666666666664</v>
      </c>
      <c r="Q2930" t="str">
        <f t="shared" si="256"/>
        <v>theater</v>
      </c>
      <c r="R2930" t="str">
        <f t="shared" si="257"/>
        <v>musical</v>
      </c>
      <c r="S2930" s="11">
        <f t="shared" si="258"/>
        <v>42403.789884259262</v>
      </c>
      <c r="T2930" s="11">
        <f t="shared" si="259"/>
        <v>42433.789884259262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 s="30">
        <v>8000</v>
      </c>
      <c r="E2931" s="3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 s="3">
        <f t="shared" si="255"/>
        <v>255.17343750000001</v>
      </c>
      <c r="Q2931" t="str">
        <f t="shared" si="256"/>
        <v>theater</v>
      </c>
      <c r="R2931" t="str">
        <f t="shared" si="257"/>
        <v>musical</v>
      </c>
      <c r="S2931" s="11">
        <f t="shared" si="258"/>
        <v>41754.355995370366</v>
      </c>
      <c r="T2931" s="11">
        <f t="shared" si="259"/>
        <v>41784.355995370366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 s="30">
        <v>10000</v>
      </c>
      <c r="E2932" s="3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 s="3">
        <f t="shared" si="255"/>
        <v>162.7741935483871</v>
      </c>
      <c r="Q2932" t="str">
        <f t="shared" si="256"/>
        <v>theater</v>
      </c>
      <c r="R2932" t="str">
        <f t="shared" si="257"/>
        <v>musical</v>
      </c>
      <c r="S2932" s="11">
        <f t="shared" si="258"/>
        <v>42101.375740740739</v>
      </c>
      <c r="T2932" s="11">
        <f t="shared" si="259"/>
        <v>42131.375740740739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 s="30">
        <v>750</v>
      </c>
      <c r="E2933" s="3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 s="3">
        <f t="shared" si="255"/>
        <v>88.333333333333329</v>
      </c>
      <c r="Q2933" t="str">
        <f t="shared" si="256"/>
        <v>theater</v>
      </c>
      <c r="R2933" t="str">
        <f t="shared" si="257"/>
        <v>musical</v>
      </c>
      <c r="S2933" s="11">
        <f t="shared" si="258"/>
        <v>41872.082905092589</v>
      </c>
      <c r="T2933" s="11">
        <f t="shared" si="259"/>
        <v>41897.047222222223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 s="30">
        <v>3100</v>
      </c>
      <c r="E2934" s="3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 s="3">
        <f t="shared" si="255"/>
        <v>85.736842105263165</v>
      </c>
      <c r="Q2934" t="str">
        <f t="shared" si="256"/>
        <v>theater</v>
      </c>
      <c r="R2934" t="str">
        <f t="shared" si="257"/>
        <v>musical</v>
      </c>
      <c r="S2934" s="11">
        <f t="shared" si="258"/>
        <v>42024.956446759257</v>
      </c>
      <c r="T2934" s="11">
        <f t="shared" si="259"/>
        <v>42056.249999999993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 s="30">
        <v>2500</v>
      </c>
      <c r="E2935" s="3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 s="3">
        <f t="shared" si="255"/>
        <v>47.574074074074076</v>
      </c>
      <c r="Q2935" t="str">
        <f t="shared" si="256"/>
        <v>theater</v>
      </c>
      <c r="R2935" t="str">
        <f t="shared" si="257"/>
        <v>musical</v>
      </c>
      <c r="S2935" s="11">
        <f t="shared" si="258"/>
        <v>42495.748298611106</v>
      </c>
      <c r="T2935" s="11">
        <f t="shared" si="259"/>
        <v>42525.748298611106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 s="30">
        <v>2500</v>
      </c>
      <c r="E2936" s="3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 s="3">
        <f t="shared" si="255"/>
        <v>72.972972972972968</v>
      </c>
      <c r="Q2936" t="str">
        <f t="shared" si="256"/>
        <v>theater</v>
      </c>
      <c r="R2936" t="str">
        <f t="shared" si="257"/>
        <v>musical</v>
      </c>
      <c r="S2936" s="11">
        <f t="shared" si="258"/>
        <v>41775.427824074075</v>
      </c>
      <c r="T2936" s="11">
        <f t="shared" si="259"/>
        <v>41805.427824074075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 s="30">
        <v>3500</v>
      </c>
      <c r="E2937" s="3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 s="3">
        <f t="shared" si="255"/>
        <v>90.538461538461533</v>
      </c>
      <c r="Q2937" t="str">
        <f t="shared" si="256"/>
        <v>theater</v>
      </c>
      <c r="R2937" t="str">
        <f t="shared" si="257"/>
        <v>musical</v>
      </c>
      <c r="S2937" s="11">
        <f t="shared" si="258"/>
        <v>42553.375092592592</v>
      </c>
      <c r="T2937" s="11">
        <f t="shared" si="259"/>
        <v>42611.499999999993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 s="30">
        <v>1000</v>
      </c>
      <c r="E2938" s="3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 s="3">
        <f t="shared" si="255"/>
        <v>37.647058823529413</v>
      </c>
      <c r="Q2938" t="str">
        <f t="shared" si="256"/>
        <v>theater</v>
      </c>
      <c r="R2938" t="str">
        <f t="shared" si="257"/>
        <v>musical</v>
      </c>
      <c r="S2938" s="11">
        <f t="shared" si="258"/>
        <v>41912.442395833328</v>
      </c>
      <c r="T2938" s="11">
        <f t="shared" si="259"/>
        <v>41924.999305555553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 s="30">
        <v>1500</v>
      </c>
      <c r="E2939" s="3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 s="3">
        <f t="shared" si="255"/>
        <v>36.363636363636367</v>
      </c>
      <c r="Q2939" t="str">
        <f t="shared" si="256"/>
        <v>theater</v>
      </c>
      <c r="R2939" t="str">
        <f t="shared" si="257"/>
        <v>musical</v>
      </c>
      <c r="S2939" s="11">
        <f t="shared" si="258"/>
        <v>41803.248993055553</v>
      </c>
      <c r="T2939" s="11">
        <f t="shared" si="259"/>
        <v>41833.248993055553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 s="30">
        <v>4000</v>
      </c>
      <c r="E2940" s="3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 s="3">
        <f t="shared" si="255"/>
        <v>126.71875</v>
      </c>
      <c r="Q2940" t="str">
        <f t="shared" si="256"/>
        <v>theater</v>
      </c>
      <c r="R2940" t="str">
        <f t="shared" si="257"/>
        <v>musical</v>
      </c>
      <c r="S2940" s="11">
        <f t="shared" si="258"/>
        <v>42004.495532407404</v>
      </c>
      <c r="T2940" s="11">
        <f t="shared" si="259"/>
        <v>42034.495532407404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 s="30">
        <v>8000</v>
      </c>
      <c r="E2941" s="3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 s="3">
        <f t="shared" si="255"/>
        <v>329.2</v>
      </c>
      <c r="Q2941" t="str">
        <f t="shared" si="256"/>
        <v>theater</v>
      </c>
      <c r="R2941" t="str">
        <f t="shared" si="257"/>
        <v>musical</v>
      </c>
      <c r="S2941" s="11">
        <f t="shared" si="258"/>
        <v>41845.60083333333</v>
      </c>
      <c r="T2941" s="11">
        <f t="shared" si="259"/>
        <v>41878.833333333328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 s="30">
        <v>2500</v>
      </c>
      <c r="E2942" s="3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 s="3">
        <f t="shared" si="255"/>
        <v>81.242424242424249</v>
      </c>
      <c r="Q2942" t="str">
        <f t="shared" si="256"/>
        <v>theater</v>
      </c>
      <c r="R2942" t="str">
        <f t="shared" si="257"/>
        <v>musical</v>
      </c>
      <c r="S2942" s="11">
        <f t="shared" si="258"/>
        <v>41982.565023148149</v>
      </c>
      <c r="T2942" s="11">
        <f t="shared" si="259"/>
        <v>42022.565023148149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 s="30">
        <v>25000</v>
      </c>
      <c r="E2943" s="3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 s="3">
        <f t="shared" si="255"/>
        <v>1</v>
      </c>
      <c r="Q2943" t="str">
        <f t="shared" si="256"/>
        <v>theater</v>
      </c>
      <c r="R2943" t="str">
        <f t="shared" si="257"/>
        <v>spaces</v>
      </c>
      <c r="S2943" s="11">
        <f t="shared" si="258"/>
        <v>42034.751793981479</v>
      </c>
      <c r="T2943" s="11">
        <f t="shared" si="259"/>
        <v>42064.751793981479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 s="30">
        <v>200000</v>
      </c>
      <c r="E2944" s="3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 s="3">
        <f t="shared" si="255"/>
        <v>202.22772277227722</v>
      </c>
      <c r="Q2944" t="str">
        <f t="shared" si="256"/>
        <v>theater</v>
      </c>
      <c r="R2944" t="str">
        <f t="shared" si="257"/>
        <v>spaces</v>
      </c>
      <c r="S2944" s="11">
        <f t="shared" si="258"/>
        <v>42334.595590277771</v>
      </c>
      <c r="T2944" s="11">
        <f t="shared" si="259"/>
        <v>42354.637499999997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 s="30">
        <v>3000</v>
      </c>
      <c r="E2945" s="3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 s="3">
        <f t="shared" si="255"/>
        <v>0</v>
      </c>
      <c r="Q2945" t="str">
        <f t="shared" si="256"/>
        <v>theater</v>
      </c>
      <c r="R2945" t="str">
        <f t="shared" si="257"/>
        <v>spaces</v>
      </c>
      <c r="S2945" s="11">
        <f t="shared" si="258"/>
        <v>42076.921064814807</v>
      </c>
      <c r="T2945" s="11">
        <f t="shared" si="259"/>
        <v>42106.921064814807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 s="30">
        <v>10000</v>
      </c>
      <c r="E2946" s="3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 s="3">
        <f t="shared" si="255"/>
        <v>100</v>
      </c>
      <c r="Q2946" t="str">
        <f t="shared" si="256"/>
        <v>theater</v>
      </c>
      <c r="R2946" t="str">
        <f t="shared" si="257"/>
        <v>spaces</v>
      </c>
      <c r="S2946" s="11">
        <f t="shared" si="258"/>
        <v>42132.705995370365</v>
      </c>
      <c r="T2946" s="11">
        <f t="shared" si="259"/>
        <v>42162.705995370365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 s="30">
        <v>50000</v>
      </c>
      <c r="E2947" s="3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 s="3">
        <f t="shared" ref="P2947:P3010" si="260">IFERROR(E2947/L2947,0)</f>
        <v>0</v>
      </c>
      <c r="Q2947" t="str">
        <f t="shared" ref="Q2947:Q3010" si="261">LEFT(N2947,FIND("/",N2947)-1)</f>
        <v>theater</v>
      </c>
      <c r="R2947" t="str">
        <f t="shared" ref="R2947:R3010" si="262">RIGHT(N2947,LEN(N2947)-FIND("/",N2947))</f>
        <v>spaces</v>
      </c>
      <c r="S2947" s="11">
        <f t="shared" ref="S2947:S3010" si="263">((($J2947/60)/60)/24+DATE(1970,1,1)+(-5/24))</f>
        <v>42117.931250000001</v>
      </c>
      <c r="T2947" s="11">
        <f t="shared" ref="T2947:T3010" si="264">((($I2947/60)/60)/24+DATE(1970,1,1)+(-5/24))</f>
        <v>42147.931250000001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 s="30">
        <v>2000</v>
      </c>
      <c r="E2948" s="3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 s="3">
        <f t="shared" si="260"/>
        <v>1</v>
      </c>
      <c r="Q2948" t="str">
        <f t="shared" si="261"/>
        <v>theater</v>
      </c>
      <c r="R2948" t="str">
        <f t="shared" si="262"/>
        <v>spaces</v>
      </c>
      <c r="S2948" s="11">
        <f t="shared" si="263"/>
        <v>42567.322824074072</v>
      </c>
      <c r="T2948" s="11">
        <f t="shared" si="264"/>
        <v>42597.322824074072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 s="30">
        <v>25000</v>
      </c>
      <c r="E2949" s="3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 s="3">
        <f t="shared" si="260"/>
        <v>82.461538461538467</v>
      </c>
      <c r="Q2949" t="str">
        <f t="shared" si="261"/>
        <v>theater</v>
      </c>
      <c r="R2949" t="str">
        <f t="shared" si="262"/>
        <v>spaces</v>
      </c>
      <c r="S2949" s="11">
        <f t="shared" si="263"/>
        <v>42649.353784722225</v>
      </c>
      <c r="T2949" s="11">
        <f t="shared" si="264"/>
        <v>42698.507638888892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 s="30">
        <v>500000</v>
      </c>
      <c r="E2950" s="3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 s="3">
        <f t="shared" si="260"/>
        <v>2.6666666666666665</v>
      </c>
      <c r="Q2950" t="str">
        <f t="shared" si="261"/>
        <v>theater</v>
      </c>
      <c r="R2950" t="str">
        <f t="shared" si="262"/>
        <v>spaces</v>
      </c>
      <c r="S2950" s="11">
        <f t="shared" si="263"/>
        <v>42097.440891203696</v>
      </c>
      <c r="T2950" s="11">
        <f t="shared" si="264"/>
        <v>42157.440891203696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 s="30">
        <v>1000</v>
      </c>
      <c r="E2951" s="3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 s="3">
        <f t="shared" si="260"/>
        <v>12.5</v>
      </c>
      <c r="Q2951" t="str">
        <f t="shared" si="261"/>
        <v>theater</v>
      </c>
      <c r="R2951" t="str">
        <f t="shared" si="262"/>
        <v>spaces</v>
      </c>
      <c r="S2951" s="11">
        <f t="shared" si="263"/>
        <v>42297.61478009259</v>
      </c>
      <c r="T2951" s="11">
        <f t="shared" si="264"/>
        <v>42327.656446759262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 s="30">
        <v>5000000</v>
      </c>
      <c r="E2952" s="3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 s="3">
        <f t="shared" si="260"/>
        <v>0</v>
      </c>
      <c r="Q2952" t="str">
        <f t="shared" si="261"/>
        <v>theater</v>
      </c>
      <c r="R2952" t="str">
        <f t="shared" si="262"/>
        <v>spaces</v>
      </c>
      <c r="S2952" s="11">
        <f t="shared" si="263"/>
        <v>42362.156851851854</v>
      </c>
      <c r="T2952" s="11">
        <f t="shared" si="264"/>
        <v>42392.156851851854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 s="30">
        <v>50000</v>
      </c>
      <c r="E2953" s="3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 s="3">
        <f t="shared" si="260"/>
        <v>18.896551724137932</v>
      </c>
      <c r="Q2953" t="str">
        <f t="shared" si="261"/>
        <v>theater</v>
      </c>
      <c r="R2953" t="str">
        <f t="shared" si="262"/>
        <v>spaces</v>
      </c>
      <c r="S2953" s="11">
        <f t="shared" si="263"/>
        <v>41872.594594907401</v>
      </c>
      <c r="T2953" s="11">
        <f t="shared" si="264"/>
        <v>41917.594594907401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 s="30">
        <v>20000</v>
      </c>
      <c r="E2954" s="3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 s="3">
        <f t="shared" si="260"/>
        <v>200.625</v>
      </c>
      <c r="Q2954" t="str">
        <f t="shared" si="261"/>
        <v>theater</v>
      </c>
      <c r="R2954" t="str">
        <f t="shared" si="262"/>
        <v>spaces</v>
      </c>
      <c r="S2954" s="11">
        <f t="shared" si="263"/>
        <v>42628.481932870367</v>
      </c>
      <c r="T2954" s="11">
        <f t="shared" si="264"/>
        <v>42659.958333333336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 s="30">
        <v>400000</v>
      </c>
      <c r="E2955" s="3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 s="3">
        <f t="shared" si="260"/>
        <v>201.66666666666666</v>
      </c>
      <c r="Q2955" t="str">
        <f t="shared" si="261"/>
        <v>theater</v>
      </c>
      <c r="R2955" t="str">
        <f t="shared" si="262"/>
        <v>spaces</v>
      </c>
      <c r="S2955" s="11">
        <f t="shared" si="263"/>
        <v>42255.583576388883</v>
      </c>
      <c r="T2955" s="11">
        <f t="shared" si="264"/>
        <v>42285.583576388883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 s="30">
        <v>15000</v>
      </c>
      <c r="E2956" s="3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 s="3">
        <f t="shared" si="260"/>
        <v>0</v>
      </c>
      <c r="Q2956" t="str">
        <f t="shared" si="261"/>
        <v>theater</v>
      </c>
      <c r="R2956" t="str">
        <f t="shared" si="262"/>
        <v>spaces</v>
      </c>
      <c r="S2956" s="11">
        <f t="shared" si="263"/>
        <v>42790.375034722216</v>
      </c>
      <c r="T2956" s="11">
        <f t="shared" si="264"/>
        <v>42810.333368055559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 s="30">
        <v>1200</v>
      </c>
      <c r="E2957" s="3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 s="3">
        <f t="shared" si="260"/>
        <v>65</v>
      </c>
      <c r="Q2957" t="str">
        <f t="shared" si="261"/>
        <v>theater</v>
      </c>
      <c r="R2957" t="str">
        <f t="shared" si="262"/>
        <v>spaces</v>
      </c>
      <c r="S2957" s="11">
        <f t="shared" si="263"/>
        <v>42141.532974537033</v>
      </c>
      <c r="T2957" s="11">
        <f t="shared" si="264"/>
        <v>42171.532974537033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 s="30">
        <v>7900</v>
      </c>
      <c r="E2958" s="3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 s="3">
        <f t="shared" si="260"/>
        <v>66.099999999999994</v>
      </c>
      <c r="Q2958" t="str">
        <f t="shared" si="261"/>
        <v>theater</v>
      </c>
      <c r="R2958" t="str">
        <f t="shared" si="262"/>
        <v>spaces</v>
      </c>
      <c r="S2958" s="11">
        <f t="shared" si="263"/>
        <v>42464.750578703701</v>
      </c>
      <c r="T2958" s="11">
        <f t="shared" si="264"/>
        <v>42494.750578703701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 s="30">
        <v>15000</v>
      </c>
      <c r="E2959" s="3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 s="3">
        <f t="shared" si="260"/>
        <v>93.333333333333329</v>
      </c>
      <c r="Q2959" t="str">
        <f t="shared" si="261"/>
        <v>theater</v>
      </c>
      <c r="R2959" t="str">
        <f t="shared" si="262"/>
        <v>spaces</v>
      </c>
      <c r="S2959" s="11">
        <f t="shared" si="263"/>
        <v>42030.80291666666</v>
      </c>
      <c r="T2959" s="11">
        <f t="shared" si="264"/>
        <v>42090.761249999996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 s="30">
        <v>80000</v>
      </c>
      <c r="E2960" s="3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 s="3">
        <f t="shared" si="260"/>
        <v>0</v>
      </c>
      <c r="Q2960" t="str">
        <f t="shared" si="261"/>
        <v>theater</v>
      </c>
      <c r="R2960" t="str">
        <f t="shared" si="262"/>
        <v>spaces</v>
      </c>
      <c r="S2960" s="11">
        <f t="shared" si="263"/>
        <v>42438.570798611108</v>
      </c>
      <c r="T2960" s="11">
        <f t="shared" si="264"/>
        <v>42498.529131944444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 s="30">
        <v>10000</v>
      </c>
      <c r="E2961" s="3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 s="3">
        <f t="shared" si="260"/>
        <v>0</v>
      </c>
      <c r="Q2961" t="str">
        <f t="shared" si="261"/>
        <v>theater</v>
      </c>
      <c r="R2961" t="str">
        <f t="shared" si="262"/>
        <v>spaces</v>
      </c>
      <c r="S2961" s="11">
        <f t="shared" si="263"/>
        <v>42497.800057870372</v>
      </c>
      <c r="T2961" s="11">
        <f t="shared" si="264"/>
        <v>42527.800057870372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 s="30">
        <v>30000000</v>
      </c>
      <c r="E2962" s="3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 s="3">
        <f t="shared" si="260"/>
        <v>0</v>
      </c>
      <c r="Q2962" t="str">
        <f t="shared" si="261"/>
        <v>theater</v>
      </c>
      <c r="R2962" t="str">
        <f t="shared" si="262"/>
        <v>spaces</v>
      </c>
      <c r="S2962" s="11">
        <f t="shared" si="263"/>
        <v>41863.54887731481</v>
      </c>
      <c r="T2962" s="11">
        <f t="shared" si="264"/>
        <v>41893.54887731481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 s="30">
        <v>5000</v>
      </c>
      <c r="E2963" s="3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 s="3">
        <f t="shared" si="260"/>
        <v>50.75</v>
      </c>
      <c r="Q2963" t="str">
        <f t="shared" si="261"/>
        <v>theater</v>
      </c>
      <c r="R2963" t="str">
        <f t="shared" si="262"/>
        <v>plays</v>
      </c>
      <c r="S2963" s="11">
        <f t="shared" si="263"/>
        <v>42061.004155092589</v>
      </c>
      <c r="T2963" s="11">
        <f t="shared" si="264"/>
        <v>42088.958333333336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 s="30">
        <v>1000</v>
      </c>
      <c r="E2964" s="3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 s="3">
        <f t="shared" si="260"/>
        <v>60.9</v>
      </c>
      <c r="Q2964" t="str">
        <f t="shared" si="261"/>
        <v>theater</v>
      </c>
      <c r="R2964" t="str">
        <f t="shared" si="262"/>
        <v>plays</v>
      </c>
      <c r="S2964" s="11">
        <f t="shared" si="263"/>
        <v>42036.035949074074</v>
      </c>
      <c r="T2964" s="11">
        <f t="shared" si="264"/>
        <v>42064.082638888889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 s="30">
        <v>10000</v>
      </c>
      <c r="E2965" s="3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 s="3">
        <f t="shared" si="260"/>
        <v>109.03061224489795</v>
      </c>
      <c r="Q2965" t="str">
        <f t="shared" si="261"/>
        <v>theater</v>
      </c>
      <c r="R2965" t="str">
        <f t="shared" si="262"/>
        <v>plays</v>
      </c>
      <c r="S2965" s="11">
        <f t="shared" si="263"/>
        <v>42157.26185185185</v>
      </c>
      <c r="T2965" s="11">
        <f t="shared" si="264"/>
        <v>42187.26185185185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 s="30">
        <v>5000</v>
      </c>
      <c r="E2966" s="3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 s="3">
        <f t="shared" si="260"/>
        <v>25.692295918367346</v>
      </c>
      <c r="Q2966" t="str">
        <f t="shared" si="261"/>
        <v>theater</v>
      </c>
      <c r="R2966" t="str">
        <f t="shared" si="262"/>
        <v>plays</v>
      </c>
      <c r="S2966" s="11">
        <f t="shared" si="263"/>
        <v>41827.701608796291</v>
      </c>
      <c r="T2966" s="11">
        <f t="shared" si="264"/>
        <v>41857.688888888886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 s="30">
        <v>1500</v>
      </c>
      <c r="E2967" s="3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 s="3">
        <f t="shared" si="260"/>
        <v>41.92307692307692</v>
      </c>
      <c r="Q2967" t="str">
        <f t="shared" si="261"/>
        <v>theater</v>
      </c>
      <c r="R2967" t="str">
        <f t="shared" si="262"/>
        <v>plays</v>
      </c>
      <c r="S2967" s="11">
        <f t="shared" si="263"/>
        <v>42162.521215277775</v>
      </c>
      <c r="T2967" s="11">
        <f t="shared" si="264"/>
        <v>42192.521215277775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 s="30">
        <v>10000</v>
      </c>
      <c r="E2968" s="3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 s="3">
        <f t="shared" si="260"/>
        <v>88.7734375</v>
      </c>
      <c r="Q2968" t="str">
        <f t="shared" si="261"/>
        <v>theater</v>
      </c>
      <c r="R2968" t="str">
        <f t="shared" si="262"/>
        <v>plays</v>
      </c>
      <c r="S2968" s="11">
        <f t="shared" si="263"/>
        <v>42233.530231481483</v>
      </c>
      <c r="T2968" s="11">
        <f t="shared" si="264"/>
        <v>42263.530231481483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 s="30">
        <v>5000</v>
      </c>
      <c r="E2969" s="3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 s="3">
        <f t="shared" si="260"/>
        <v>80.225352112676063</v>
      </c>
      <c r="Q2969" t="str">
        <f t="shared" si="261"/>
        <v>theater</v>
      </c>
      <c r="R2969" t="str">
        <f t="shared" si="262"/>
        <v>plays</v>
      </c>
      <c r="S2969" s="11">
        <f t="shared" si="263"/>
        <v>42041.989490740736</v>
      </c>
      <c r="T2969" s="11">
        <f t="shared" si="264"/>
        <v>42071.947824074072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 s="30">
        <v>3500</v>
      </c>
      <c r="E2970" s="3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 s="3">
        <f t="shared" si="260"/>
        <v>78.936170212765958</v>
      </c>
      <c r="Q2970" t="str">
        <f t="shared" si="261"/>
        <v>theater</v>
      </c>
      <c r="R2970" t="str">
        <f t="shared" si="262"/>
        <v>plays</v>
      </c>
      <c r="S2970" s="11">
        <f t="shared" si="263"/>
        <v>42585.315509259257</v>
      </c>
      <c r="T2970" s="11">
        <f t="shared" si="264"/>
        <v>42598.957638888889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 s="30">
        <v>1000</v>
      </c>
      <c r="E2971" s="3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 s="3">
        <f t="shared" si="260"/>
        <v>95.588235294117652</v>
      </c>
      <c r="Q2971" t="str">
        <f t="shared" si="261"/>
        <v>theater</v>
      </c>
      <c r="R2971" t="str">
        <f t="shared" si="262"/>
        <v>plays</v>
      </c>
      <c r="S2971" s="11">
        <f t="shared" si="263"/>
        <v>42097.578159722216</v>
      </c>
      <c r="T2971" s="11">
        <f t="shared" si="264"/>
        <v>42127.743750000001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 s="30">
        <v>6000</v>
      </c>
      <c r="E2972" s="3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 s="3">
        <f t="shared" si="260"/>
        <v>69.890109890109883</v>
      </c>
      <c r="Q2972" t="str">
        <f t="shared" si="261"/>
        <v>theater</v>
      </c>
      <c r="R2972" t="str">
        <f t="shared" si="262"/>
        <v>plays</v>
      </c>
      <c r="S2972" s="11">
        <f t="shared" si="263"/>
        <v>41808.461238425924</v>
      </c>
      <c r="T2972" s="11">
        <f t="shared" si="264"/>
        <v>41838.461238425924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 s="30">
        <v>3200</v>
      </c>
      <c r="E2973" s="3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 s="3">
        <f t="shared" si="260"/>
        <v>74.534883720930239</v>
      </c>
      <c r="Q2973" t="str">
        <f t="shared" si="261"/>
        <v>theater</v>
      </c>
      <c r="R2973" t="str">
        <f t="shared" si="262"/>
        <v>plays</v>
      </c>
      <c r="S2973" s="11">
        <f t="shared" si="263"/>
        <v>41852.449976851851</v>
      </c>
      <c r="T2973" s="11">
        <f t="shared" si="264"/>
        <v>41882.449976851851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 s="30">
        <v>2000</v>
      </c>
      <c r="E2974" s="3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 s="3">
        <f t="shared" si="260"/>
        <v>123.94117647058823</v>
      </c>
      <c r="Q2974" t="str">
        <f t="shared" si="261"/>
        <v>theater</v>
      </c>
      <c r="R2974" t="str">
        <f t="shared" si="262"/>
        <v>plays</v>
      </c>
      <c r="S2974" s="11">
        <f t="shared" si="263"/>
        <v>42693.90185185185</v>
      </c>
      <c r="T2974" s="11">
        <f t="shared" si="264"/>
        <v>42708.833333333336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 s="30">
        <v>5000</v>
      </c>
      <c r="E2975" s="3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 s="3">
        <f t="shared" si="260"/>
        <v>264.84848484848487</v>
      </c>
      <c r="Q2975" t="str">
        <f t="shared" si="261"/>
        <v>theater</v>
      </c>
      <c r="R2975" t="str">
        <f t="shared" si="262"/>
        <v>plays</v>
      </c>
      <c r="S2975" s="11">
        <f t="shared" si="263"/>
        <v>42341.610046296293</v>
      </c>
      <c r="T2975" s="11">
        <f t="shared" si="264"/>
        <v>42369.958333333336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 s="30">
        <v>5000</v>
      </c>
      <c r="E2976" s="3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 s="3">
        <f t="shared" si="260"/>
        <v>58.620689655172413</v>
      </c>
      <c r="Q2976" t="str">
        <f t="shared" si="261"/>
        <v>theater</v>
      </c>
      <c r="R2976" t="str">
        <f t="shared" si="262"/>
        <v>plays</v>
      </c>
      <c r="S2976" s="11">
        <f t="shared" si="263"/>
        <v>41879.852673611109</v>
      </c>
      <c r="T2976" s="11">
        <f t="shared" si="264"/>
        <v>41907.857638888883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 s="30">
        <v>8000</v>
      </c>
      <c r="E2977" s="3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 s="3">
        <f t="shared" si="260"/>
        <v>70.884955752212392</v>
      </c>
      <c r="Q2977" t="str">
        <f t="shared" si="261"/>
        <v>theater</v>
      </c>
      <c r="R2977" t="str">
        <f t="shared" si="262"/>
        <v>plays</v>
      </c>
      <c r="S2977" s="11">
        <f t="shared" si="263"/>
        <v>41941.475532407407</v>
      </c>
      <c r="T2977" s="11">
        <f t="shared" si="264"/>
        <v>41969.916666666664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 s="30">
        <v>70</v>
      </c>
      <c r="E2978" s="3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 s="3">
        <f t="shared" si="260"/>
        <v>8.5714285714285712</v>
      </c>
      <c r="Q2978" t="str">
        <f t="shared" si="261"/>
        <v>theater</v>
      </c>
      <c r="R2978" t="str">
        <f t="shared" si="262"/>
        <v>plays</v>
      </c>
      <c r="S2978" s="11">
        <f t="shared" si="263"/>
        <v>42425.522337962961</v>
      </c>
      <c r="T2978" s="11">
        <f t="shared" si="264"/>
        <v>42442.291666666664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 s="30">
        <v>3000</v>
      </c>
      <c r="E2979" s="3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 s="3">
        <f t="shared" si="260"/>
        <v>113.56666666666666</v>
      </c>
      <c r="Q2979" t="str">
        <f t="shared" si="261"/>
        <v>theater</v>
      </c>
      <c r="R2979" t="str">
        <f t="shared" si="262"/>
        <v>plays</v>
      </c>
      <c r="S2979" s="11">
        <f t="shared" si="263"/>
        <v>42026.672847222224</v>
      </c>
      <c r="T2979" s="11">
        <f t="shared" si="264"/>
        <v>42085.884722222218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 s="30">
        <v>750</v>
      </c>
      <c r="E2980" s="3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 s="3">
        <f t="shared" si="260"/>
        <v>60.6875</v>
      </c>
      <c r="Q2980" t="str">
        <f t="shared" si="261"/>
        <v>theater</v>
      </c>
      <c r="R2980" t="str">
        <f t="shared" si="262"/>
        <v>plays</v>
      </c>
      <c r="S2980" s="11">
        <f t="shared" si="263"/>
        <v>41922.432256944441</v>
      </c>
      <c r="T2980" s="11">
        <f t="shared" si="264"/>
        <v>41932.040972222218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 s="30">
        <v>5000</v>
      </c>
      <c r="E2981" s="3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 s="3">
        <f t="shared" si="260"/>
        <v>110.21739130434783</v>
      </c>
      <c r="Q2981" t="str">
        <f t="shared" si="261"/>
        <v>theater</v>
      </c>
      <c r="R2981" t="str">
        <f t="shared" si="262"/>
        <v>plays</v>
      </c>
      <c r="S2981" s="11">
        <f t="shared" si="263"/>
        <v>41993.616006944438</v>
      </c>
      <c r="T2981" s="11">
        <f t="shared" si="264"/>
        <v>42010.041666666664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 s="30">
        <v>3000</v>
      </c>
      <c r="E2982" s="3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 s="3">
        <f t="shared" si="260"/>
        <v>136.45833333333334</v>
      </c>
      <c r="Q2982" t="str">
        <f t="shared" si="261"/>
        <v>theater</v>
      </c>
      <c r="R2982" t="str">
        <f t="shared" si="262"/>
        <v>plays</v>
      </c>
      <c r="S2982" s="11">
        <f t="shared" si="263"/>
        <v>42219.70752314815</v>
      </c>
      <c r="T2982" s="11">
        <f t="shared" si="264"/>
        <v>42239.874999999993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 s="30">
        <v>4000</v>
      </c>
      <c r="E2983" s="3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 s="3">
        <f t="shared" si="260"/>
        <v>53.164948453608247</v>
      </c>
      <c r="Q2983" t="str">
        <f t="shared" si="261"/>
        <v>theater</v>
      </c>
      <c r="R2983" t="str">
        <f t="shared" si="262"/>
        <v>spaces</v>
      </c>
      <c r="S2983" s="11">
        <f t="shared" si="263"/>
        <v>42225.351342592585</v>
      </c>
      <c r="T2983" s="11">
        <f t="shared" si="264"/>
        <v>42270.351342592585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 s="30">
        <v>5000</v>
      </c>
      <c r="E2984" s="3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 s="3">
        <f t="shared" si="260"/>
        <v>86.491525423728817</v>
      </c>
      <c r="Q2984" t="str">
        <f t="shared" si="261"/>
        <v>theater</v>
      </c>
      <c r="R2984" t="str">
        <f t="shared" si="262"/>
        <v>spaces</v>
      </c>
      <c r="S2984" s="11">
        <f t="shared" si="263"/>
        <v>42381.478506944441</v>
      </c>
      <c r="T2984" s="11">
        <f t="shared" si="264"/>
        <v>42411.478506944441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 s="30">
        <v>116000</v>
      </c>
      <c r="E2985" s="3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 s="3">
        <f t="shared" si="260"/>
        <v>155.23827397260274</v>
      </c>
      <c r="Q2985" t="str">
        <f t="shared" si="261"/>
        <v>theater</v>
      </c>
      <c r="R2985" t="str">
        <f t="shared" si="262"/>
        <v>spaces</v>
      </c>
      <c r="S2985" s="11">
        <f t="shared" si="263"/>
        <v>41894.424027777779</v>
      </c>
      <c r="T2985" s="11">
        <f t="shared" si="264"/>
        <v>41954.465694444443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 s="30">
        <v>25000</v>
      </c>
      <c r="E2986" s="3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 s="3">
        <f t="shared" si="260"/>
        <v>115.08256880733946</v>
      </c>
      <c r="Q2986" t="str">
        <f t="shared" si="261"/>
        <v>theater</v>
      </c>
      <c r="R2986" t="str">
        <f t="shared" si="262"/>
        <v>spaces</v>
      </c>
      <c r="S2986" s="11">
        <f t="shared" si="263"/>
        <v>42576.070381944439</v>
      </c>
      <c r="T2986" s="11">
        <f t="shared" si="264"/>
        <v>42606.070381944439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 s="30">
        <v>10000</v>
      </c>
      <c r="E2987" s="3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 s="3">
        <f t="shared" si="260"/>
        <v>109.5945945945946</v>
      </c>
      <c r="Q2987" t="str">
        <f t="shared" si="261"/>
        <v>theater</v>
      </c>
      <c r="R2987" t="str">
        <f t="shared" si="262"/>
        <v>spaces</v>
      </c>
      <c r="S2987" s="11">
        <f t="shared" si="263"/>
        <v>42654.765370370362</v>
      </c>
      <c r="T2987" s="11">
        <f t="shared" si="264"/>
        <v>42673.958333333336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 s="30">
        <v>2400</v>
      </c>
      <c r="E2988" s="3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 s="3">
        <f t="shared" si="260"/>
        <v>45.214285714285715</v>
      </c>
      <c r="Q2988" t="str">
        <f t="shared" si="261"/>
        <v>theater</v>
      </c>
      <c r="R2988" t="str">
        <f t="shared" si="262"/>
        <v>spaces</v>
      </c>
      <c r="S2988" s="11">
        <f t="shared" si="263"/>
        <v>42431.29173611111</v>
      </c>
      <c r="T2988" s="11">
        <f t="shared" si="264"/>
        <v>42491.250069444439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 s="30">
        <v>25000</v>
      </c>
      <c r="E2989" s="3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 s="3">
        <f t="shared" si="260"/>
        <v>104.15169811320754</v>
      </c>
      <c r="Q2989" t="str">
        <f t="shared" si="261"/>
        <v>theater</v>
      </c>
      <c r="R2989" t="str">
        <f t="shared" si="262"/>
        <v>spaces</v>
      </c>
      <c r="S2989" s="11">
        <f t="shared" si="263"/>
        <v>42627.098969907405</v>
      </c>
      <c r="T2989" s="11">
        <f t="shared" si="264"/>
        <v>42655.791666666664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 s="30">
        <v>1000</v>
      </c>
      <c r="E2990" s="3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 s="3">
        <f t="shared" si="260"/>
        <v>35.714285714285715</v>
      </c>
      <c r="Q2990" t="str">
        <f t="shared" si="261"/>
        <v>theater</v>
      </c>
      <c r="R2990" t="str">
        <f t="shared" si="262"/>
        <v>spaces</v>
      </c>
      <c r="S2990" s="11">
        <f t="shared" si="263"/>
        <v>42511.153715277782</v>
      </c>
      <c r="T2990" s="11">
        <f t="shared" si="264"/>
        <v>42541.153715277782</v>
      </c>
    </row>
    <row r="2991" spans="1:20" x14ac:dyDescent="0.3">
      <c r="A2991">
        <v>2989</v>
      </c>
      <c r="B2991" s="1" t="s">
        <v>2989</v>
      </c>
      <c r="C2991" s="1" t="s">
        <v>7099</v>
      </c>
      <c r="D2991" s="30">
        <v>20000</v>
      </c>
      <c r="E2991" s="3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 s="3">
        <f t="shared" si="260"/>
        <v>96.997252747252745</v>
      </c>
      <c r="Q2991" t="str">
        <f t="shared" si="261"/>
        <v>theater</v>
      </c>
      <c r="R2991" t="str">
        <f t="shared" si="262"/>
        <v>spaces</v>
      </c>
      <c r="S2991" s="11">
        <f t="shared" si="263"/>
        <v>42336.812060185184</v>
      </c>
      <c r="T2991" s="11">
        <f t="shared" si="264"/>
        <v>42358.999305555553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 s="30">
        <v>10000</v>
      </c>
      <c r="E2992" s="3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 s="3">
        <f t="shared" si="260"/>
        <v>370.37037037037038</v>
      </c>
      <c r="Q2992" t="str">
        <f t="shared" si="261"/>
        <v>theater</v>
      </c>
      <c r="R2992" t="str">
        <f t="shared" si="262"/>
        <v>spaces</v>
      </c>
      <c r="S2992" s="11">
        <f t="shared" si="263"/>
        <v>42341.365972222215</v>
      </c>
      <c r="T2992" s="11">
        <f t="shared" si="264"/>
        <v>42376.365972222215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 s="30">
        <v>8500</v>
      </c>
      <c r="E2993" s="3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 s="3">
        <f t="shared" si="260"/>
        <v>94.408602150537632</v>
      </c>
      <c r="Q2993" t="str">
        <f t="shared" si="261"/>
        <v>theater</v>
      </c>
      <c r="R2993" t="str">
        <f t="shared" si="262"/>
        <v>spaces</v>
      </c>
      <c r="S2993" s="11">
        <f t="shared" si="263"/>
        <v>42740.628819444442</v>
      </c>
      <c r="T2993" s="11">
        <f t="shared" si="264"/>
        <v>42762.628819444442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 s="30">
        <v>3000</v>
      </c>
      <c r="E2994" s="3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 s="3">
        <f t="shared" si="260"/>
        <v>48.984375</v>
      </c>
      <c r="Q2994" t="str">
        <f t="shared" si="261"/>
        <v>theater</v>
      </c>
      <c r="R2994" t="str">
        <f t="shared" si="262"/>
        <v>spaces</v>
      </c>
      <c r="S2994" s="11">
        <f t="shared" si="263"/>
        <v>42622.559143518512</v>
      </c>
      <c r="T2994" s="11">
        <f t="shared" si="264"/>
        <v>42652.559143518512</v>
      </c>
    </row>
    <row r="2995" spans="1:20" x14ac:dyDescent="0.3">
      <c r="A2995">
        <v>2993</v>
      </c>
      <c r="B2995" s="1" t="s">
        <v>2993</v>
      </c>
      <c r="C2995" s="1" t="s">
        <v>7103</v>
      </c>
      <c r="D2995" s="30">
        <v>1000</v>
      </c>
      <c r="E2995" s="3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 s="3">
        <f t="shared" si="260"/>
        <v>45.590909090909093</v>
      </c>
      <c r="Q2995" t="str">
        <f t="shared" si="261"/>
        <v>theater</v>
      </c>
      <c r="R2995" t="str">
        <f t="shared" si="262"/>
        <v>spaces</v>
      </c>
      <c r="S2995" s="11">
        <f t="shared" si="263"/>
        <v>42390.63040509259</v>
      </c>
      <c r="T2995" s="11">
        <f t="shared" si="264"/>
        <v>42420.63040509259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 s="30">
        <v>300</v>
      </c>
      <c r="E2996" s="3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 s="3">
        <f t="shared" si="260"/>
        <v>23.275254237288134</v>
      </c>
      <c r="Q2996" t="str">
        <f t="shared" si="261"/>
        <v>theater</v>
      </c>
      <c r="R2996" t="str">
        <f t="shared" si="262"/>
        <v>spaces</v>
      </c>
      <c r="S2996" s="11">
        <f t="shared" si="263"/>
        <v>41885.270509259259</v>
      </c>
      <c r="T2996" s="11">
        <f t="shared" si="264"/>
        <v>41915.270509259259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 s="30">
        <v>15000</v>
      </c>
      <c r="E2997" s="3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 s="3">
        <f t="shared" si="260"/>
        <v>63.2289156626506</v>
      </c>
      <c r="Q2997" t="str">
        <f t="shared" si="261"/>
        <v>theater</v>
      </c>
      <c r="R2997" t="str">
        <f t="shared" si="262"/>
        <v>spaces</v>
      </c>
      <c r="S2997" s="11">
        <f t="shared" si="263"/>
        <v>42724.456840277773</v>
      </c>
      <c r="T2997" s="11">
        <f t="shared" si="264"/>
        <v>42754.456840277773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 s="30">
        <v>35000</v>
      </c>
      <c r="E2998" s="3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 s="3">
        <f t="shared" si="260"/>
        <v>153.5204081632653</v>
      </c>
      <c r="Q2998" t="str">
        <f t="shared" si="261"/>
        <v>theater</v>
      </c>
      <c r="R2998" t="str">
        <f t="shared" si="262"/>
        <v>spaces</v>
      </c>
      <c r="S2998" s="11">
        <f t="shared" si="263"/>
        <v>42090.70416666667</v>
      </c>
      <c r="T2998" s="11">
        <f t="shared" si="264"/>
        <v>42150.70416666667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 s="30">
        <v>10000</v>
      </c>
      <c r="E2999" s="3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 s="3">
        <f t="shared" si="260"/>
        <v>90.2</v>
      </c>
      <c r="Q2999" t="str">
        <f t="shared" si="261"/>
        <v>theater</v>
      </c>
      <c r="R2999" t="str">
        <f t="shared" si="262"/>
        <v>spaces</v>
      </c>
      <c r="S2999" s="11">
        <f t="shared" si="263"/>
        <v>42775.525381944441</v>
      </c>
      <c r="T2999" s="11">
        <f t="shared" si="264"/>
        <v>42792.999305555553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 s="30">
        <v>50000</v>
      </c>
      <c r="E3000" s="3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 s="3">
        <f t="shared" si="260"/>
        <v>118.97113163972287</v>
      </c>
      <c r="Q3000" t="str">
        <f t="shared" si="261"/>
        <v>theater</v>
      </c>
      <c r="R3000" t="str">
        <f t="shared" si="262"/>
        <v>spaces</v>
      </c>
      <c r="S3000" s="11">
        <f t="shared" si="263"/>
        <v>41777.985289351847</v>
      </c>
      <c r="T3000" s="11">
        <f t="shared" si="264"/>
        <v>41805.975694444445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 s="30">
        <v>1350</v>
      </c>
      <c r="E3001" s="3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 s="3">
        <f t="shared" si="260"/>
        <v>80.25</v>
      </c>
      <c r="Q3001" t="str">
        <f t="shared" si="261"/>
        <v>theater</v>
      </c>
      <c r="R3001" t="str">
        <f t="shared" si="262"/>
        <v>spaces</v>
      </c>
      <c r="S3001" s="11">
        <f t="shared" si="263"/>
        <v>42780.531944444439</v>
      </c>
      <c r="T3001" s="11">
        <f t="shared" si="264"/>
        <v>42794.874999999993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 s="30">
        <v>500</v>
      </c>
      <c r="E3002" s="3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 s="3">
        <f t="shared" si="260"/>
        <v>62.5</v>
      </c>
      <c r="Q3002" t="str">
        <f t="shared" si="261"/>
        <v>theater</v>
      </c>
      <c r="R3002" t="str">
        <f t="shared" si="262"/>
        <v>spaces</v>
      </c>
      <c r="S3002" s="11">
        <f t="shared" si="263"/>
        <v>42752.61886574074</v>
      </c>
      <c r="T3002" s="11">
        <f t="shared" si="264"/>
        <v>42766.541666666664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 s="30">
        <v>7214</v>
      </c>
      <c r="E3003" s="3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 s="3">
        <f t="shared" si="260"/>
        <v>131.37719999999999</v>
      </c>
      <c r="Q3003" t="str">
        <f t="shared" si="261"/>
        <v>theater</v>
      </c>
      <c r="R3003" t="str">
        <f t="shared" si="262"/>
        <v>spaces</v>
      </c>
      <c r="S3003" s="11">
        <f t="shared" si="263"/>
        <v>42534.687291666669</v>
      </c>
      <c r="T3003" s="11">
        <f t="shared" si="264"/>
        <v>42564.687291666669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 s="30">
        <v>7000</v>
      </c>
      <c r="E3004" s="3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 s="3">
        <f t="shared" si="260"/>
        <v>73.032980769230775</v>
      </c>
      <c r="Q3004" t="str">
        <f t="shared" si="261"/>
        <v>theater</v>
      </c>
      <c r="R3004" t="str">
        <f t="shared" si="262"/>
        <v>spaces</v>
      </c>
      <c r="S3004" s="11">
        <f t="shared" si="263"/>
        <v>41239.627916666665</v>
      </c>
      <c r="T3004" s="11">
        <f t="shared" si="264"/>
        <v>41269.627916666665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 s="30">
        <v>3000</v>
      </c>
      <c r="E3005" s="3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 s="3">
        <f t="shared" si="260"/>
        <v>178.52941176470588</v>
      </c>
      <c r="Q3005" t="str">
        <f t="shared" si="261"/>
        <v>theater</v>
      </c>
      <c r="R3005" t="str">
        <f t="shared" si="262"/>
        <v>spaces</v>
      </c>
      <c r="S3005" s="11">
        <f t="shared" si="263"/>
        <v>42398.640925925924</v>
      </c>
      <c r="T3005" s="11">
        <f t="shared" si="264"/>
        <v>42430.040972222218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 s="30">
        <v>40000</v>
      </c>
      <c r="E3006" s="3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 s="3">
        <f t="shared" si="260"/>
        <v>162.90974729241879</v>
      </c>
      <c r="Q3006" t="str">
        <f t="shared" si="261"/>
        <v>theater</v>
      </c>
      <c r="R3006" t="str">
        <f t="shared" si="262"/>
        <v>spaces</v>
      </c>
      <c r="S3006" s="11">
        <f t="shared" si="263"/>
        <v>41928.672731481478</v>
      </c>
      <c r="T3006" s="11">
        <f t="shared" si="264"/>
        <v>41958.714398148142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 s="30">
        <v>10600</v>
      </c>
      <c r="E3007" s="3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 s="3">
        <f t="shared" si="260"/>
        <v>108.24237288135593</v>
      </c>
      <c r="Q3007" t="str">
        <f t="shared" si="261"/>
        <v>theater</v>
      </c>
      <c r="R3007" t="str">
        <f t="shared" si="262"/>
        <v>spaces</v>
      </c>
      <c r="S3007" s="11">
        <f t="shared" si="263"/>
        <v>41888.466493055552</v>
      </c>
      <c r="T3007" s="11">
        <f t="shared" si="264"/>
        <v>41918.466493055552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 s="30">
        <v>8000</v>
      </c>
      <c r="E3008" s="3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 s="3">
        <f t="shared" si="260"/>
        <v>88.865979381443296</v>
      </c>
      <c r="Q3008" t="str">
        <f t="shared" si="261"/>
        <v>theater</v>
      </c>
      <c r="R3008" t="str">
        <f t="shared" si="262"/>
        <v>spaces</v>
      </c>
      <c r="S3008" s="11">
        <f t="shared" si="263"/>
        <v>41957.548506944448</v>
      </c>
      <c r="T3008" s="11">
        <f t="shared" si="264"/>
        <v>41987.548506944448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 s="30">
        <v>600</v>
      </c>
      <c r="E3009" s="3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 s="3">
        <f t="shared" si="260"/>
        <v>54</v>
      </c>
      <c r="Q3009" t="str">
        <f t="shared" si="261"/>
        <v>theater</v>
      </c>
      <c r="R3009" t="str">
        <f t="shared" si="262"/>
        <v>spaces</v>
      </c>
      <c r="S3009" s="11">
        <f t="shared" si="263"/>
        <v>42098.007905092592</v>
      </c>
      <c r="T3009" s="11">
        <f t="shared" si="264"/>
        <v>42119.007905092592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 s="30">
        <v>3000</v>
      </c>
      <c r="E3010" s="3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 s="3">
        <f t="shared" si="260"/>
        <v>116.73076923076923</v>
      </c>
      <c r="Q3010" t="str">
        <f t="shared" si="261"/>
        <v>theater</v>
      </c>
      <c r="R3010" t="str">
        <f t="shared" si="262"/>
        <v>spaces</v>
      </c>
      <c r="S3010" s="11">
        <f t="shared" si="263"/>
        <v>42360.003692129627</v>
      </c>
      <c r="T3010" s="11">
        <f t="shared" si="264"/>
        <v>42390.003692129627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 s="30">
        <v>25000</v>
      </c>
      <c r="E3011" s="3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 s="3">
        <f t="shared" ref="P3011:P3074" si="265">IFERROR(E3011/L3011,0)</f>
        <v>233.8984375</v>
      </c>
      <c r="Q3011" t="str">
        <f t="shared" ref="Q3011:Q3074" si="266">LEFT(N3011,FIND("/",N3011)-1)</f>
        <v>theater</v>
      </c>
      <c r="R3011" t="str">
        <f t="shared" ref="R3011:R3074" si="267">RIGHT(N3011,LEN(N3011)-FIND("/",N3011))</f>
        <v>spaces</v>
      </c>
      <c r="S3011" s="11">
        <f t="shared" ref="S3011:S3074" si="268">((($J3011/60)/60)/24+DATE(1970,1,1)+(-5/24))</f>
        <v>41939.361574074072</v>
      </c>
      <c r="T3011" s="11">
        <f t="shared" ref="T3011:T3074" si="269">((($I3011/60)/60)/24+DATE(1970,1,1)+(-5/24))</f>
        <v>41969.403240740743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 s="30">
        <v>1500</v>
      </c>
      <c r="E3012" s="3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 s="3">
        <f t="shared" si="265"/>
        <v>158</v>
      </c>
      <c r="Q3012" t="str">
        <f t="shared" si="266"/>
        <v>theater</v>
      </c>
      <c r="R3012" t="str">
        <f t="shared" si="267"/>
        <v>spaces</v>
      </c>
      <c r="S3012" s="11">
        <f t="shared" si="268"/>
        <v>41996.624062499999</v>
      </c>
      <c r="T3012" s="11">
        <f t="shared" si="269"/>
        <v>42056.624062499999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 s="30">
        <v>300</v>
      </c>
      <c r="E3013" s="3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 s="3">
        <f t="shared" si="265"/>
        <v>14.84</v>
      </c>
      <c r="Q3013" t="str">
        <f t="shared" si="266"/>
        <v>theater</v>
      </c>
      <c r="R3013" t="str">
        <f t="shared" si="267"/>
        <v>spaces</v>
      </c>
      <c r="S3013" s="11">
        <f t="shared" si="268"/>
        <v>42334.260601851849</v>
      </c>
      <c r="T3013" s="11">
        <f t="shared" si="269"/>
        <v>42361.749305555553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 s="30">
        <v>4000</v>
      </c>
      <c r="E3014" s="3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 s="3">
        <f t="shared" si="265"/>
        <v>85.181818181818187</v>
      </c>
      <c r="Q3014" t="str">
        <f t="shared" si="266"/>
        <v>theater</v>
      </c>
      <c r="R3014" t="str">
        <f t="shared" si="267"/>
        <v>spaces</v>
      </c>
      <c r="S3014" s="11">
        <f t="shared" si="268"/>
        <v>42024.494560185187</v>
      </c>
      <c r="T3014" s="11">
        <f t="shared" si="269"/>
        <v>42045.494560185187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 s="30">
        <v>10000</v>
      </c>
      <c r="E3015" s="3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 s="3">
        <f t="shared" si="265"/>
        <v>146.69158878504672</v>
      </c>
      <c r="Q3015" t="str">
        <f t="shared" si="266"/>
        <v>theater</v>
      </c>
      <c r="R3015" t="str">
        <f t="shared" si="267"/>
        <v>spaces</v>
      </c>
      <c r="S3015" s="11">
        <f t="shared" si="268"/>
        <v>42146.627881944441</v>
      </c>
      <c r="T3015" s="11">
        <f t="shared" si="269"/>
        <v>42176.627881944441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 s="30">
        <v>25000</v>
      </c>
      <c r="E3016" s="3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 s="3">
        <f t="shared" si="265"/>
        <v>50.764811490125673</v>
      </c>
      <c r="Q3016" t="str">
        <f t="shared" si="266"/>
        <v>theater</v>
      </c>
      <c r="R3016" t="str">
        <f t="shared" si="267"/>
        <v>spaces</v>
      </c>
      <c r="S3016" s="11">
        <f t="shared" si="268"/>
        <v>41919.915277777778</v>
      </c>
      <c r="T3016" s="11">
        <f t="shared" si="269"/>
        <v>41948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 s="30">
        <v>3400</v>
      </c>
      <c r="E3017" s="3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 s="3">
        <f t="shared" si="265"/>
        <v>87.7</v>
      </c>
      <c r="Q3017" t="str">
        <f t="shared" si="266"/>
        <v>theater</v>
      </c>
      <c r="R3017" t="str">
        <f t="shared" si="267"/>
        <v>spaces</v>
      </c>
      <c r="S3017" s="11">
        <f t="shared" si="268"/>
        <v>41785.518958333334</v>
      </c>
      <c r="T3017" s="11">
        <f t="shared" si="269"/>
        <v>41800.958333333328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 s="30">
        <v>8500</v>
      </c>
      <c r="E3018" s="3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 s="3">
        <f t="shared" si="265"/>
        <v>242.27777777777777</v>
      </c>
      <c r="Q3018" t="str">
        <f t="shared" si="266"/>
        <v>theater</v>
      </c>
      <c r="R3018" t="str">
        <f t="shared" si="267"/>
        <v>spaces</v>
      </c>
      <c r="S3018" s="11">
        <f t="shared" si="268"/>
        <v>41778.339722222219</v>
      </c>
      <c r="T3018" s="11">
        <f t="shared" si="269"/>
        <v>41838.339722222219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 s="30">
        <v>22000</v>
      </c>
      <c r="E3019" s="3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 s="3">
        <f t="shared" si="265"/>
        <v>146.44654088050314</v>
      </c>
      <c r="Q3019" t="str">
        <f t="shared" si="266"/>
        <v>theater</v>
      </c>
      <c r="R3019" t="str">
        <f t="shared" si="267"/>
        <v>spaces</v>
      </c>
      <c r="S3019" s="11">
        <f t="shared" si="268"/>
        <v>41841.641701388886</v>
      </c>
      <c r="T3019" s="11">
        <f t="shared" si="269"/>
        <v>41871.641701388886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 s="30">
        <v>4200</v>
      </c>
      <c r="E3020" s="3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 s="3">
        <f t="shared" si="265"/>
        <v>103.17073170731707</v>
      </c>
      <c r="Q3020" t="str">
        <f t="shared" si="266"/>
        <v>theater</v>
      </c>
      <c r="R3020" t="str">
        <f t="shared" si="267"/>
        <v>spaces</v>
      </c>
      <c r="S3020" s="11">
        <f t="shared" si="268"/>
        <v>42163.090000000004</v>
      </c>
      <c r="T3020" s="11">
        <f t="shared" si="269"/>
        <v>42205.708333333336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 s="30">
        <v>15000</v>
      </c>
      <c r="E3021" s="3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 s="3">
        <f t="shared" si="265"/>
        <v>80.464601769911511</v>
      </c>
      <c r="Q3021" t="str">
        <f t="shared" si="266"/>
        <v>theater</v>
      </c>
      <c r="R3021" t="str">
        <f t="shared" si="267"/>
        <v>spaces</v>
      </c>
      <c r="S3021" s="11">
        <f t="shared" si="268"/>
        <v>41758.625231481477</v>
      </c>
      <c r="T3021" s="11">
        <f t="shared" si="269"/>
        <v>41785.916666666664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 s="30">
        <v>7000</v>
      </c>
      <c r="E3022" s="3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 s="3">
        <f t="shared" si="265"/>
        <v>234.66666666666666</v>
      </c>
      <c r="Q3022" t="str">
        <f t="shared" si="266"/>
        <v>theater</v>
      </c>
      <c r="R3022" t="str">
        <f t="shared" si="267"/>
        <v>spaces</v>
      </c>
      <c r="S3022" s="11">
        <f t="shared" si="268"/>
        <v>42170.638113425921</v>
      </c>
      <c r="T3022" s="11">
        <f t="shared" si="269"/>
        <v>42230.638113425921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 s="30">
        <v>4500</v>
      </c>
      <c r="E3023" s="3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 s="3">
        <f t="shared" si="265"/>
        <v>50.689320388349515</v>
      </c>
      <c r="Q3023" t="str">
        <f t="shared" si="266"/>
        <v>theater</v>
      </c>
      <c r="R3023" t="str">
        <f t="shared" si="267"/>
        <v>spaces</v>
      </c>
      <c r="S3023" s="11">
        <f t="shared" si="268"/>
        <v>42660.410520833328</v>
      </c>
      <c r="T3023" s="11">
        <f t="shared" si="269"/>
        <v>42696.040972222218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 s="30">
        <v>10000</v>
      </c>
      <c r="E3024" s="3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 s="3">
        <f t="shared" si="265"/>
        <v>162.70967741935485</v>
      </c>
      <c r="Q3024" t="str">
        <f t="shared" si="266"/>
        <v>theater</v>
      </c>
      <c r="R3024" t="str">
        <f t="shared" si="267"/>
        <v>spaces</v>
      </c>
      <c r="S3024" s="11">
        <f t="shared" si="268"/>
        <v>42564.745474537034</v>
      </c>
      <c r="T3024" s="11">
        <f t="shared" si="269"/>
        <v>42609.745474537034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 s="30">
        <v>700</v>
      </c>
      <c r="E3025" s="3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 s="3">
        <f t="shared" si="265"/>
        <v>120.16666666666667</v>
      </c>
      <c r="Q3025" t="str">
        <f t="shared" si="266"/>
        <v>theater</v>
      </c>
      <c r="R3025" t="str">
        <f t="shared" si="267"/>
        <v>spaces</v>
      </c>
      <c r="S3025" s="11">
        <f t="shared" si="268"/>
        <v>42121.46743055556</v>
      </c>
      <c r="T3025" s="11">
        <f t="shared" si="269"/>
        <v>42166.46743055556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 s="30">
        <v>5000</v>
      </c>
      <c r="E3026" s="3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 s="3">
        <f t="shared" si="265"/>
        <v>67.697802197802204</v>
      </c>
      <c r="Q3026" t="str">
        <f t="shared" si="266"/>
        <v>theater</v>
      </c>
      <c r="R3026" t="str">
        <f t="shared" si="267"/>
        <v>spaces</v>
      </c>
      <c r="S3026" s="11">
        <f t="shared" si="268"/>
        <v>41158.785590277774</v>
      </c>
      <c r="T3026" s="11">
        <f t="shared" si="269"/>
        <v>41188.785590277774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 s="30">
        <v>2500</v>
      </c>
      <c r="E3027" s="3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 s="3">
        <f t="shared" si="265"/>
        <v>52.103448275862071</v>
      </c>
      <c r="Q3027" t="str">
        <f t="shared" si="266"/>
        <v>theater</v>
      </c>
      <c r="R3027" t="str">
        <f t="shared" si="267"/>
        <v>spaces</v>
      </c>
      <c r="S3027" s="11">
        <f t="shared" si="268"/>
        <v>41761.301076388889</v>
      </c>
      <c r="T3027" s="11">
        <f t="shared" si="269"/>
        <v>41789.458333333328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 s="30">
        <v>900</v>
      </c>
      <c r="E3028" s="3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 s="3">
        <f t="shared" si="265"/>
        <v>51.6</v>
      </c>
      <c r="Q3028" t="str">
        <f t="shared" si="266"/>
        <v>theater</v>
      </c>
      <c r="R3028" t="str">
        <f t="shared" si="267"/>
        <v>spaces</v>
      </c>
      <c r="S3028" s="11">
        <f t="shared" si="268"/>
        <v>42783.251064814809</v>
      </c>
      <c r="T3028" s="11">
        <f t="shared" si="269"/>
        <v>42797.251064814809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 s="30">
        <v>40000</v>
      </c>
      <c r="E3029" s="3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 s="3">
        <f t="shared" si="265"/>
        <v>164.3</v>
      </c>
      <c r="Q3029" t="str">
        <f t="shared" si="266"/>
        <v>theater</v>
      </c>
      <c r="R3029" t="str">
        <f t="shared" si="267"/>
        <v>spaces</v>
      </c>
      <c r="S3029" s="11">
        <f t="shared" si="268"/>
        <v>42053.49596064815</v>
      </c>
      <c r="T3029" s="11">
        <f t="shared" si="269"/>
        <v>42083.454293981478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 s="30">
        <v>5000</v>
      </c>
      <c r="E3030" s="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 s="3">
        <f t="shared" si="265"/>
        <v>84.858585858585855</v>
      </c>
      <c r="Q3030" t="str">
        <f t="shared" si="266"/>
        <v>theater</v>
      </c>
      <c r="R3030" t="str">
        <f t="shared" si="267"/>
        <v>spaces</v>
      </c>
      <c r="S3030" s="11">
        <f t="shared" si="268"/>
        <v>42567.055844907409</v>
      </c>
      <c r="T3030" s="11">
        <f t="shared" si="269"/>
        <v>42597.055844907409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 s="30">
        <v>30000</v>
      </c>
      <c r="E3031" s="3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 s="3">
        <f t="shared" si="265"/>
        <v>94.548850574712645</v>
      </c>
      <c r="Q3031" t="str">
        <f t="shared" si="266"/>
        <v>theater</v>
      </c>
      <c r="R3031" t="str">
        <f t="shared" si="267"/>
        <v>spaces</v>
      </c>
      <c r="S3031" s="11">
        <f t="shared" si="268"/>
        <v>41932.500543981478</v>
      </c>
      <c r="T3031" s="11">
        <f t="shared" si="269"/>
        <v>41960.982638888883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 s="30">
        <v>1750</v>
      </c>
      <c r="E3032" s="3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 s="3">
        <f t="shared" si="265"/>
        <v>45.536585365853661</v>
      </c>
      <c r="Q3032" t="str">
        <f t="shared" si="266"/>
        <v>theater</v>
      </c>
      <c r="R3032" t="str">
        <f t="shared" si="267"/>
        <v>spaces</v>
      </c>
      <c r="S3032" s="11">
        <f t="shared" si="268"/>
        <v>42233.5390162037</v>
      </c>
      <c r="T3032" s="11">
        <f t="shared" si="269"/>
        <v>42263.5390162037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 s="30">
        <v>1500</v>
      </c>
      <c r="E3033" s="3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 s="3">
        <f t="shared" si="265"/>
        <v>51.724137931034484</v>
      </c>
      <c r="Q3033" t="str">
        <f t="shared" si="266"/>
        <v>theater</v>
      </c>
      <c r="R3033" t="str">
        <f t="shared" si="267"/>
        <v>spaces</v>
      </c>
      <c r="S3033" s="11">
        <f t="shared" si="268"/>
        <v>42597.674155092587</v>
      </c>
      <c r="T3033" s="11">
        <f t="shared" si="269"/>
        <v>42657.674155092587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 s="30">
        <v>1000</v>
      </c>
      <c r="E3034" s="3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 s="3">
        <f t="shared" si="265"/>
        <v>50.88</v>
      </c>
      <c r="Q3034" t="str">
        <f t="shared" si="266"/>
        <v>theater</v>
      </c>
      <c r="R3034" t="str">
        <f t="shared" si="267"/>
        <v>spaces</v>
      </c>
      <c r="S3034" s="11">
        <f t="shared" si="268"/>
        <v>42227.836331018516</v>
      </c>
      <c r="T3034" s="11">
        <f t="shared" si="269"/>
        <v>42257.836331018516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 s="30">
        <v>3000</v>
      </c>
      <c r="E3035" s="3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 s="3">
        <f t="shared" si="265"/>
        <v>191.13043478260869</v>
      </c>
      <c r="Q3035" t="str">
        <f t="shared" si="266"/>
        <v>theater</v>
      </c>
      <c r="R3035" t="str">
        <f t="shared" si="267"/>
        <v>spaces</v>
      </c>
      <c r="S3035" s="11">
        <f t="shared" si="268"/>
        <v>42569.901909722219</v>
      </c>
      <c r="T3035" s="11">
        <f t="shared" si="269"/>
        <v>42599.901909722219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 s="30">
        <v>100000</v>
      </c>
      <c r="E3036" s="3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 s="3">
        <f t="shared" si="265"/>
        <v>89.314285714285717</v>
      </c>
      <c r="Q3036" t="str">
        <f t="shared" si="266"/>
        <v>theater</v>
      </c>
      <c r="R3036" t="str">
        <f t="shared" si="267"/>
        <v>spaces</v>
      </c>
      <c r="S3036" s="11">
        <f t="shared" si="268"/>
        <v>42644.327025462961</v>
      </c>
      <c r="T3036" s="11">
        <f t="shared" si="269"/>
        <v>42674.957638888889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 s="30">
        <v>25000</v>
      </c>
      <c r="E3037" s="3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 s="3">
        <f t="shared" si="265"/>
        <v>88.588631921824103</v>
      </c>
      <c r="Q3037" t="str">
        <f t="shared" si="266"/>
        <v>theater</v>
      </c>
      <c r="R3037" t="str">
        <f t="shared" si="267"/>
        <v>spaces</v>
      </c>
      <c r="S3037" s="11">
        <f t="shared" si="268"/>
        <v>41368.351956018516</v>
      </c>
      <c r="T3037" s="11">
        <f t="shared" si="269"/>
        <v>41398.351956018516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 s="30">
        <v>25000</v>
      </c>
      <c r="E3038" s="3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 s="3">
        <f t="shared" si="265"/>
        <v>96.300911854103347</v>
      </c>
      <c r="Q3038" t="str">
        <f t="shared" si="266"/>
        <v>theater</v>
      </c>
      <c r="R3038" t="str">
        <f t="shared" si="267"/>
        <v>spaces</v>
      </c>
      <c r="S3038" s="11">
        <f t="shared" si="268"/>
        <v>41466.576898148145</v>
      </c>
      <c r="T3038" s="11">
        <f t="shared" si="269"/>
        <v>41502.290972222218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 s="30">
        <v>500</v>
      </c>
      <c r="E3039" s="3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 s="3">
        <f t="shared" si="265"/>
        <v>33.3125</v>
      </c>
      <c r="Q3039" t="str">
        <f t="shared" si="266"/>
        <v>theater</v>
      </c>
      <c r="R3039" t="str">
        <f t="shared" si="267"/>
        <v>spaces</v>
      </c>
      <c r="S3039" s="11">
        <f t="shared" si="268"/>
        <v>40378.684872685182</v>
      </c>
      <c r="T3039" s="11">
        <f t="shared" si="269"/>
        <v>40452.999305555553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 s="30">
        <v>1000</v>
      </c>
      <c r="E3040" s="3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 s="3">
        <f t="shared" si="265"/>
        <v>37.222222222222221</v>
      </c>
      <c r="Q3040" t="str">
        <f t="shared" si="266"/>
        <v>theater</v>
      </c>
      <c r="R3040" t="str">
        <f t="shared" si="267"/>
        <v>spaces</v>
      </c>
      <c r="S3040" s="11">
        <f t="shared" si="268"/>
        <v>42373.043946759259</v>
      </c>
      <c r="T3040" s="11">
        <f t="shared" si="269"/>
        <v>42433.043946759259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 s="30">
        <v>20000</v>
      </c>
      <c r="E3041" s="3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 s="3">
        <f t="shared" si="265"/>
        <v>92.130423728813554</v>
      </c>
      <c r="Q3041" t="str">
        <f t="shared" si="266"/>
        <v>theater</v>
      </c>
      <c r="R3041" t="str">
        <f t="shared" si="267"/>
        <v>spaces</v>
      </c>
      <c r="S3041" s="11">
        <f t="shared" si="268"/>
        <v>41610.586087962962</v>
      </c>
      <c r="T3041" s="11">
        <f t="shared" si="269"/>
        <v>41637.124305555553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 s="30">
        <v>3000</v>
      </c>
      <c r="E3042" s="3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 s="3">
        <f t="shared" si="265"/>
        <v>76.785714285714292</v>
      </c>
      <c r="Q3042" t="str">
        <f t="shared" si="266"/>
        <v>theater</v>
      </c>
      <c r="R3042" t="str">
        <f t="shared" si="267"/>
        <v>spaces</v>
      </c>
      <c r="S3042" s="11">
        <f t="shared" si="268"/>
        <v>42177.583576388883</v>
      </c>
      <c r="T3042" s="11">
        <f t="shared" si="269"/>
        <v>42181.749999999993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 s="30">
        <v>8300</v>
      </c>
      <c r="E3043" s="3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 s="3">
        <f t="shared" si="265"/>
        <v>96.526315789473685</v>
      </c>
      <c r="Q3043" t="str">
        <f t="shared" si="266"/>
        <v>theater</v>
      </c>
      <c r="R3043" t="str">
        <f t="shared" si="267"/>
        <v>spaces</v>
      </c>
      <c r="S3043" s="11">
        <f t="shared" si="268"/>
        <v>42359.660277777781</v>
      </c>
      <c r="T3043" s="11">
        <f t="shared" si="269"/>
        <v>42389.660277777781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 s="30">
        <v>1500</v>
      </c>
      <c r="E3044" s="3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 s="3">
        <f t="shared" si="265"/>
        <v>51.891891891891895</v>
      </c>
      <c r="Q3044" t="str">
        <f t="shared" si="266"/>
        <v>theater</v>
      </c>
      <c r="R3044" t="str">
        <f t="shared" si="267"/>
        <v>spaces</v>
      </c>
      <c r="S3044" s="11">
        <f t="shared" si="268"/>
        <v>42253.479710648149</v>
      </c>
      <c r="T3044" s="11">
        <f t="shared" si="269"/>
        <v>42283.479710648149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 s="30">
        <v>15000</v>
      </c>
      <c r="E3045" s="3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 s="3">
        <f t="shared" si="265"/>
        <v>128.9140625</v>
      </c>
      <c r="Q3045" t="str">
        <f t="shared" si="266"/>
        <v>theater</v>
      </c>
      <c r="R3045" t="str">
        <f t="shared" si="267"/>
        <v>spaces</v>
      </c>
      <c r="S3045" s="11">
        <f t="shared" si="268"/>
        <v>42082.862256944441</v>
      </c>
      <c r="T3045" s="11">
        <f t="shared" si="269"/>
        <v>42109.909722222219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 s="30">
        <v>12000</v>
      </c>
      <c r="E3046" s="3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 s="3">
        <f t="shared" si="265"/>
        <v>84.108974358974365</v>
      </c>
      <c r="Q3046" t="str">
        <f t="shared" si="266"/>
        <v>theater</v>
      </c>
      <c r="R3046" t="str">
        <f t="shared" si="267"/>
        <v>spaces</v>
      </c>
      <c r="S3046" s="11">
        <f t="shared" si="268"/>
        <v>42387.518495370365</v>
      </c>
      <c r="T3046" s="11">
        <f t="shared" si="269"/>
        <v>42402.518495370365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 s="30">
        <v>4000</v>
      </c>
      <c r="E3047" s="3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 s="3">
        <f t="shared" si="265"/>
        <v>82.941562500000003</v>
      </c>
      <c r="Q3047" t="str">
        <f t="shared" si="266"/>
        <v>theater</v>
      </c>
      <c r="R3047" t="str">
        <f t="shared" si="267"/>
        <v>spaces</v>
      </c>
      <c r="S3047" s="11">
        <f t="shared" si="268"/>
        <v>41842.947395833333</v>
      </c>
      <c r="T3047" s="11">
        <f t="shared" si="269"/>
        <v>41872.947395833333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 s="30">
        <v>7900</v>
      </c>
      <c r="E3048" s="3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 s="3">
        <f t="shared" si="265"/>
        <v>259.94827586206895</v>
      </c>
      <c r="Q3048" t="str">
        <f t="shared" si="266"/>
        <v>theater</v>
      </c>
      <c r="R3048" t="str">
        <f t="shared" si="267"/>
        <v>spaces</v>
      </c>
      <c r="S3048" s="11">
        <f t="shared" si="268"/>
        <v>41862.59474537037</v>
      </c>
      <c r="T3048" s="11">
        <f t="shared" si="269"/>
        <v>41891.994444444441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 s="30">
        <v>500</v>
      </c>
      <c r="E3049" s="3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 s="3">
        <f t="shared" si="265"/>
        <v>37.25</v>
      </c>
      <c r="Q3049" t="str">
        <f t="shared" si="266"/>
        <v>theater</v>
      </c>
      <c r="R3049" t="str">
        <f t="shared" si="267"/>
        <v>spaces</v>
      </c>
      <c r="S3049" s="11">
        <f t="shared" si="268"/>
        <v>42443.780717592592</v>
      </c>
      <c r="T3049" s="11">
        <f t="shared" si="269"/>
        <v>42487.344444444439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 s="30">
        <v>5000</v>
      </c>
      <c r="E3050" s="3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 s="3">
        <f t="shared" si="265"/>
        <v>177.02127659574469</v>
      </c>
      <c r="Q3050" t="str">
        <f t="shared" si="266"/>
        <v>theater</v>
      </c>
      <c r="R3050" t="str">
        <f t="shared" si="267"/>
        <v>spaces</v>
      </c>
      <c r="S3050" s="11">
        <f t="shared" si="268"/>
        <v>41975.692847222213</v>
      </c>
      <c r="T3050" s="11">
        <f t="shared" si="269"/>
        <v>42004.681944444441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 s="30">
        <v>3750</v>
      </c>
      <c r="E3051" s="3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 s="3">
        <f t="shared" si="265"/>
        <v>74.074074074074076</v>
      </c>
      <c r="Q3051" t="str">
        <f t="shared" si="266"/>
        <v>theater</v>
      </c>
      <c r="R3051" t="str">
        <f t="shared" si="267"/>
        <v>spaces</v>
      </c>
      <c r="S3051" s="11">
        <f t="shared" si="268"/>
        <v>42138.806192129625</v>
      </c>
      <c r="T3051" s="11">
        <f t="shared" si="269"/>
        <v>42168.806192129625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 s="30">
        <v>600</v>
      </c>
      <c r="E3052" s="3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 s="3">
        <f t="shared" si="265"/>
        <v>70.666666666666671</v>
      </c>
      <c r="Q3052" t="str">
        <f t="shared" si="266"/>
        <v>theater</v>
      </c>
      <c r="R3052" t="str">
        <f t="shared" si="267"/>
        <v>spaces</v>
      </c>
      <c r="S3052" s="11">
        <f t="shared" si="268"/>
        <v>42464.960185185184</v>
      </c>
      <c r="T3052" s="11">
        <f t="shared" si="269"/>
        <v>42494.960185185184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 s="30">
        <v>3500</v>
      </c>
      <c r="E3053" s="3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 s="3">
        <f t="shared" si="265"/>
        <v>23.62857142857143</v>
      </c>
      <c r="Q3053" t="str">
        <f t="shared" si="266"/>
        <v>theater</v>
      </c>
      <c r="R3053" t="str">
        <f t="shared" si="267"/>
        <v>spaces</v>
      </c>
      <c r="S3053" s="11">
        <f t="shared" si="268"/>
        <v>42744.207696759251</v>
      </c>
      <c r="T3053" s="11">
        <f t="shared" si="269"/>
        <v>42774.207696759251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 s="30">
        <v>50000</v>
      </c>
      <c r="E3054" s="3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 s="3">
        <f t="shared" si="265"/>
        <v>37.5</v>
      </c>
      <c r="Q3054" t="str">
        <f t="shared" si="266"/>
        <v>theater</v>
      </c>
      <c r="R3054" t="str">
        <f t="shared" si="267"/>
        <v>spaces</v>
      </c>
      <c r="S3054" s="11">
        <f t="shared" si="268"/>
        <v>42122.461736111109</v>
      </c>
      <c r="T3054" s="11">
        <f t="shared" si="269"/>
        <v>42152.457638888889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 s="30">
        <v>10000</v>
      </c>
      <c r="E3055" s="3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 s="3">
        <f t="shared" si="265"/>
        <v>13.333333333333334</v>
      </c>
      <c r="Q3055" t="str">
        <f t="shared" si="266"/>
        <v>theater</v>
      </c>
      <c r="R3055" t="str">
        <f t="shared" si="267"/>
        <v>spaces</v>
      </c>
      <c r="S3055" s="11">
        <f t="shared" si="268"/>
        <v>41862.553391203699</v>
      </c>
      <c r="T3055" s="11">
        <f t="shared" si="269"/>
        <v>41913.957638888889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 s="30">
        <v>300</v>
      </c>
      <c r="E3056" s="3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 s="3">
        <f t="shared" si="265"/>
        <v>0</v>
      </c>
      <c r="Q3056" t="str">
        <f t="shared" si="266"/>
        <v>theater</v>
      </c>
      <c r="R3056" t="str">
        <f t="shared" si="267"/>
        <v>spaces</v>
      </c>
      <c r="S3056" s="11">
        <f t="shared" si="268"/>
        <v>42027.624467592592</v>
      </c>
      <c r="T3056" s="11">
        <f t="shared" si="269"/>
        <v>42064.836111111108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 s="30">
        <v>20000</v>
      </c>
      <c r="E3057" s="3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 s="3">
        <f t="shared" si="265"/>
        <v>1</v>
      </c>
      <c r="Q3057" t="str">
        <f t="shared" si="266"/>
        <v>theater</v>
      </c>
      <c r="R3057" t="str">
        <f t="shared" si="267"/>
        <v>spaces</v>
      </c>
      <c r="S3057" s="11">
        <f t="shared" si="268"/>
        <v>41953.749884259254</v>
      </c>
      <c r="T3057" s="11">
        <f t="shared" si="269"/>
        <v>42013.749884259254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 s="30">
        <v>25000</v>
      </c>
      <c r="E3058" s="3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 s="3">
        <f t="shared" si="265"/>
        <v>0</v>
      </c>
      <c r="Q3058" t="str">
        <f t="shared" si="266"/>
        <v>theater</v>
      </c>
      <c r="R3058" t="str">
        <f t="shared" si="267"/>
        <v>spaces</v>
      </c>
      <c r="S3058" s="11">
        <f t="shared" si="268"/>
        <v>41851.428055555552</v>
      </c>
      <c r="T3058" s="11">
        <f t="shared" si="269"/>
        <v>41911.428055555552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 s="30">
        <v>50000</v>
      </c>
      <c r="E3059" s="3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 s="3">
        <f t="shared" si="265"/>
        <v>0</v>
      </c>
      <c r="Q3059" t="str">
        <f t="shared" si="266"/>
        <v>theater</v>
      </c>
      <c r="R3059" t="str">
        <f t="shared" si="267"/>
        <v>spaces</v>
      </c>
      <c r="S3059" s="11">
        <f t="shared" si="268"/>
        <v>42433.442256944443</v>
      </c>
      <c r="T3059" s="11">
        <f t="shared" si="269"/>
        <v>42463.400590277779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 s="30">
        <v>18000</v>
      </c>
      <c r="E3060" s="3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 s="3">
        <f t="shared" si="265"/>
        <v>1</v>
      </c>
      <c r="Q3060" t="str">
        <f t="shared" si="266"/>
        <v>theater</v>
      </c>
      <c r="R3060" t="str">
        <f t="shared" si="267"/>
        <v>spaces</v>
      </c>
      <c r="S3060" s="11">
        <f t="shared" si="268"/>
        <v>42460.165972222218</v>
      </c>
      <c r="T3060" s="11">
        <f t="shared" si="269"/>
        <v>42510.165972222218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 s="30">
        <v>15000</v>
      </c>
      <c r="E3061" s="3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 s="3">
        <f t="shared" si="265"/>
        <v>41</v>
      </c>
      <c r="Q3061" t="str">
        <f t="shared" si="266"/>
        <v>theater</v>
      </c>
      <c r="R3061" t="str">
        <f t="shared" si="267"/>
        <v>spaces</v>
      </c>
      <c r="S3061" s="11">
        <f t="shared" si="268"/>
        <v>41829.727384259255</v>
      </c>
      <c r="T3061" s="11">
        <f t="shared" si="269"/>
        <v>41859.727384259255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 s="30">
        <v>220000</v>
      </c>
      <c r="E3062" s="3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 s="3">
        <f t="shared" si="265"/>
        <v>55.833333333333336</v>
      </c>
      <c r="Q3062" t="str">
        <f t="shared" si="266"/>
        <v>theater</v>
      </c>
      <c r="R3062" t="str">
        <f t="shared" si="267"/>
        <v>spaces</v>
      </c>
      <c r="S3062" s="11">
        <f t="shared" si="268"/>
        <v>42245.066365740735</v>
      </c>
      <c r="T3062" s="11">
        <f t="shared" si="269"/>
        <v>42275.066365740735</v>
      </c>
    </row>
    <row r="3063" spans="1:20" x14ac:dyDescent="0.3">
      <c r="A3063">
        <v>3061</v>
      </c>
      <c r="B3063" s="1" t="s">
        <v>3061</v>
      </c>
      <c r="C3063" s="1" t="s">
        <v>7171</v>
      </c>
      <c r="D3063" s="30">
        <v>1000000</v>
      </c>
      <c r="E3063" s="3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 s="3">
        <f t="shared" si="265"/>
        <v>0</v>
      </c>
      <c r="Q3063" t="str">
        <f t="shared" si="266"/>
        <v>theater</v>
      </c>
      <c r="R3063" t="str">
        <f t="shared" si="267"/>
        <v>spaces</v>
      </c>
      <c r="S3063" s="11">
        <f t="shared" si="268"/>
        <v>41834.575787037036</v>
      </c>
      <c r="T3063" s="11">
        <f t="shared" si="269"/>
        <v>41864.575787037036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 s="30">
        <v>10000</v>
      </c>
      <c r="E3064" s="3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 s="3">
        <f t="shared" si="265"/>
        <v>99.761194029850742</v>
      </c>
      <c r="Q3064" t="str">
        <f t="shared" si="266"/>
        <v>theater</v>
      </c>
      <c r="R3064" t="str">
        <f t="shared" si="267"/>
        <v>spaces</v>
      </c>
      <c r="S3064" s="11">
        <f t="shared" si="268"/>
        <v>42248.3274537037</v>
      </c>
      <c r="T3064" s="11">
        <f t="shared" si="269"/>
        <v>42277.541666666664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 s="30">
        <v>3000</v>
      </c>
      <c r="E3065" s="3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 s="3">
        <f t="shared" si="265"/>
        <v>25.521739130434781</v>
      </c>
      <c r="Q3065" t="str">
        <f t="shared" si="266"/>
        <v>theater</v>
      </c>
      <c r="R3065" t="str">
        <f t="shared" si="267"/>
        <v>spaces</v>
      </c>
      <c r="S3065" s="11">
        <f t="shared" si="268"/>
        <v>42630.714560185181</v>
      </c>
      <c r="T3065" s="11">
        <f t="shared" si="269"/>
        <v>42665.714560185181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 s="30">
        <v>75000</v>
      </c>
      <c r="E3066" s="3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 s="3">
        <f t="shared" si="265"/>
        <v>117.65277777777777</v>
      </c>
      <c r="Q3066" t="str">
        <f t="shared" si="266"/>
        <v>theater</v>
      </c>
      <c r="R3066" t="str">
        <f t="shared" si="267"/>
        <v>spaces</v>
      </c>
      <c r="S3066" s="11">
        <f t="shared" si="268"/>
        <v>42298.9218287037</v>
      </c>
      <c r="T3066" s="11">
        <f t="shared" si="269"/>
        <v>42330.082638888889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 s="30">
        <v>25000</v>
      </c>
      <c r="E3067" s="3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 s="3">
        <f t="shared" si="265"/>
        <v>5</v>
      </c>
      <c r="Q3067" t="str">
        <f t="shared" si="266"/>
        <v>theater</v>
      </c>
      <c r="R3067" t="str">
        <f t="shared" si="267"/>
        <v>spaces</v>
      </c>
      <c r="S3067" s="11">
        <f t="shared" si="268"/>
        <v>41824.846898148149</v>
      </c>
      <c r="T3067" s="11">
        <f t="shared" si="269"/>
        <v>41849.846898148149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 s="30">
        <v>350000</v>
      </c>
      <c r="E3068" s="3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 s="3">
        <f t="shared" si="265"/>
        <v>2796.6666666666665</v>
      </c>
      <c r="Q3068" t="str">
        <f t="shared" si="266"/>
        <v>theater</v>
      </c>
      <c r="R3068" t="str">
        <f t="shared" si="267"/>
        <v>spaces</v>
      </c>
      <c r="S3068" s="11">
        <f t="shared" si="268"/>
        <v>42531.020104166666</v>
      </c>
      <c r="T3068" s="11">
        <f t="shared" si="269"/>
        <v>42561.020104166666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 s="30">
        <v>8000</v>
      </c>
      <c r="E3069" s="3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 s="3">
        <f t="shared" si="265"/>
        <v>200</v>
      </c>
      <c r="Q3069" t="str">
        <f t="shared" si="266"/>
        <v>theater</v>
      </c>
      <c r="R3069" t="str">
        <f t="shared" si="267"/>
        <v>spaces</v>
      </c>
      <c r="S3069" s="11">
        <f t="shared" si="268"/>
        <v>42226.730081018519</v>
      </c>
      <c r="T3069" s="11">
        <f t="shared" si="269"/>
        <v>42256.730081018519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 s="30">
        <v>250000</v>
      </c>
      <c r="E3070" s="3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 s="3">
        <f t="shared" si="265"/>
        <v>87.5</v>
      </c>
      <c r="Q3070" t="str">
        <f t="shared" si="266"/>
        <v>theater</v>
      </c>
      <c r="R3070" t="str">
        <f t="shared" si="267"/>
        <v>spaces</v>
      </c>
      <c r="S3070" s="11">
        <f t="shared" si="268"/>
        <v>42263.483240740738</v>
      </c>
      <c r="T3070" s="11">
        <f t="shared" si="269"/>
        <v>42293.483240740738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 s="30">
        <v>1000</v>
      </c>
      <c r="E3071" s="3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 s="3">
        <f t="shared" si="265"/>
        <v>20.142857142857142</v>
      </c>
      <c r="Q3071" t="str">
        <f t="shared" si="266"/>
        <v>theater</v>
      </c>
      <c r="R3071" t="str">
        <f t="shared" si="267"/>
        <v>spaces</v>
      </c>
      <c r="S3071" s="11">
        <f t="shared" si="268"/>
        <v>41957.625393518516</v>
      </c>
      <c r="T3071" s="11">
        <f t="shared" si="269"/>
        <v>41987.625393518516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 s="30">
        <v>10000</v>
      </c>
      <c r="E3072" s="3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 s="3">
        <f t="shared" si="265"/>
        <v>20.875</v>
      </c>
      <c r="Q3072" t="str">
        <f t="shared" si="266"/>
        <v>theater</v>
      </c>
      <c r="R3072" t="str">
        <f t="shared" si="267"/>
        <v>spaces</v>
      </c>
      <c r="S3072" s="11">
        <f t="shared" si="268"/>
        <v>42690.525104166663</v>
      </c>
      <c r="T3072" s="11">
        <f t="shared" si="269"/>
        <v>42711.525104166663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 s="30">
        <v>12000</v>
      </c>
      <c r="E3073" s="3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 s="3">
        <f t="shared" si="265"/>
        <v>61.307692307692307</v>
      </c>
      <c r="Q3073" t="str">
        <f t="shared" si="266"/>
        <v>theater</v>
      </c>
      <c r="R3073" t="str">
        <f t="shared" si="267"/>
        <v>spaces</v>
      </c>
      <c r="S3073" s="11">
        <f t="shared" si="268"/>
        <v>42097.524085648147</v>
      </c>
      <c r="T3073" s="11">
        <f t="shared" si="269"/>
        <v>42115.040972222218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 s="30">
        <v>12000</v>
      </c>
      <c r="E3074" s="3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 s="3">
        <f t="shared" si="265"/>
        <v>1</v>
      </c>
      <c r="Q3074" t="str">
        <f t="shared" si="266"/>
        <v>theater</v>
      </c>
      <c r="R3074" t="str">
        <f t="shared" si="267"/>
        <v>spaces</v>
      </c>
      <c r="S3074" s="11">
        <f t="shared" si="268"/>
        <v>42658.482199074067</v>
      </c>
      <c r="T3074" s="11">
        <f t="shared" si="269"/>
        <v>42672.865277777775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 s="30">
        <v>2800000</v>
      </c>
      <c r="E3075" s="3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 s="3">
        <f t="shared" ref="P3075:P3138" si="270">IFERROR(E3075/L3075,0)</f>
        <v>92.142857142857139</v>
      </c>
      <c r="Q3075" t="str">
        <f t="shared" ref="Q3075:Q3138" si="271">LEFT(N3075,FIND("/",N3075)-1)</f>
        <v>theater</v>
      </c>
      <c r="R3075" t="str">
        <f t="shared" ref="R3075:R3138" si="272">RIGHT(N3075,LEN(N3075)-FIND("/",N3075))</f>
        <v>spaces</v>
      </c>
      <c r="S3075" s="11">
        <f t="shared" ref="S3075:S3138" si="273">((($J3075/60)/60)/24+DATE(1970,1,1)+(-5/24))</f>
        <v>42111.475694444445</v>
      </c>
      <c r="T3075" s="11">
        <f t="shared" ref="T3075:T3138" si="274">((($I3075/60)/60)/24+DATE(1970,1,1)+(-5/24))</f>
        <v>42169.59652777778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 s="30">
        <v>25000</v>
      </c>
      <c r="E3076" s="3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 s="3">
        <f t="shared" si="270"/>
        <v>7.333333333333333</v>
      </c>
      <c r="Q3076" t="str">
        <f t="shared" si="271"/>
        <v>theater</v>
      </c>
      <c r="R3076" t="str">
        <f t="shared" si="272"/>
        <v>spaces</v>
      </c>
      <c r="S3076" s="11">
        <f t="shared" si="273"/>
        <v>42409.362951388881</v>
      </c>
      <c r="T3076" s="11">
        <f t="shared" si="274"/>
        <v>42439.362951388881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 s="30">
        <v>15000</v>
      </c>
      <c r="E3077" s="3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 s="3">
        <f t="shared" si="270"/>
        <v>64.8</v>
      </c>
      <c r="Q3077" t="str">
        <f t="shared" si="271"/>
        <v>theater</v>
      </c>
      <c r="R3077" t="str">
        <f t="shared" si="272"/>
        <v>spaces</v>
      </c>
      <c r="S3077" s="11">
        <f t="shared" si="273"/>
        <v>42550.893981481473</v>
      </c>
      <c r="T3077" s="11">
        <f t="shared" si="274"/>
        <v>42600.893981481473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 s="30">
        <v>10000</v>
      </c>
      <c r="E3078" s="3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 s="3">
        <f t="shared" si="270"/>
        <v>30.12</v>
      </c>
      <c r="Q3078" t="str">
        <f t="shared" si="271"/>
        <v>theater</v>
      </c>
      <c r="R3078" t="str">
        <f t="shared" si="272"/>
        <v>spaces</v>
      </c>
      <c r="S3078" s="11">
        <f t="shared" si="273"/>
        <v>42226.443553240737</v>
      </c>
      <c r="T3078" s="11">
        <f t="shared" si="274"/>
        <v>42286.443553240737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 s="30">
        <v>22000</v>
      </c>
      <c r="E3079" s="3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 s="3">
        <f t="shared" si="270"/>
        <v>52.5</v>
      </c>
      <c r="Q3079" t="str">
        <f t="shared" si="271"/>
        <v>theater</v>
      </c>
      <c r="R3079" t="str">
        <f t="shared" si="272"/>
        <v>spaces</v>
      </c>
      <c r="S3079" s="11">
        <f t="shared" si="273"/>
        <v>42766.74858796296</v>
      </c>
      <c r="T3079" s="11">
        <f t="shared" si="274"/>
        <v>42796.74858796296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 s="30">
        <v>60000</v>
      </c>
      <c r="E3080" s="3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 s="3">
        <f t="shared" si="270"/>
        <v>23.666666666666668</v>
      </c>
      <c r="Q3080" t="str">
        <f t="shared" si="271"/>
        <v>theater</v>
      </c>
      <c r="R3080" t="str">
        <f t="shared" si="272"/>
        <v>spaces</v>
      </c>
      <c r="S3080" s="11">
        <f t="shared" si="273"/>
        <v>42030.930497685178</v>
      </c>
      <c r="T3080" s="11">
        <f t="shared" si="274"/>
        <v>42060.930497685178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 s="30">
        <v>1333666</v>
      </c>
      <c r="E3081" s="3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 s="3">
        <f t="shared" si="270"/>
        <v>415.77777777777777</v>
      </c>
      <c r="Q3081" t="str">
        <f t="shared" si="271"/>
        <v>theater</v>
      </c>
      <c r="R3081" t="str">
        <f t="shared" si="272"/>
        <v>spaces</v>
      </c>
      <c r="S3081" s="11">
        <f t="shared" si="273"/>
        <v>42055.50503472222</v>
      </c>
      <c r="T3081" s="11">
        <f t="shared" si="274"/>
        <v>42085.463368055549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 s="30">
        <v>2000000</v>
      </c>
      <c r="E3082" s="3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 s="3">
        <f t="shared" si="270"/>
        <v>53.714285714285715</v>
      </c>
      <c r="Q3082" t="str">
        <f t="shared" si="271"/>
        <v>theater</v>
      </c>
      <c r="R3082" t="str">
        <f t="shared" si="272"/>
        <v>spaces</v>
      </c>
      <c r="S3082" s="11">
        <f t="shared" si="273"/>
        <v>41939.8199537037</v>
      </c>
      <c r="T3082" s="11">
        <f t="shared" si="274"/>
        <v>41999.861620370364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 s="30">
        <v>1000000</v>
      </c>
      <c r="E3083" s="3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 s="3">
        <f t="shared" si="270"/>
        <v>420.6</v>
      </c>
      <c r="Q3083" t="str">
        <f t="shared" si="271"/>
        <v>theater</v>
      </c>
      <c r="R3083" t="str">
        <f t="shared" si="272"/>
        <v>spaces</v>
      </c>
      <c r="S3083" s="11">
        <f t="shared" si="273"/>
        <v>42236.973275462959</v>
      </c>
      <c r="T3083" s="11">
        <f t="shared" si="274"/>
        <v>42266.973275462959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 s="30">
        <v>9000</v>
      </c>
      <c r="E3084" s="3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 s="3">
        <f t="shared" si="270"/>
        <v>0</v>
      </c>
      <c r="Q3084" t="str">
        <f t="shared" si="271"/>
        <v>theater</v>
      </c>
      <c r="R3084" t="str">
        <f t="shared" si="272"/>
        <v>spaces</v>
      </c>
      <c r="S3084" s="11">
        <f t="shared" si="273"/>
        <v>42293.714652777773</v>
      </c>
      <c r="T3084" s="11">
        <f t="shared" si="274"/>
        <v>42323.756319444445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 s="30">
        <v>20000</v>
      </c>
      <c r="E3085" s="3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 s="3">
        <f t="shared" si="270"/>
        <v>18.666666666666668</v>
      </c>
      <c r="Q3085" t="str">
        <f t="shared" si="271"/>
        <v>theater</v>
      </c>
      <c r="R3085" t="str">
        <f t="shared" si="272"/>
        <v>spaces</v>
      </c>
      <c r="S3085" s="11">
        <f t="shared" si="273"/>
        <v>41853.355069444442</v>
      </c>
      <c r="T3085" s="11">
        <f t="shared" si="274"/>
        <v>41883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 s="30">
        <v>4059</v>
      </c>
      <c r="E3086" s="3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 s="3">
        <f t="shared" si="270"/>
        <v>78.333333333333329</v>
      </c>
      <c r="Q3086" t="str">
        <f t="shared" si="271"/>
        <v>theater</v>
      </c>
      <c r="R3086" t="str">
        <f t="shared" si="272"/>
        <v>spaces</v>
      </c>
      <c r="S3086" s="11">
        <f t="shared" si="273"/>
        <v>42100.515405092585</v>
      </c>
      <c r="T3086" s="11">
        <f t="shared" si="274"/>
        <v>42129.574999999997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 s="30">
        <v>25000</v>
      </c>
      <c r="E3087" s="3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 s="3">
        <f t="shared" si="270"/>
        <v>67.777777777777771</v>
      </c>
      <c r="Q3087" t="str">
        <f t="shared" si="271"/>
        <v>theater</v>
      </c>
      <c r="R3087" t="str">
        <f t="shared" si="272"/>
        <v>spaces</v>
      </c>
      <c r="S3087" s="11">
        <f t="shared" si="273"/>
        <v>42246.675451388881</v>
      </c>
      <c r="T3087" s="11">
        <f t="shared" si="274"/>
        <v>42276.675451388881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 s="30">
        <v>20000</v>
      </c>
      <c r="E3088" s="3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 s="3">
        <f t="shared" si="270"/>
        <v>16.666666666666668</v>
      </c>
      <c r="Q3088" t="str">
        <f t="shared" si="271"/>
        <v>theater</v>
      </c>
      <c r="R3088" t="str">
        <f t="shared" si="272"/>
        <v>spaces</v>
      </c>
      <c r="S3088" s="11">
        <f t="shared" si="273"/>
        <v>42173.462488425925</v>
      </c>
      <c r="T3088" s="11">
        <f t="shared" si="274"/>
        <v>42233.462488425925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 s="30">
        <v>20000</v>
      </c>
      <c r="E3089" s="3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 s="3">
        <f t="shared" si="270"/>
        <v>62.5</v>
      </c>
      <c r="Q3089" t="str">
        <f t="shared" si="271"/>
        <v>theater</v>
      </c>
      <c r="R3089" t="str">
        <f t="shared" si="272"/>
        <v>spaces</v>
      </c>
      <c r="S3089" s="11">
        <f t="shared" si="273"/>
        <v>42664.942013888889</v>
      </c>
      <c r="T3089" s="11">
        <f t="shared" si="274"/>
        <v>42724.983680555553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 s="30">
        <v>65000</v>
      </c>
      <c r="E3090" s="3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 s="3">
        <f t="shared" si="270"/>
        <v>42</v>
      </c>
      <c r="Q3090" t="str">
        <f t="shared" si="271"/>
        <v>theater</v>
      </c>
      <c r="R3090" t="str">
        <f t="shared" si="272"/>
        <v>spaces</v>
      </c>
      <c r="S3090" s="11">
        <f t="shared" si="273"/>
        <v>41981.363969907405</v>
      </c>
      <c r="T3090" s="11">
        <f t="shared" si="274"/>
        <v>42012.361805555549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 s="30">
        <v>25000</v>
      </c>
      <c r="E3091" s="3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 s="3">
        <f t="shared" si="270"/>
        <v>130.0888888888889</v>
      </c>
      <c r="Q3091" t="str">
        <f t="shared" si="271"/>
        <v>theater</v>
      </c>
      <c r="R3091" t="str">
        <f t="shared" si="272"/>
        <v>spaces</v>
      </c>
      <c r="S3091" s="11">
        <f t="shared" si="273"/>
        <v>42528.334293981483</v>
      </c>
      <c r="T3091" s="11">
        <f t="shared" si="274"/>
        <v>42559.874305555553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 s="30">
        <v>225000</v>
      </c>
      <c r="E3092" s="3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 s="3">
        <f t="shared" si="270"/>
        <v>1270.2222222222222</v>
      </c>
      <c r="Q3092" t="str">
        <f t="shared" si="271"/>
        <v>theater</v>
      </c>
      <c r="R3092" t="str">
        <f t="shared" si="272"/>
        <v>spaces</v>
      </c>
      <c r="S3092" s="11">
        <f t="shared" si="273"/>
        <v>42065.610474537032</v>
      </c>
      <c r="T3092" s="11">
        <f t="shared" si="274"/>
        <v>42125.568807870368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 s="30">
        <v>5000</v>
      </c>
      <c r="E3093" s="3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 s="3">
        <f t="shared" si="270"/>
        <v>88.444444444444443</v>
      </c>
      <c r="Q3093" t="str">
        <f t="shared" si="271"/>
        <v>theater</v>
      </c>
      <c r="R3093" t="str">
        <f t="shared" si="272"/>
        <v>spaces</v>
      </c>
      <c r="S3093" s="11">
        <f t="shared" si="273"/>
        <v>42566.740081018514</v>
      </c>
      <c r="T3093" s="11">
        <f t="shared" si="274"/>
        <v>42596.740081018514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 s="30">
        <v>100000</v>
      </c>
      <c r="E3094" s="3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 s="3">
        <f t="shared" si="270"/>
        <v>56.342380952380957</v>
      </c>
      <c r="Q3094" t="str">
        <f t="shared" si="271"/>
        <v>theater</v>
      </c>
      <c r="R3094" t="str">
        <f t="shared" si="272"/>
        <v>spaces</v>
      </c>
      <c r="S3094" s="11">
        <f t="shared" si="273"/>
        <v>42255.41101851852</v>
      </c>
      <c r="T3094" s="11">
        <f t="shared" si="274"/>
        <v>42292.708333333336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 s="30">
        <v>4000</v>
      </c>
      <c r="E3095" s="3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 s="3">
        <f t="shared" si="270"/>
        <v>53.529411764705884</v>
      </c>
      <c r="Q3095" t="str">
        <f t="shared" si="271"/>
        <v>theater</v>
      </c>
      <c r="R3095" t="str">
        <f t="shared" si="272"/>
        <v>spaces</v>
      </c>
      <c r="S3095" s="11">
        <f t="shared" si="273"/>
        <v>41760.700706018513</v>
      </c>
      <c r="T3095" s="11">
        <f t="shared" si="274"/>
        <v>41790.957638888889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 s="30">
        <v>100000</v>
      </c>
      <c r="E3096" s="3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 s="3">
        <f t="shared" si="270"/>
        <v>25</v>
      </c>
      <c r="Q3096" t="str">
        <f t="shared" si="271"/>
        <v>theater</v>
      </c>
      <c r="R3096" t="str">
        <f t="shared" si="272"/>
        <v>spaces</v>
      </c>
      <c r="S3096" s="11">
        <f t="shared" si="273"/>
        <v>42207.587453703702</v>
      </c>
      <c r="T3096" s="11">
        <f t="shared" si="274"/>
        <v>42267.587453703702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 s="30">
        <v>14920</v>
      </c>
      <c r="E3097" s="3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 s="3">
        <f t="shared" si="270"/>
        <v>50</v>
      </c>
      <c r="Q3097" t="str">
        <f t="shared" si="271"/>
        <v>theater</v>
      </c>
      <c r="R3097" t="str">
        <f t="shared" si="272"/>
        <v>spaces</v>
      </c>
      <c r="S3097" s="11">
        <f t="shared" si="273"/>
        <v>42522.81689814815</v>
      </c>
      <c r="T3097" s="11">
        <f t="shared" si="274"/>
        <v>42582.81689814815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 s="30">
        <v>20000</v>
      </c>
      <c r="E3098" s="3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 s="3">
        <f t="shared" si="270"/>
        <v>56.785714285714285</v>
      </c>
      <c r="Q3098" t="str">
        <f t="shared" si="271"/>
        <v>theater</v>
      </c>
      <c r="R3098" t="str">
        <f t="shared" si="272"/>
        <v>spaces</v>
      </c>
      <c r="S3098" s="11">
        <f t="shared" si="273"/>
        <v>42114.617199074077</v>
      </c>
      <c r="T3098" s="11">
        <f t="shared" si="274"/>
        <v>42144.617199074077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 s="30">
        <v>10000</v>
      </c>
      <c r="E3099" s="3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 s="3">
        <f t="shared" si="270"/>
        <v>40.833333333333336</v>
      </c>
      <c r="Q3099" t="str">
        <f t="shared" si="271"/>
        <v>theater</v>
      </c>
      <c r="R3099" t="str">
        <f t="shared" si="272"/>
        <v>spaces</v>
      </c>
      <c r="S3099" s="11">
        <f t="shared" si="273"/>
        <v>42629.29515046296</v>
      </c>
      <c r="T3099" s="11">
        <f t="shared" si="274"/>
        <v>42650.374999999993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 s="30">
        <v>48725</v>
      </c>
      <c r="E3100" s="3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 s="3">
        <f t="shared" si="270"/>
        <v>65.111111111111114</v>
      </c>
      <c r="Q3100" t="str">
        <f t="shared" si="271"/>
        <v>theater</v>
      </c>
      <c r="R3100" t="str">
        <f t="shared" si="272"/>
        <v>spaces</v>
      </c>
      <c r="S3100" s="11">
        <f t="shared" si="273"/>
        <v>42359.58390046296</v>
      </c>
      <c r="T3100" s="11">
        <f t="shared" si="274"/>
        <v>42407.803472222215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 s="30">
        <v>2000</v>
      </c>
      <c r="E3101" s="3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 s="3">
        <f t="shared" si="270"/>
        <v>55.6</v>
      </c>
      <c r="Q3101" t="str">
        <f t="shared" si="271"/>
        <v>theater</v>
      </c>
      <c r="R3101" t="str">
        <f t="shared" si="272"/>
        <v>spaces</v>
      </c>
      <c r="S3101" s="11">
        <f t="shared" si="273"/>
        <v>42381.981377314813</v>
      </c>
      <c r="T3101" s="11">
        <f t="shared" si="274"/>
        <v>42411.981377314813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 s="30">
        <v>12000</v>
      </c>
      <c r="E3102" s="3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 s="3">
        <f t="shared" si="270"/>
        <v>140.53846153846155</v>
      </c>
      <c r="Q3102" t="str">
        <f t="shared" si="271"/>
        <v>theater</v>
      </c>
      <c r="R3102" t="str">
        <f t="shared" si="272"/>
        <v>spaces</v>
      </c>
      <c r="S3102" s="11">
        <f t="shared" si="273"/>
        <v>41902.4140625</v>
      </c>
      <c r="T3102" s="11">
        <f t="shared" si="274"/>
        <v>41932.4140625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 s="30">
        <v>2500</v>
      </c>
      <c r="E3103" s="3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 s="3">
        <f t="shared" si="270"/>
        <v>25</v>
      </c>
      <c r="Q3103" t="str">
        <f t="shared" si="271"/>
        <v>theater</v>
      </c>
      <c r="R3103" t="str">
        <f t="shared" si="272"/>
        <v>spaces</v>
      </c>
      <c r="S3103" s="11">
        <f t="shared" si="273"/>
        <v>42171.175196759257</v>
      </c>
      <c r="T3103" s="11">
        <f t="shared" si="274"/>
        <v>42201.12222222222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 s="30">
        <v>16000</v>
      </c>
      <c r="E3104" s="3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 s="3">
        <f t="shared" si="270"/>
        <v>69.533333333333331</v>
      </c>
      <c r="Q3104" t="str">
        <f t="shared" si="271"/>
        <v>theater</v>
      </c>
      <c r="R3104" t="str">
        <f t="shared" si="272"/>
        <v>spaces</v>
      </c>
      <c r="S3104" s="11">
        <f t="shared" si="273"/>
        <v>42555.132152777776</v>
      </c>
      <c r="T3104" s="11">
        <f t="shared" si="274"/>
        <v>42605.132152777776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 s="30">
        <v>4100</v>
      </c>
      <c r="E3105" s="3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 s="3">
        <f t="shared" si="270"/>
        <v>5.5</v>
      </c>
      <c r="Q3105" t="str">
        <f t="shared" si="271"/>
        <v>theater</v>
      </c>
      <c r="R3105" t="str">
        <f t="shared" si="272"/>
        <v>spaces</v>
      </c>
      <c r="S3105" s="11">
        <f t="shared" si="273"/>
        <v>42106.94798611111</v>
      </c>
      <c r="T3105" s="11">
        <f t="shared" si="274"/>
        <v>42166.94798611111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 s="30">
        <v>4000</v>
      </c>
      <c r="E3106" s="3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 s="3">
        <f t="shared" si="270"/>
        <v>237</v>
      </c>
      <c r="Q3106" t="str">
        <f t="shared" si="271"/>
        <v>theater</v>
      </c>
      <c r="R3106" t="str">
        <f t="shared" si="272"/>
        <v>spaces</v>
      </c>
      <c r="S3106" s="11">
        <f t="shared" si="273"/>
        <v>42006.70035879629</v>
      </c>
      <c r="T3106" s="11">
        <f t="shared" si="274"/>
        <v>42037.874999999993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 s="30">
        <v>5845</v>
      </c>
      <c r="E3107" s="3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 s="3">
        <f t="shared" si="270"/>
        <v>79.870967741935488</v>
      </c>
      <c r="Q3107" t="str">
        <f t="shared" si="271"/>
        <v>theater</v>
      </c>
      <c r="R3107" t="str">
        <f t="shared" si="272"/>
        <v>spaces</v>
      </c>
      <c r="S3107" s="11">
        <f t="shared" si="273"/>
        <v>41876.510601851849</v>
      </c>
      <c r="T3107" s="11">
        <f t="shared" si="274"/>
        <v>41931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 s="30">
        <v>1000</v>
      </c>
      <c r="E3108" s="3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 s="3">
        <f t="shared" si="270"/>
        <v>10.25</v>
      </c>
      <c r="Q3108" t="str">
        <f t="shared" si="271"/>
        <v>theater</v>
      </c>
      <c r="R3108" t="str">
        <f t="shared" si="272"/>
        <v>spaces</v>
      </c>
      <c r="S3108" s="11">
        <f t="shared" si="273"/>
        <v>42241.22078703704</v>
      </c>
      <c r="T3108" s="11">
        <f t="shared" si="274"/>
        <v>42263.708333333336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 s="30">
        <v>40000</v>
      </c>
      <c r="E3109" s="3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 s="3">
        <f t="shared" si="270"/>
        <v>272.58620689655174</v>
      </c>
      <c r="Q3109" t="str">
        <f t="shared" si="271"/>
        <v>theater</v>
      </c>
      <c r="R3109" t="str">
        <f t="shared" si="272"/>
        <v>spaces</v>
      </c>
      <c r="S3109" s="11">
        <f t="shared" si="273"/>
        <v>42128.605914351843</v>
      </c>
      <c r="T3109" s="11">
        <f t="shared" si="274"/>
        <v>42135.605914351843</v>
      </c>
    </row>
    <row r="3110" spans="1:20" x14ac:dyDescent="0.3">
      <c r="A3110">
        <v>3108</v>
      </c>
      <c r="B3110" s="1" t="s">
        <v>3108</v>
      </c>
      <c r="C3110" s="1" t="s">
        <v>7218</v>
      </c>
      <c r="D3110" s="30">
        <v>50000</v>
      </c>
      <c r="E3110" s="3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 s="3">
        <f t="shared" si="270"/>
        <v>13</v>
      </c>
      <c r="Q3110" t="str">
        <f t="shared" si="271"/>
        <v>theater</v>
      </c>
      <c r="R3110" t="str">
        <f t="shared" si="272"/>
        <v>spaces</v>
      </c>
      <c r="S3110" s="11">
        <f t="shared" si="273"/>
        <v>42062.47215277778</v>
      </c>
      <c r="T3110" s="11">
        <f t="shared" si="274"/>
        <v>42122.430486111109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 s="30">
        <v>26500</v>
      </c>
      <c r="E3111" s="3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 s="3">
        <f t="shared" si="270"/>
        <v>58.184210526315788</v>
      </c>
      <c r="Q3111" t="str">
        <f t="shared" si="271"/>
        <v>theater</v>
      </c>
      <c r="R3111" t="str">
        <f t="shared" si="272"/>
        <v>spaces</v>
      </c>
      <c r="S3111" s="11">
        <f t="shared" si="273"/>
        <v>41843.916782407403</v>
      </c>
      <c r="T3111" s="11">
        <f t="shared" si="274"/>
        <v>41878.916782407403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 s="30">
        <v>25000</v>
      </c>
      <c r="E3112" s="3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 s="3">
        <f t="shared" si="270"/>
        <v>10</v>
      </c>
      <c r="Q3112" t="str">
        <f t="shared" si="271"/>
        <v>theater</v>
      </c>
      <c r="R3112" t="str">
        <f t="shared" si="272"/>
        <v>spaces</v>
      </c>
      <c r="S3112" s="11">
        <f t="shared" si="273"/>
        <v>42744.823136574072</v>
      </c>
      <c r="T3112" s="11">
        <f t="shared" si="274"/>
        <v>42784.823136574072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 s="30">
        <v>20000</v>
      </c>
      <c r="E3113" s="3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 s="3">
        <f t="shared" si="270"/>
        <v>70.10526315789474</v>
      </c>
      <c r="Q3113" t="str">
        <f t="shared" si="271"/>
        <v>theater</v>
      </c>
      <c r="R3113" t="str">
        <f t="shared" si="272"/>
        <v>spaces</v>
      </c>
      <c r="S3113" s="11">
        <f t="shared" si="273"/>
        <v>41885.38680555555</v>
      </c>
      <c r="T3113" s="11">
        <f t="shared" si="274"/>
        <v>41916.38680555555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 s="30">
        <v>11000</v>
      </c>
      <c r="E3114" s="3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 s="3">
        <f t="shared" si="270"/>
        <v>57.888888888888886</v>
      </c>
      <c r="Q3114" t="str">
        <f t="shared" si="271"/>
        <v>theater</v>
      </c>
      <c r="R3114" t="str">
        <f t="shared" si="272"/>
        <v>spaces</v>
      </c>
      <c r="S3114" s="11">
        <f t="shared" si="273"/>
        <v>42614.913587962961</v>
      </c>
      <c r="T3114" s="11">
        <f t="shared" si="274"/>
        <v>42674.913587962961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 s="30">
        <v>109225</v>
      </c>
      <c r="E3115" s="3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 s="3">
        <f t="shared" si="270"/>
        <v>125.27027027027027</v>
      </c>
      <c r="Q3115" t="str">
        <f t="shared" si="271"/>
        <v>theater</v>
      </c>
      <c r="R3115" t="str">
        <f t="shared" si="272"/>
        <v>spaces</v>
      </c>
      <c r="S3115" s="11">
        <f t="shared" si="273"/>
        <v>42081.522939814815</v>
      </c>
      <c r="T3115" s="11">
        <f t="shared" si="274"/>
        <v>42111.522939814815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 s="30">
        <v>75000</v>
      </c>
      <c r="E3116" s="3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 s="3">
        <f t="shared" si="270"/>
        <v>0</v>
      </c>
      <c r="Q3116" t="str">
        <f t="shared" si="271"/>
        <v>theater</v>
      </c>
      <c r="R3116" t="str">
        <f t="shared" si="272"/>
        <v>spaces</v>
      </c>
      <c r="S3116" s="11">
        <f t="shared" si="273"/>
        <v>41843.42418981481</v>
      </c>
      <c r="T3116" s="11">
        <f t="shared" si="274"/>
        <v>41903.42418981481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 s="30">
        <v>10000</v>
      </c>
      <c r="E3117" s="3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 s="3">
        <f t="shared" si="270"/>
        <v>300</v>
      </c>
      <c r="Q3117" t="str">
        <f t="shared" si="271"/>
        <v>theater</v>
      </c>
      <c r="R3117" t="str">
        <f t="shared" si="272"/>
        <v>spaces</v>
      </c>
      <c r="S3117" s="11">
        <f t="shared" si="273"/>
        <v>42496.238738425927</v>
      </c>
      <c r="T3117" s="11">
        <f t="shared" si="274"/>
        <v>42526.238738425927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 s="30">
        <v>750</v>
      </c>
      <c r="E3118" s="3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 s="3">
        <f t="shared" si="270"/>
        <v>43</v>
      </c>
      <c r="Q3118" t="str">
        <f t="shared" si="271"/>
        <v>theater</v>
      </c>
      <c r="R3118" t="str">
        <f t="shared" si="272"/>
        <v>spaces</v>
      </c>
      <c r="S3118" s="11">
        <f t="shared" si="273"/>
        <v>42081.30700231481</v>
      </c>
      <c r="T3118" s="11">
        <f t="shared" si="274"/>
        <v>42095.30700231481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 s="30">
        <v>1000</v>
      </c>
      <c r="E3119" s="3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 s="3">
        <f t="shared" si="270"/>
        <v>1</v>
      </c>
      <c r="Q3119" t="str">
        <f t="shared" si="271"/>
        <v>theater</v>
      </c>
      <c r="R3119" t="str">
        <f t="shared" si="272"/>
        <v>spaces</v>
      </c>
      <c r="S3119" s="11">
        <f t="shared" si="273"/>
        <v>42509.166203703695</v>
      </c>
      <c r="T3119" s="11">
        <f t="shared" si="274"/>
        <v>42517.341666666667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 s="30">
        <v>500000</v>
      </c>
      <c r="E3120" s="3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 s="3">
        <f t="shared" si="270"/>
        <v>775</v>
      </c>
      <c r="Q3120" t="str">
        <f t="shared" si="271"/>
        <v>theater</v>
      </c>
      <c r="R3120" t="str">
        <f t="shared" si="272"/>
        <v>spaces</v>
      </c>
      <c r="S3120" s="11">
        <f t="shared" si="273"/>
        <v>42534.441238425927</v>
      </c>
      <c r="T3120" s="11">
        <f t="shared" si="274"/>
        <v>42553.441238425927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 s="30">
        <v>10000</v>
      </c>
      <c r="E3121" s="3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 s="3">
        <f t="shared" si="270"/>
        <v>5</v>
      </c>
      <c r="Q3121" t="str">
        <f t="shared" si="271"/>
        <v>theater</v>
      </c>
      <c r="R3121" t="str">
        <f t="shared" si="272"/>
        <v>spaces</v>
      </c>
      <c r="S3121" s="11">
        <f t="shared" si="273"/>
        <v>42059.837175925924</v>
      </c>
      <c r="T3121" s="11">
        <f t="shared" si="274"/>
        <v>42089.795509259253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 s="30">
        <v>1300000</v>
      </c>
      <c r="E3122" s="3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 s="3">
        <f t="shared" si="270"/>
        <v>12.8</v>
      </c>
      <c r="Q3122" t="str">
        <f t="shared" si="271"/>
        <v>theater</v>
      </c>
      <c r="R3122" t="str">
        <f t="shared" si="272"/>
        <v>spaces</v>
      </c>
      <c r="S3122" s="11">
        <f t="shared" si="273"/>
        <v>42435.733749999999</v>
      </c>
      <c r="T3122" s="11">
        <f t="shared" si="274"/>
        <v>42495.692083333335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 s="30">
        <v>1500</v>
      </c>
      <c r="E3123" s="3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 s="3">
        <f t="shared" si="270"/>
        <v>10</v>
      </c>
      <c r="Q3123" t="str">
        <f t="shared" si="271"/>
        <v>theater</v>
      </c>
      <c r="R3123" t="str">
        <f t="shared" si="272"/>
        <v>spaces</v>
      </c>
      <c r="S3123" s="11">
        <f t="shared" si="273"/>
        <v>41848.471469907403</v>
      </c>
      <c r="T3123" s="11">
        <f t="shared" si="274"/>
        <v>41908.471469907403</v>
      </c>
    </row>
    <row r="3124" spans="1:20" x14ac:dyDescent="0.3">
      <c r="A3124">
        <v>3122</v>
      </c>
      <c r="B3124" s="1" t="s">
        <v>3122</v>
      </c>
      <c r="C3124" s="1" t="s">
        <v>7232</v>
      </c>
      <c r="D3124" s="30">
        <v>199</v>
      </c>
      <c r="E3124" s="3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 s="3">
        <f t="shared" si="270"/>
        <v>58</v>
      </c>
      <c r="Q3124" t="str">
        <f t="shared" si="271"/>
        <v>theater</v>
      </c>
      <c r="R3124" t="str">
        <f t="shared" si="272"/>
        <v>spaces</v>
      </c>
      <c r="S3124" s="11">
        <f t="shared" si="273"/>
        <v>42678.723749999997</v>
      </c>
      <c r="T3124" s="11">
        <f t="shared" si="274"/>
        <v>42683.765416666669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 s="30">
        <v>125000</v>
      </c>
      <c r="E3125" s="3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 s="3">
        <f t="shared" si="270"/>
        <v>244.80459770114942</v>
      </c>
      <c r="Q3125" t="str">
        <f t="shared" si="271"/>
        <v>theater</v>
      </c>
      <c r="R3125" t="str">
        <f t="shared" si="272"/>
        <v>spaces</v>
      </c>
      <c r="S3125" s="11">
        <f t="shared" si="273"/>
        <v>42530.784699074073</v>
      </c>
      <c r="T3125" s="11">
        <f t="shared" si="274"/>
        <v>42560.784699074073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 s="30">
        <v>800000</v>
      </c>
      <c r="E3126" s="3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 s="3">
        <f t="shared" si="270"/>
        <v>6.5</v>
      </c>
      <c r="Q3126" t="str">
        <f t="shared" si="271"/>
        <v>theater</v>
      </c>
      <c r="R3126" t="str">
        <f t="shared" si="272"/>
        <v>spaces</v>
      </c>
      <c r="S3126" s="11">
        <f t="shared" si="273"/>
        <v>41977.571770833332</v>
      </c>
      <c r="T3126" s="11">
        <f t="shared" si="274"/>
        <v>42037.571770833332</v>
      </c>
    </row>
    <row r="3127" spans="1:20" x14ac:dyDescent="0.3">
      <c r="A3127">
        <v>3125</v>
      </c>
      <c r="B3127" s="1" t="s">
        <v>3125</v>
      </c>
      <c r="C3127" s="1" t="s">
        <v>7235</v>
      </c>
      <c r="D3127" s="30">
        <v>1500000</v>
      </c>
      <c r="E3127" s="3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 s="3">
        <f t="shared" si="270"/>
        <v>0</v>
      </c>
      <c r="Q3127" t="str">
        <f t="shared" si="271"/>
        <v>theater</v>
      </c>
      <c r="R3127" t="str">
        <f t="shared" si="272"/>
        <v>spaces</v>
      </c>
      <c r="S3127" s="11">
        <f t="shared" si="273"/>
        <v>42345.998518518514</v>
      </c>
      <c r="T3127" s="11">
        <f t="shared" si="274"/>
        <v>42375.998518518514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 s="30">
        <v>25000</v>
      </c>
      <c r="E3128" s="3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 s="3">
        <f t="shared" si="270"/>
        <v>61.176470588235297</v>
      </c>
      <c r="Q3128" t="str">
        <f t="shared" si="271"/>
        <v>theater</v>
      </c>
      <c r="R3128" t="str">
        <f t="shared" si="272"/>
        <v>spaces</v>
      </c>
      <c r="S3128" s="11">
        <f t="shared" si="273"/>
        <v>42426.809745370374</v>
      </c>
      <c r="T3128" s="11">
        <f t="shared" si="274"/>
        <v>42456.768078703702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 s="30">
        <v>100000</v>
      </c>
      <c r="E3129" s="3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 s="3">
        <f t="shared" si="270"/>
        <v>0</v>
      </c>
      <c r="Q3129" t="str">
        <f t="shared" si="271"/>
        <v>theater</v>
      </c>
      <c r="R3129" t="str">
        <f t="shared" si="272"/>
        <v>spaces</v>
      </c>
      <c r="S3129" s="11">
        <f t="shared" si="273"/>
        <v>42034.648483796293</v>
      </c>
      <c r="T3129" s="11">
        <f t="shared" si="274"/>
        <v>42064.648483796293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 s="30">
        <v>15000</v>
      </c>
      <c r="E3130" s="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6">
        <f t="shared" ref="O3130:O3148" si="275">E3130/D3130</f>
        <v>1.0860666666666667</v>
      </c>
      <c r="P3130" s="3">
        <f t="shared" si="270"/>
        <v>139.23931623931625</v>
      </c>
      <c r="Q3130" t="str">
        <f t="shared" si="271"/>
        <v>theater</v>
      </c>
      <c r="R3130" t="str">
        <f t="shared" si="272"/>
        <v>plays</v>
      </c>
      <c r="S3130" s="11">
        <f t="shared" si="273"/>
        <v>42780.617372685178</v>
      </c>
      <c r="T3130" s="11">
        <f t="shared" si="274"/>
        <v>42810.575706018521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 s="30">
        <v>1250</v>
      </c>
      <c r="E3131" s="3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6">
        <f t="shared" si="275"/>
        <v>8.0000000000000002E-3</v>
      </c>
      <c r="P3131" s="3">
        <f t="shared" si="270"/>
        <v>10</v>
      </c>
      <c r="Q3131" t="str">
        <f t="shared" si="271"/>
        <v>theater</v>
      </c>
      <c r="R3131" t="str">
        <f t="shared" si="272"/>
        <v>plays</v>
      </c>
      <c r="S3131" s="11">
        <f t="shared" si="273"/>
        <v>42803.634479166663</v>
      </c>
      <c r="T3131" s="11">
        <f t="shared" si="274"/>
        <v>42843.592812499999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 s="30">
        <v>10000</v>
      </c>
      <c r="E3132" s="3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6">
        <f t="shared" si="275"/>
        <v>3.7499999999999999E-2</v>
      </c>
      <c r="P3132" s="3">
        <f t="shared" si="270"/>
        <v>93.75</v>
      </c>
      <c r="Q3132" t="str">
        <f t="shared" si="271"/>
        <v>theater</v>
      </c>
      <c r="R3132" t="str">
        <f t="shared" si="272"/>
        <v>plays</v>
      </c>
      <c r="S3132" s="11">
        <f t="shared" si="273"/>
        <v>42808.431898148141</v>
      </c>
      <c r="T3132" s="11">
        <f t="shared" si="274"/>
        <v>42838.999305555553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 s="30">
        <v>4100</v>
      </c>
      <c r="E3133" s="3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6">
        <f t="shared" si="275"/>
        <v>0.15731707317073171</v>
      </c>
      <c r="P3133" s="3">
        <f t="shared" si="270"/>
        <v>53.75</v>
      </c>
      <c r="Q3133" t="str">
        <f t="shared" si="271"/>
        <v>theater</v>
      </c>
      <c r="R3133" t="str">
        <f t="shared" si="272"/>
        <v>plays</v>
      </c>
      <c r="S3133" s="11">
        <f t="shared" si="273"/>
        <v>42803.370891203704</v>
      </c>
      <c r="T3133" s="11">
        <f t="shared" si="274"/>
        <v>42833.329224537032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 s="30">
        <v>30000</v>
      </c>
      <c r="E3134" s="3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6">
        <f t="shared" si="275"/>
        <v>3.3333333333333332E-4</v>
      </c>
      <c r="P3134" s="3">
        <f t="shared" si="270"/>
        <v>10</v>
      </c>
      <c r="Q3134" t="str">
        <f t="shared" si="271"/>
        <v>theater</v>
      </c>
      <c r="R3134" t="str">
        <f t="shared" si="272"/>
        <v>plays</v>
      </c>
      <c r="S3134" s="11">
        <f t="shared" si="273"/>
        <v>42786.141898148147</v>
      </c>
      <c r="T3134" s="11">
        <f t="shared" si="274"/>
        <v>42846.100231481476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 s="30">
        <v>500</v>
      </c>
      <c r="E3135" s="3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6">
        <f t="shared" si="275"/>
        <v>1.08</v>
      </c>
      <c r="P3135" s="3">
        <f t="shared" si="270"/>
        <v>33.75</v>
      </c>
      <c r="Q3135" t="str">
        <f t="shared" si="271"/>
        <v>theater</v>
      </c>
      <c r="R3135" t="str">
        <f t="shared" si="272"/>
        <v>plays</v>
      </c>
      <c r="S3135" s="11">
        <f t="shared" si="273"/>
        <v>42788.356874999998</v>
      </c>
      <c r="T3135" s="11">
        <f t="shared" si="274"/>
        <v>42818.315208333333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 s="30">
        <v>1000</v>
      </c>
      <c r="E3136" s="3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6">
        <f t="shared" si="275"/>
        <v>0.22500000000000001</v>
      </c>
      <c r="P3136" s="3">
        <f t="shared" si="270"/>
        <v>18.75</v>
      </c>
      <c r="Q3136" t="str">
        <f t="shared" si="271"/>
        <v>theater</v>
      </c>
      <c r="R3136" t="str">
        <f t="shared" si="272"/>
        <v>plays</v>
      </c>
      <c r="S3136" s="11">
        <f t="shared" si="273"/>
        <v>42800.511793981481</v>
      </c>
      <c r="T3136" s="11">
        <f t="shared" si="274"/>
        <v>42821.470127314817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 s="30">
        <v>777</v>
      </c>
      <c r="E3137" s="3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6">
        <f t="shared" si="275"/>
        <v>0.20849420849420849</v>
      </c>
      <c r="P3137" s="3">
        <f t="shared" si="270"/>
        <v>23.142857142857142</v>
      </c>
      <c r="Q3137" t="str">
        <f t="shared" si="271"/>
        <v>theater</v>
      </c>
      <c r="R3137" t="str">
        <f t="shared" si="272"/>
        <v>plays</v>
      </c>
      <c r="S3137" s="11">
        <f t="shared" si="273"/>
        <v>42806.943530092591</v>
      </c>
      <c r="T3137" s="11">
        <f t="shared" si="274"/>
        <v>42828.943530092591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 s="30">
        <v>500</v>
      </c>
      <c r="E3138" s="3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6">
        <f t="shared" si="275"/>
        <v>1.278</v>
      </c>
      <c r="P3138" s="3">
        <f t="shared" si="270"/>
        <v>29.045454545454547</v>
      </c>
      <c r="Q3138" t="str">
        <f t="shared" si="271"/>
        <v>theater</v>
      </c>
      <c r="R3138" t="str">
        <f t="shared" si="272"/>
        <v>plays</v>
      </c>
      <c r="S3138" s="11">
        <f t="shared" si="273"/>
        <v>42789.25409722222</v>
      </c>
      <c r="T3138" s="11">
        <f t="shared" si="274"/>
        <v>42825.749305555553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 s="30">
        <v>1500</v>
      </c>
      <c r="E3139" s="3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6">
        <f t="shared" si="275"/>
        <v>3.3333333333333333E-2</v>
      </c>
      <c r="P3139" s="3">
        <f t="shared" ref="P3139:P3202" si="276">IFERROR(E3139/L3139,0)</f>
        <v>50</v>
      </c>
      <c r="Q3139" t="str">
        <f t="shared" ref="Q3139:Q3202" si="277">LEFT(N3139,FIND("/",N3139)-1)</f>
        <v>theater</v>
      </c>
      <c r="R3139" t="str">
        <f t="shared" ref="R3139:R3202" si="278">RIGHT(N3139,LEN(N3139)-FIND("/",N3139))</f>
        <v>plays</v>
      </c>
      <c r="S3139" s="11">
        <f t="shared" ref="S3139:S3202" si="279">((($J3139/60)/60)/24+DATE(1970,1,1)+(-5/24))</f>
        <v>42807.676724537036</v>
      </c>
      <c r="T3139" s="11">
        <f t="shared" ref="T3139:T3202" si="280">((($I3139/60)/60)/24+DATE(1970,1,1)+(-5/24))</f>
        <v>42858.591666666667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 s="30">
        <v>200</v>
      </c>
      <c r="E3140" s="3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6">
        <f t="shared" si="275"/>
        <v>0</v>
      </c>
      <c r="P3140" s="3">
        <f t="shared" si="276"/>
        <v>0</v>
      </c>
      <c r="Q3140" t="str">
        <f t="shared" si="277"/>
        <v>theater</v>
      </c>
      <c r="R3140" t="str">
        <f t="shared" si="278"/>
        <v>plays</v>
      </c>
      <c r="S3140" s="11">
        <f t="shared" si="279"/>
        <v>42809.437581018516</v>
      </c>
      <c r="T3140" s="11">
        <f t="shared" si="280"/>
        <v>42828.437581018516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 s="30">
        <v>50000</v>
      </c>
      <c r="E3141" s="3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6">
        <f t="shared" si="275"/>
        <v>5.3999999999999999E-2</v>
      </c>
      <c r="P3141" s="3">
        <f t="shared" si="276"/>
        <v>450</v>
      </c>
      <c r="Q3141" t="str">
        <f t="shared" si="277"/>
        <v>theater</v>
      </c>
      <c r="R3141" t="str">
        <f t="shared" si="278"/>
        <v>plays</v>
      </c>
      <c r="S3141" s="11">
        <f t="shared" si="279"/>
        <v>42785.062037037038</v>
      </c>
      <c r="T3141" s="11">
        <f t="shared" si="280"/>
        <v>42818.981249999997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 s="30">
        <v>10000</v>
      </c>
      <c r="E3142" s="3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6">
        <f t="shared" si="275"/>
        <v>9.5999999999999992E-3</v>
      </c>
      <c r="P3142" s="3">
        <f t="shared" si="276"/>
        <v>24</v>
      </c>
      <c r="Q3142" t="str">
        <f t="shared" si="277"/>
        <v>theater</v>
      </c>
      <c r="R3142" t="str">
        <f t="shared" si="278"/>
        <v>plays</v>
      </c>
      <c r="S3142" s="11">
        <f t="shared" si="279"/>
        <v>42802.510451388887</v>
      </c>
      <c r="T3142" s="11">
        <f t="shared" si="280"/>
        <v>42832.468784722216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 s="30">
        <v>500</v>
      </c>
      <c r="E3143" s="3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6">
        <f t="shared" si="275"/>
        <v>0.51600000000000001</v>
      </c>
      <c r="P3143" s="3">
        <f t="shared" si="276"/>
        <v>32.25</v>
      </c>
      <c r="Q3143" t="str">
        <f t="shared" si="277"/>
        <v>theater</v>
      </c>
      <c r="R3143" t="str">
        <f t="shared" si="278"/>
        <v>plays</v>
      </c>
      <c r="S3143" s="11">
        <f t="shared" si="279"/>
        <v>42800.544999999998</v>
      </c>
      <c r="T3143" s="11">
        <f t="shared" si="280"/>
        <v>42841.624999999993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 s="30">
        <v>2750</v>
      </c>
      <c r="E3144" s="3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6">
        <f t="shared" si="275"/>
        <v>1.6363636363636365E-2</v>
      </c>
      <c r="P3144" s="3">
        <f t="shared" si="276"/>
        <v>15</v>
      </c>
      <c r="Q3144" t="str">
        <f t="shared" si="277"/>
        <v>theater</v>
      </c>
      <c r="R3144" t="str">
        <f t="shared" si="278"/>
        <v>plays</v>
      </c>
      <c r="S3144" s="11">
        <f t="shared" si="279"/>
        <v>42783.304849537039</v>
      </c>
      <c r="T3144" s="11">
        <f t="shared" si="280"/>
        <v>42813.263182870367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 s="30">
        <v>700</v>
      </c>
      <c r="E3145" s="3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6">
        <f t="shared" si="275"/>
        <v>0</v>
      </c>
      <c r="P3145" s="3">
        <f t="shared" si="276"/>
        <v>0</v>
      </c>
      <c r="Q3145" t="str">
        <f t="shared" si="277"/>
        <v>theater</v>
      </c>
      <c r="R3145" t="str">
        <f t="shared" si="278"/>
        <v>plays</v>
      </c>
      <c r="S3145" s="11">
        <f t="shared" si="279"/>
        <v>42808.149953703702</v>
      </c>
      <c r="T3145" s="11">
        <f t="shared" si="280"/>
        <v>42834.149953703702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 s="30">
        <v>10000</v>
      </c>
      <c r="E3146" s="3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6">
        <f t="shared" si="275"/>
        <v>0.754</v>
      </c>
      <c r="P3146" s="3">
        <f t="shared" si="276"/>
        <v>251.33333333333334</v>
      </c>
      <c r="Q3146" t="str">
        <f t="shared" si="277"/>
        <v>theater</v>
      </c>
      <c r="R3146" t="str">
        <f t="shared" si="278"/>
        <v>plays</v>
      </c>
      <c r="S3146" s="11">
        <f t="shared" si="279"/>
        <v>42796.329942129632</v>
      </c>
      <c r="T3146" s="11">
        <f t="shared" si="280"/>
        <v>42813.041666666664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 s="30">
        <v>25000</v>
      </c>
      <c r="E3147" s="3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6">
        <f t="shared" si="275"/>
        <v>0</v>
      </c>
      <c r="P3147" s="3">
        <f t="shared" si="276"/>
        <v>0</v>
      </c>
      <c r="Q3147" t="str">
        <f t="shared" si="277"/>
        <v>theater</v>
      </c>
      <c r="R3147" t="str">
        <f t="shared" si="278"/>
        <v>plays</v>
      </c>
      <c r="S3147" s="11">
        <f t="shared" si="279"/>
        <v>42761.832569444443</v>
      </c>
      <c r="T3147" s="11">
        <f t="shared" si="280"/>
        <v>42821.790902777771</v>
      </c>
    </row>
    <row r="3148" spans="1:20" ht="35.4" customHeight="1" x14ac:dyDescent="0.3">
      <c r="A3148">
        <v>3146</v>
      </c>
      <c r="B3148" s="1" t="s">
        <v>3146</v>
      </c>
      <c r="C3148" s="1" t="s">
        <v>7256</v>
      </c>
      <c r="D3148" s="30">
        <v>50000</v>
      </c>
      <c r="E3148" s="3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6">
        <f t="shared" si="275"/>
        <v>0.105</v>
      </c>
      <c r="P3148" s="3">
        <f t="shared" si="276"/>
        <v>437.5</v>
      </c>
      <c r="Q3148" t="str">
        <f t="shared" si="277"/>
        <v>theater</v>
      </c>
      <c r="R3148" t="str">
        <f t="shared" si="278"/>
        <v>plays</v>
      </c>
      <c r="S3148" s="11">
        <f t="shared" si="279"/>
        <v>42796.474143518521</v>
      </c>
      <c r="T3148" s="11">
        <f t="shared" si="280"/>
        <v>42841.432476851849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 s="30">
        <v>20000</v>
      </c>
      <c r="E3149" s="3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 s="3">
        <f t="shared" si="276"/>
        <v>110.35211267605634</v>
      </c>
      <c r="Q3149" t="str">
        <f t="shared" si="277"/>
        <v>theater</v>
      </c>
      <c r="R3149" t="str">
        <f t="shared" si="278"/>
        <v>plays</v>
      </c>
      <c r="S3149" s="11">
        <f t="shared" si="279"/>
        <v>41909.761053240742</v>
      </c>
      <c r="T3149" s="11">
        <f t="shared" si="280"/>
        <v>41949.802719907406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 s="30">
        <v>1800</v>
      </c>
      <c r="E3150" s="3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 s="3">
        <f t="shared" si="276"/>
        <v>41.421052631578945</v>
      </c>
      <c r="Q3150" t="str">
        <f t="shared" si="277"/>
        <v>theater</v>
      </c>
      <c r="R3150" t="str">
        <f t="shared" si="278"/>
        <v>plays</v>
      </c>
      <c r="S3150" s="11">
        <f t="shared" si="279"/>
        <v>41891.456990740735</v>
      </c>
      <c r="T3150" s="11">
        <f t="shared" si="280"/>
        <v>41912.958333333328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 s="30">
        <v>1250</v>
      </c>
      <c r="E3151" s="3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 s="3">
        <f t="shared" si="276"/>
        <v>52</v>
      </c>
      <c r="Q3151" t="str">
        <f t="shared" si="277"/>
        <v>theater</v>
      </c>
      <c r="R3151" t="str">
        <f t="shared" si="278"/>
        <v>plays</v>
      </c>
      <c r="S3151" s="11">
        <f t="shared" si="279"/>
        <v>41225.809027777774</v>
      </c>
      <c r="T3151" s="11">
        <f t="shared" si="280"/>
        <v>41249.875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 s="30">
        <v>3500</v>
      </c>
      <c r="E3152" s="3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 s="3">
        <f t="shared" si="276"/>
        <v>33.990384615384613</v>
      </c>
      <c r="Q3152" t="str">
        <f t="shared" si="277"/>
        <v>theater</v>
      </c>
      <c r="R3152" t="str">
        <f t="shared" si="278"/>
        <v>plays</v>
      </c>
      <c r="S3152" s="11">
        <f t="shared" si="279"/>
        <v>40478.055590277778</v>
      </c>
      <c r="T3152" s="11">
        <f t="shared" si="280"/>
        <v>40567.958333333328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 s="30">
        <v>3500</v>
      </c>
      <c r="E3153" s="3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 s="3">
        <f t="shared" si="276"/>
        <v>103.35294117647059</v>
      </c>
      <c r="Q3153" t="str">
        <f t="shared" si="277"/>
        <v>theater</v>
      </c>
      <c r="R3153" t="str">
        <f t="shared" si="278"/>
        <v>plays</v>
      </c>
      <c r="S3153" s="11">
        <f t="shared" si="279"/>
        <v>41862.631643518514</v>
      </c>
      <c r="T3153" s="11">
        <f t="shared" si="280"/>
        <v>41892.631643518514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 s="30">
        <v>2200</v>
      </c>
      <c r="E3154" s="3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 s="3">
        <f t="shared" si="276"/>
        <v>34.791044776119406</v>
      </c>
      <c r="Q3154" t="str">
        <f t="shared" si="277"/>
        <v>theater</v>
      </c>
      <c r="R3154" t="str">
        <f t="shared" si="278"/>
        <v>plays</v>
      </c>
      <c r="S3154" s="11">
        <f t="shared" si="279"/>
        <v>41550.659340277773</v>
      </c>
      <c r="T3154" s="11">
        <f t="shared" si="280"/>
        <v>41580.659340277773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 s="30">
        <v>3000</v>
      </c>
      <c r="E3155" s="3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 s="3">
        <f t="shared" si="276"/>
        <v>41.773858921161825</v>
      </c>
      <c r="Q3155" t="str">
        <f t="shared" si="277"/>
        <v>theater</v>
      </c>
      <c r="R3155" t="str">
        <f t="shared" si="278"/>
        <v>plays</v>
      </c>
      <c r="S3155" s="11">
        <f t="shared" si="279"/>
        <v>40632.946030092593</v>
      </c>
      <c r="T3155" s="11">
        <f t="shared" si="280"/>
        <v>40663.999305555553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 s="30">
        <v>7000</v>
      </c>
      <c r="E3156" s="3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 s="3">
        <f t="shared" si="276"/>
        <v>64.268292682926827</v>
      </c>
      <c r="Q3156" t="str">
        <f t="shared" si="277"/>
        <v>theater</v>
      </c>
      <c r="R3156" t="str">
        <f t="shared" si="278"/>
        <v>plays</v>
      </c>
      <c r="S3156" s="11">
        <f t="shared" si="279"/>
        <v>40970.667337962957</v>
      </c>
      <c r="T3156" s="11">
        <f t="shared" si="280"/>
        <v>41000.625671296293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 s="30">
        <v>5000</v>
      </c>
      <c r="E3157" s="3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 s="3">
        <f t="shared" si="276"/>
        <v>31.209370860927152</v>
      </c>
      <c r="Q3157" t="str">
        <f t="shared" si="277"/>
        <v>theater</v>
      </c>
      <c r="R3157" t="str">
        <f t="shared" si="278"/>
        <v>plays</v>
      </c>
      <c r="S3157" s="11">
        <f t="shared" si="279"/>
        <v>41233.290798611109</v>
      </c>
      <c r="T3157" s="11">
        <f t="shared" si="280"/>
        <v>41263.290798611109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 s="30">
        <v>5500</v>
      </c>
      <c r="E3158" s="3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 s="3">
        <f t="shared" si="276"/>
        <v>62.921348314606739</v>
      </c>
      <c r="Q3158" t="str">
        <f t="shared" si="277"/>
        <v>theater</v>
      </c>
      <c r="R3158" t="str">
        <f t="shared" si="278"/>
        <v>plays</v>
      </c>
      <c r="S3158" s="11">
        <f t="shared" si="279"/>
        <v>41026.744722222218</v>
      </c>
      <c r="T3158" s="11">
        <f t="shared" si="280"/>
        <v>41061.744722222218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 s="30">
        <v>4000</v>
      </c>
      <c r="E3159" s="3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 s="3">
        <f t="shared" si="276"/>
        <v>98.536585365853654</v>
      </c>
      <c r="Q3159" t="str">
        <f t="shared" si="277"/>
        <v>theater</v>
      </c>
      <c r="R3159" t="str">
        <f t="shared" si="278"/>
        <v>plays</v>
      </c>
      <c r="S3159" s="11">
        <f t="shared" si="279"/>
        <v>41829.579918981479</v>
      </c>
      <c r="T3159" s="11">
        <f t="shared" si="280"/>
        <v>41839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 s="30">
        <v>5000</v>
      </c>
      <c r="E3160" s="3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 s="3">
        <f t="shared" si="276"/>
        <v>82.608695652173907</v>
      </c>
      <c r="Q3160" t="str">
        <f t="shared" si="277"/>
        <v>theater</v>
      </c>
      <c r="R3160" t="str">
        <f t="shared" si="278"/>
        <v>plays</v>
      </c>
      <c r="S3160" s="11">
        <f t="shared" si="279"/>
        <v>41447.631388888884</v>
      </c>
      <c r="T3160" s="11">
        <f t="shared" si="280"/>
        <v>41477.631388888884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 s="30">
        <v>1500</v>
      </c>
      <c r="E3161" s="3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 s="3">
        <f t="shared" si="276"/>
        <v>38.504230769230773</v>
      </c>
      <c r="Q3161" t="str">
        <f t="shared" si="277"/>
        <v>theater</v>
      </c>
      <c r="R3161" t="str">
        <f t="shared" si="278"/>
        <v>plays</v>
      </c>
      <c r="S3161" s="11">
        <f t="shared" si="279"/>
        <v>40883.858344907407</v>
      </c>
      <c r="T3161" s="11">
        <f t="shared" si="280"/>
        <v>40926.75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 s="30">
        <v>4500</v>
      </c>
      <c r="E3162" s="3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 s="3">
        <f t="shared" si="276"/>
        <v>80.15789473684211</v>
      </c>
      <c r="Q3162" t="str">
        <f t="shared" si="277"/>
        <v>theater</v>
      </c>
      <c r="R3162" t="str">
        <f t="shared" si="278"/>
        <v>plays</v>
      </c>
      <c r="S3162" s="11">
        <f t="shared" si="279"/>
        <v>41841.056562499994</v>
      </c>
      <c r="T3162" s="11">
        <f t="shared" si="280"/>
        <v>41863.999305555553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 s="30">
        <v>2000</v>
      </c>
      <c r="E3163" s="3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 s="3">
        <f t="shared" si="276"/>
        <v>28.405405405405407</v>
      </c>
      <c r="Q3163" t="str">
        <f t="shared" si="277"/>
        <v>theater</v>
      </c>
      <c r="R3163" t="str">
        <f t="shared" si="278"/>
        <v>plays</v>
      </c>
      <c r="S3163" s="11">
        <f t="shared" si="279"/>
        <v>41897.327800925923</v>
      </c>
      <c r="T3163" s="11">
        <f t="shared" si="280"/>
        <v>41927.327800925923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 s="30">
        <v>4000</v>
      </c>
      <c r="E3164" s="3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 s="3">
        <f t="shared" si="276"/>
        <v>80.730158730158735</v>
      </c>
      <c r="Q3164" t="str">
        <f t="shared" si="277"/>
        <v>theater</v>
      </c>
      <c r="R3164" t="str">
        <f t="shared" si="278"/>
        <v>plays</v>
      </c>
      <c r="S3164" s="11">
        <f t="shared" si="279"/>
        <v>41799.47756944444</v>
      </c>
      <c r="T3164" s="11">
        <f t="shared" si="280"/>
        <v>41826.875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 s="30">
        <v>13000</v>
      </c>
      <c r="E3165" s="3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 s="3">
        <f t="shared" si="276"/>
        <v>200.69444444444446</v>
      </c>
      <c r="Q3165" t="str">
        <f t="shared" si="277"/>
        <v>theater</v>
      </c>
      <c r="R3165" t="str">
        <f t="shared" si="278"/>
        <v>plays</v>
      </c>
      <c r="S3165" s="11">
        <f t="shared" si="279"/>
        <v>41775.545428240737</v>
      </c>
      <c r="T3165" s="11">
        <f t="shared" si="280"/>
        <v>41805.545428240737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 s="30">
        <v>2500</v>
      </c>
      <c r="E3166" s="3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 s="3">
        <f t="shared" si="276"/>
        <v>37.591549295774648</v>
      </c>
      <c r="Q3166" t="str">
        <f t="shared" si="277"/>
        <v>theater</v>
      </c>
      <c r="R3166" t="str">
        <f t="shared" si="278"/>
        <v>plays</v>
      </c>
      <c r="S3166" s="11">
        <f t="shared" si="279"/>
        <v>41766.597395833334</v>
      </c>
      <c r="T3166" s="11">
        <f t="shared" si="280"/>
        <v>41799.597395833334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 s="30">
        <v>750</v>
      </c>
      <c r="E3167" s="3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 s="3">
        <f t="shared" si="276"/>
        <v>58.095238095238095</v>
      </c>
      <c r="Q3167" t="str">
        <f t="shared" si="277"/>
        <v>theater</v>
      </c>
      <c r="R3167" t="str">
        <f t="shared" si="278"/>
        <v>plays</v>
      </c>
      <c r="S3167" s="11">
        <f t="shared" si="279"/>
        <v>40643.950925925921</v>
      </c>
      <c r="T3167" s="11">
        <f t="shared" si="280"/>
        <v>40665.957638888889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 s="30">
        <v>35000</v>
      </c>
      <c r="E3168" s="3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 s="3">
        <f t="shared" si="276"/>
        <v>60.300892473118282</v>
      </c>
      <c r="Q3168" t="str">
        <f t="shared" si="277"/>
        <v>theater</v>
      </c>
      <c r="R3168" t="str">
        <f t="shared" si="278"/>
        <v>plays</v>
      </c>
      <c r="S3168" s="11">
        <f t="shared" si="279"/>
        <v>41940.483252314814</v>
      </c>
      <c r="T3168" s="11">
        <f t="shared" si="280"/>
        <v>41969.124305555553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 s="30">
        <v>3000</v>
      </c>
      <c r="E3169" s="3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 s="3">
        <f t="shared" si="276"/>
        <v>63.363636363636367</v>
      </c>
      <c r="Q3169" t="str">
        <f t="shared" si="277"/>
        <v>theater</v>
      </c>
      <c r="R3169" t="str">
        <f t="shared" si="278"/>
        <v>plays</v>
      </c>
      <c r="S3169" s="11">
        <f t="shared" si="279"/>
        <v>41838.967372685183</v>
      </c>
      <c r="T3169" s="11">
        <f t="shared" si="280"/>
        <v>41852.967372685183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 s="30">
        <v>2500</v>
      </c>
      <c r="E3170" s="3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 s="3">
        <f t="shared" si="276"/>
        <v>50.901639344262293</v>
      </c>
      <c r="Q3170" t="str">
        <f t="shared" si="277"/>
        <v>theater</v>
      </c>
      <c r="R3170" t="str">
        <f t="shared" si="278"/>
        <v>plays</v>
      </c>
      <c r="S3170" s="11">
        <f t="shared" si="279"/>
        <v>41771.897604166668</v>
      </c>
      <c r="T3170" s="11">
        <f t="shared" si="280"/>
        <v>41803.708333333328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 s="30">
        <v>8000</v>
      </c>
      <c r="E3171" s="3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 s="3">
        <f t="shared" si="276"/>
        <v>100.5</v>
      </c>
      <c r="Q3171" t="str">
        <f t="shared" si="277"/>
        <v>theater</v>
      </c>
      <c r="R3171" t="str">
        <f t="shared" si="278"/>
        <v>plays</v>
      </c>
      <c r="S3171" s="11">
        <f t="shared" si="279"/>
        <v>41591.529641203699</v>
      </c>
      <c r="T3171" s="11">
        <f t="shared" si="280"/>
        <v>41620.999305555553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 s="30">
        <v>2000</v>
      </c>
      <c r="E3172" s="3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 s="3">
        <f t="shared" si="276"/>
        <v>31.619718309859156</v>
      </c>
      <c r="Q3172" t="str">
        <f t="shared" si="277"/>
        <v>theater</v>
      </c>
      <c r="R3172" t="str">
        <f t="shared" si="278"/>
        <v>plays</v>
      </c>
      <c r="S3172" s="11">
        <f t="shared" si="279"/>
        <v>41788.872037037036</v>
      </c>
      <c r="T3172" s="11">
        <f t="shared" si="280"/>
        <v>41821.958333333328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 s="30">
        <v>7000</v>
      </c>
      <c r="E3173" s="3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 s="3">
        <f t="shared" si="276"/>
        <v>65.102564102564102</v>
      </c>
      <c r="Q3173" t="str">
        <f t="shared" si="277"/>
        <v>theater</v>
      </c>
      <c r="R3173" t="str">
        <f t="shared" si="278"/>
        <v>plays</v>
      </c>
      <c r="S3173" s="11">
        <f t="shared" si="279"/>
        <v>42466.399976851848</v>
      </c>
      <c r="T3173" s="11">
        <f t="shared" si="280"/>
        <v>42496.399976851848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 s="30">
        <v>2000</v>
      </c>
      <c r="E3174" s="3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 s="3">
        <f t="shared" si="276"/>
        <v>79.310344827586206</v>
      </c>
      <c r="Q3174" t="str">
        <f t="shared" si="277"/>
        <v>theater</v>
      </c>
      <c r="R3174" t="str">
        <f t="shared" si="278"/>
        <v>plays</v>
      </c>
      <c r="S3174" s="11">
        <f t="shared" si="279"/>
        <v>40923.521620370368</v>
      </c>
      <c r="T3174" s="11">
        <f t="shared" si="280"/>
        <v>40953.521620370368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 s="30">
        <v>10000</v>
      </c>
      <c r="E3175" s="3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 s="3">
        <f t="shared" si="276"/>
        <v>139.18918918918919</v>
      </c>
      <c r="Q3175" t="str">
        <f t="shared" si="277"/>
        <v>theater</v>
      </c>
      <c r="R3175" t="str">
        <f t="shared" si="278"/>
        <v>plays</v>
      </c>
      <c r="S3175" s="11">
        <f t="shared" si="279"/>
        <v>41878.670046296291</v>
      </c>
      <c r="T3175" s="11">
        <f t="shared" si="280"/>
        <v>41908.670046296291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 s="30">
        <v>3000</v>
      </c>
      <c r="E3176" s="3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 s="3">
        <f t="shared" si="276"/>
        <v>131.91304347826087</v>
      </c>
      <c r="Q3176" t="str">
        <f t="shared" si="277"/>
        <v>theater</v>
      </c>
      <c r="R3176" t="str">
        <f t="shared" si="278"/>
        <v>plays</v>
      </c>
      <c r="S3176" s="11">
        <f t="shared" si="279"/>
        <v>41862.656342592592</v>
      </c>
      <c r="T3176" s="11">
        <f t="shared" si="280"/>
        <v>41876.656342592592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 s="30">
        <v>5000</v>
      </c>
      <c r="E3177" s="3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 s="3">
        <f t="shared" si="276"/>
        <v>91.3</v>
      </c>
      <c r="Q3177" t="str">
        <f t="shared" si="277"/>
        <v>theater</v>
      </c>
      <c r="R3177" t="str">
        <f t="shared" si="278"/>
        <v>plays</v>
      </c>
      <c r="S3177" s="11">
        <f t="shared" si="279"/>
        <v>40531.678553240738</v>
      </c>
      <c r="T3177" s="11">
        <f t="shared" si="280"/>
        <v>40591.678553240738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 s="30">
        <v>1900</v>
      </c>
      <c r="E3178" s="3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 s="3">
        <f t="shared" si="276"/>
        <v>39.672727272727272</v>
      </c>
      <c r="Q3178" t="str">
        <f t="shared" si="277"/>
        <v>theater</v>
      </c>
      <c r="R3178" t="str">
        <f t="shared" si="278"/>
        <v>plays</v>
      </c>
      <c r="S3178" s="11">
        <f t="shared" si="279"/>
        <v>41477.722581018512</v>
      </c>
      <c r="T3178" s="11">
        <f t="shared" si="280"/>
        <v>41504.416666666664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 s="30">
        <v>2500</v>
      </c>
      <c r="E3179" s="3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 s="3">
        <f t="shared" si="276"/>
        <v>57.549019607843135</v>
      </c>
      <c r="Q3179" t="str">
        <f t="shared" si="277"/>
        <v>theater</v>
      </c>
      <c r="R3179" t="str">
        <f t="shared" si="278"/>
        <v>plays</v>
      </c>
      <c r="S3179" s="11">
        <f t="shared" si="279"/>
        <v>41781.458437499998</v>
      </c>
      <c r="T3179" s="11">
        <f t="shared" si="280"/>
        <v>41811.458437499998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 s="30">
        <v>1500</v>
      </c>
      <c r="E3180" s="3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 s="3">
        <f t="shared" si="276"/>
        <v>33.025641025641029</v>
      </c>
      <c r="Q3180" t="str">
        <f t="shared" si="277"/>
        <v>theater</v>
      </c>
      <c r="R3180" t="str">
        <f t="shared" si="278"/>
        <v>plays</v>
      </c>
      <c r="S3180" s="11">
        <f t="shared" si="279"/>
        <v>41806.396701388883</v>
      </c>
      <c r="T3180" s="11">
        <f t="shared" si="280"/>
        <v>41836.396701388883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 s="30">
        <v>4200</v>
      </c>
      <c r="E3181" s="3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 s="3">
        <f t="shared" si="276"/>
        <v>77.335806451612896</v>
      </c>
      <c r="Q3181" t="str">
        <f t="shared" si="277"/>
        <v>theater</v>
      </c>
      <c r="R3181" t="str">
        <f t="shared" si="278"/>
        <v>plays</v>
      </c>
      <c r="S3181" s="11">
        <f t="shared" si="279"/>
        <v>41375.49387731481</v>
      </c>
      <c r="T3181" s="11">
        <f t="shared" si="280"/>
        <v>41400.49387731481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 s="30">
        <v>1200</v>
      </c>
      <c r="E3182" s="3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 s="3">
        <f t="shared" si="276"/>
        <v>31.933333333333334</v>
      </c>
      <c r="Q3182" t="str">
        <f t="shared" si="277"/>
        <v>theater</v>
      </c>
      <c r="R3182" t="str">
        <f t="shared" si="278"/>
        <v>plays</v>
      </c>
      <c r="S3182" s="11">
        <f t="shared" si="279"/>
        <v>41780.204270833332</v>
      </c>
      <c r="T3182" s="11">
        <f t="shared" si="280"/>
        <v>41810.204270833332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 s="30">
        <v>500</v>
      </c>
      <c r="E3183" s="3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 s="3">
        <f t="shared" si="276"/>
        <v>36.333333333333336</v>
      </c>
      <c r="Q3183" t="str">
        <f t="shared" si="277"/>
        <v>theater</v>
      </c>
      <c r="R3183" t="str">
        <f t="shared" si="278"/>
        <v>plays</v>
      </c>
      <c r="S3183" s="11">
        <f t="shared" si="279"/>
        <v>41779.101701388885</v>
      </c>
      <c r="T3183" s="11">
        <f t="shared" si="280"/>
        <v>41805.458333333328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 s="30">
        <v>7000</v>
      </c>
      <c r="E3184" s="3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 s="3">
        <f t="shared" si="276"/>
        <v>46.768211920529801</v>
      </c>
      <c r="Q3184" t="str">
        <f t="shared" si="277"/>
        <v>theater</v>
      </c>
      <c r="R3184" t="str">
        <f t="shared" si="278"/>
        <v>plays</v>
      </c>
      <c r="S3184" s="11">
        <f t="shared" si="279"/>
        <v>40883.740983796291</v>
      </c>
      <c r="T3184" s="11">
        <f t="shared" si="280"/>
        <v>40939.5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 s="30">
        <v>2500</v>
      </c>
      <c r="E3185" s="3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 s="3">
        <f t="shared" si="276"/>
        <v>40.073529411764703</v>
      </c>
      <c r="Q3185" t="str">
        <f t="shared" si="277"/>
        <v>theater</v>
      </c>
      <c r="R3185" t="str">
        <f t="shared" si="278"/>
        <v>plays</v>
      </c>
      <c r="S3185" s="11">
        <f t="shared" si="279"/>
        <v>41491.586446759255</v>
      </c>
      <c r="T3185" s="11">
        <f t="shared" si="280"/>
        <v>41509.586446759255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 s="30">
        <v>4300</v>
      </c>
      <c r="E3186" s="3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 s="3">
        <f t="shared" si="276"/>
        <v>100.21739130434783</v>
      </c>
      <c r="Q3186" t="str">
        <f t="shared" si="277"/>
        <v>theater</v>
      </c>
      <c r="R3186" t="str">
        <f t="shared" si="278"/>
        <v>plays</v>
      </c>
      <c r="S3186" s="11">
        <f t="shared" si="279"/>
        <v>41791.785081018512</v>
      </c>
      <c r="T3186" s="11">
        <f t="shared" si="280"/>
        <v>41821.785081018512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 s="30">
        <v>1000</v>
      </c>
      <c r="E3187" s="3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 s="3">
        <f t="shared" si="276"/>
        <v>41.666666666666664</v>
      </c>
      <c r="Q3187" t="str">
        <f t="shared" si="277"/>
        <v>theater</v>
      </c>
      <c r="R3187" t="str">
        <f t="shared" si="278"/>
        <v>plays</v>
      </c>
      <c r="S3187" s="11">
        <f t="shared" si="279"/>
        <v>41829.768993055557</v>
      </c>
      <c r="T3187" s="11">
        <f t="shared" si="280"/>
        <v>41836.768993055557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 s="30">
        <v>3200</v>
      </c>
      <c r="E3188" s="3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 s="3">
        <f t="shared" si="276"/>
        <v>46.714285714285715</v>
      </c>
      <c r="Q3188" t="str">
        <f t="shared" si="277"/>
        <v>theater</v>
      </c>
      <c r="R3188" t="str">
        <f t="shared" si="278"/>
        <v>plays</v>
      </c>
      <c r="S3188" s="11">
        <f t="shared" si="279"/>
        <v>41868.715717592589</v>
      </c>
      <c r="T3188" s="11">
        <f t="shared" si="280"/>
        <v>41898.666666666664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 s="30">
        <v>15000</v>
      </c>
      <c r="E3189" s="3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 s="3">
        <f t="shared" si="276"/>
        <v>71.491803278688522</v>
      </c>
      <c r="Q3189" t="str">
        <f t="shared" si="277"/>
        <v>theater</v>
      </c>
      <c r="R3189" t="str">
        <f t="shared" si="278"/>
        <v>plays</v>
      </c>
      <c r="S3189" s="11">
        <f t="shared" si="279"/>
        <v>41835.458020833328</v>
      </c>
      <c r="T3189" s="11">
        <f t="shared" si="280"/>
        <v>41855.458020833328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 s="30">
        <v>200</v>
      </c>
      <c r="E3190" s="3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 s="3">
        <f t="shared" si="276"/>
        <v>14.444444444444445</v>
      </c>
      <c r="Q3190" t="str">
        <f t="shared" si="277"/>
        <v>theater</v>
      </c>
      <c r="R3190" t="str">
        <f t="shared" si="278"/>
        <v>musical</v>
      </c>
      <c r="S3190" s="11">
        <f t="shared" si="279"/>
        <v>42144.207199074073</v>
      </c>
      <c r="T3190" s="11">
        <f t="shared" si="280"/>
        <v>42165.207199074073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 s="30">
        <v>55000</v>
      </c>
      <c r="E3191" s="3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 s="3">
        <f t="shared" si="276"/>
        <v>356.84210526315792</v>
      </c>
      <c r="Q3191" t="str">
        <f t="shared" si="277"/>
        <v>theater</v>
      </c>
      <c r="R3191" t="str">
        <f t="shared" si="278"/>
        <v>musical</v>
      </c>
      <c r="S3191" s="11">
        <f t="shared" si="279"/>
        <v>42118.138101851851</v>
      </c>
      <c r="T3191" s="11">
        <f t="shared" si="280"/>
        <v>42148.138101851851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 s="30">
        <v>4000</v>
      </c>
      <c r="E3192" s="3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 s="3">
        <f t="shared" si="276"/>
        <v>0</v>
      </c>
      <c r="Q3192" t="str">
        <f t="shared" si="277"/>
        <v>theater</v>
      </c>
      <c r="R3192" t="str">
        <f t="shared" si="278"/>
        <v>musical</v>
      </c>
      <c r="S3192" s="11">
        <f t="shared" si="279"/>
        <v>42682.942997685182</v>
      </c>
      <c r="T3192" s="11">
        <f t="shared" si="280"/>
        <v>42712.984664351847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 s="30">
        <v>3750</v>
      </c>
      <c r="E3193" s="3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 s="3">
        <f t="shared" si="276"/>
        <v>37.75</v>
      </c>
      <c r="Q3193" t="str">
        <f t="shared" si="277"/>
        <v>theater</v>
      </c>
      <c r="R3193" t="str">
        <f t="shared" si="278"/>
        <v>musical</v>
      </c>
      <c r="S3193" s="11">
        <f t="shared" si="279"/>
        <v>42538.547094907401</v>
      </c>
      <c r="T3193" s="11">
        <f t="shared" si="280"/>
        <v>42598.547094907401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 s="30">
        <v>10000</v>
      </c>
      <c r="E3194" s="3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 s="3">
        <f t="shared" si="276"/>
        <v>12.75</v>
      </c>
      <c r="Q3194" t="str">
        <f t="shared" si="277"/>
        <v>theater</v>
      </c>
      <c r="R3194" t="str">
        <f t="shared" si="278"/>
        <v>musical</v>
      </c>
      <c r="S3194" s="11">
        <f t="shared" si="279"/>
        <v>42018.732164351844</v>
      </c>
      <c r="T3194" s="11">
        <f t="shared" si="280"/>
        <v>42063.708333333336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 s="30">
        <v>5000</v>
      </c>
      <c r="E3195" s="3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 s="3">
        <f t="shared" si="276"/>
        <v>24.458333333333332</v>
      </c>
      <c r="Q3195" t="str">
        <f t="shared" si="277"/>
        <v>theater</v>
      </c>
      <c r="R3195" t="str">
        <f t="shared" si="278"/>
        <v>musical</v>
      </c>
      <c r="S3195" s="11">
        <f t="shared" si="279"/>
        <v>42010.759907407402</v>
      </c>
      <c r="T3195" s="11">
        <f t="shared" si="280"/>
        <v>42055.759907407402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 s="30">
        <v>11000</v>
      </c>
      <c r="E3196" s="3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 s="3">
        <f t="shared" si="276"/>
        <v>0</v>
      </c>
      <c r="Q3196" t="str">
        <f t="shared" si="277"/>
        <v>theater</v>
      </c>
      <c r="R3196" t="str">
        <f t="shared" si="278"/>
        <v>musical</v>
      </c>
      <c r="S3196" s="11">
        <f t="shared" si="279"/>
        <v>42181.854143518511</v>
      </c>
      <c r="T3196" s="11">
        <f t="shared" si="280"/>
        <v>42211.854143518511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 s="30">
        <v>3500</v>
      </c>
      <c r="E3197" s="3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 s="3">
        <f t="shared" si="276"/>
        <v>53.07692307692308</v>
      </c>
      <c r="Q3197" t="str">
        <f t="shared" si="277"/>
        <v>theater</v>
      </c>
      <c r="R3197" t="str">
        <f t="shared" si="278"/>
        <v>musical</v>
      </c>
      <c r="S3197" s="11">
        <f t="shared" si="279"/>
        <v>42017.385902777773</v>
      </c>
      <c r="T3197" s="11">
        <f t="shared" si="280"/>
        <v>42047.385902777773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 s="30">
        <v>3000000</v>
      </c>
      <c r="E3198" s="3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 s="3">
        <f t="shared" si="276"/>
        <v>300</v>
      </c>
      <c r="Q3198" t="str">
        <f t="shared" si="277"/>
        <v>theater</v>
      </c>
      <c r="R3198" t="str">
        <f t="shared" si="278"/>
        <v>musical</v>
      </c>
      <c r="S3198" s="11">
        <f t="shared" si="279"/>
        <v>42157.389756944445</v>
      </c>
      <c r="T3198" s="11">
        <f t="shared" si="280"/>
        <v>42217.374999999993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 s="30">
        <v>10000</v>
      </c>
      <c r="E3199" s="3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 s="3">
        <f t="shared" si="276"/>
        <v>286.25</v>
      </c>
      <c r="Q3199" t="str">
        <f t="shared" si="277"/>
        <v>theater</v>
      </c>
      <c r="R3199" t="str">
        <f t="shared" si="278"/>
        <v>musical</v>
      </c>
      <c r="S3199" s="11">
        <f t="shared" si="279"/>
        <v>42009.28493055555</v>
      </c>
      <c r="T3199" s="11">
        <f t="shared" si="280"/>
        <v>42039.28493055555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 s="30">
        <v>30000</v>
      </c>
      <c r="E3200" s="3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 s="3">
        <f t="shared" si="276"/>
        <v>36.666666666666664</v>
      </c>
      <c r="Q3200" t="str">
        <f t="shared" si="277"/>
        <v>theater</v>
      </c>
      <c r="R3200" t="str">
        <f t="shared" si="278"/>
        <v>musical</v>
      </c>
      <c r="S3200" s="11">
        <f t="shared" si="279"/>
        <v>42013.216168981475</v>
      </c>
      <c r="T3200" s="11">
        <f t="shared" si="280"/>
        <v>42051.216168981475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 s="30">
        <v>5000</v>
      </c>
      <c r="E3201" s="3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 s="3">
        <f t="shared" si="276"/>
        <v>49.20754716981132</v>
      </c>
      <c r="Q3201" t="str">
        <f t="shared" si="277"/>
        <v>theater</v>
      </c>
      <c r="R3201" t="str">
        <f t="shared" si="278"/>
        <v>musical</v>
      </c>
      <c r="S3201" s="11">
        <f t="shared" si="279"/>
        <v>41858.553449074068</v>
      </c>
      <c r="T3201" s="11">
        <f t="shared" si="280"/>
        <v>41888.666666666664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 s="30">
        <v>50000</v>
      </c>
      <c r="E3202" s="3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 s="3">
        <f t="shared" si="276"/>
        <v>1</v>
      </c>
      <c r="Q3202" t="str">
        <f t="shared" si="277"/>
        <v>theater</v>
      </c>
      <c r="R3202" t="str">
        <f t="shared" si="278"/>
        <v>musical</v>
      </c>
      <c r="S3202" s="11">
        <f t="shared" si="279"/>
        <v>42460.112280092588</v>
      </c>
      <c r="T3202" s="11">
        <f t="shared" si="280"/>
        <v>42490.023611111108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 s="30">
        <v>2000</v>
      </c>
      <c r="E3203" s="3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 s="3">
        <f t="shared" ref="P3203:P3266" si="281">IFERROR(E3203/L3203,0)</f>
        <v>12.5</v>
      </c>
      <c r="Q3203" t="str">
        <f t="shared" ref="Q3203:Q3266" si="282">LEFT(N3203,FIND("/",N3203)-1)</f>
        <v>theater</v>
      </c>
      <c r="R3203" t="str">
        <f t="shared" ref="R3203:R3266" si="283">RIGHT(N3203,LEN(N3203)-FIND("/",N3203))</f>
        <v>musical</v>
      </c>
      <c r="S3203" s="11">
        <f t="shared" ref="S3203:S3266" si="284">((($J3203/60)/60)/24+DATE(1970,1,1)+(-5/24))</f>
        <v>41861.558761574073</v>
      </c>
      <c r="T3203" s="11">
        <f t="shared" ref="T3203:T3266" si="285">((($I3203/60)/60)/24+DATE(1970,1,1)+(-5/24))</f>
        <v>41882.558761574073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 s="30">
        <v>5000</v>
      </c>
      <c r="E3204" s="3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 s="3">
        <f t="shared" si="281"/>
        <v>109.04</v>
      </c>
      <c r="Q3204" t="str">
        <f t="shared" si="282"/>
        <v>theater</v>
      </c>
      <c r="R3204" t="str">
        <f t="shared" si="283"/>
        <v>musical</v>
      </c>
      <c r="S3204" s="11">
        <f t="shared" si="284"/>
        <v>42293.645208333335</v>
      </c>
      <c r="T3204" s="11">
        <f t="shared" si="285"/>
        <v>42352.040972222218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 s="30">
        <v>1000</v>
      </c>
      <c r="E3205" s="3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 s="3">
        <f t="shared" si="281"/>
        <v>41.666666666666664</v>
      </c>
      <c r="Q3205" t="str">
        <f t="shared" si="282"/>
        <v>theater</v>
      </c>
      <c r="R3205" t="str">
        <f t="shared" si="283"/>
        <v>musical</v>
      </c>
      <c r="S3205" s="11">
        <f t="shared" si="284"/>
        <v>42242.780347222222</v>
      </c>
      <c r="T3205" s="11">
        <f t="shared" si="285"/>
        <v>42272.780347222222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 s="30">
        <v>500</v>
      </c>
      <c r="E3206" s="3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 s="3">
        <f t="shared" si="281"/>
        <v>0</v>
      </c>
      <c r="Q3206" t="str">
        <f t="shared" si="282"/>
        <v>theater</v>
      </c>
      <c r="R3206" t="str">
        <f t="shared" si="283"/>
        <v>musical</v>
      </c>
      <c r="S3206" s="11">
        <f t="shared" si="284"/>
        <v>42172.477766203701</v>
      </c>
      <c r="T3206" s="11">
        <f t="shared" si="285"/>
        <v>42202.468055555553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 s="30">
        <v>8000</v>
      </c>
      <c r="E3207" s="3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 s="3">
        <f t="shared" si="281"/>
        <v>22.75</v>
      </c>
      <c r="Q3207" t="str">
        <f t="shared" si="282"/>
        <v>theater</v>
      </c>
      <c r="R3207" t="str">
        <f t="shared" si="283"/>
        <v>musical</v>
      </c>
      <c r="S3207" s="11">
        <f t="shared" si="284"/>
        <v>42095.166342592587</v>
      </c>
      <c r="T3207" s="11">
        <f t="shared" si="285"/>
        <v>42125.166342592587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 s="30">
        <v>5000</v>
      </c>
      <c r="E3208" s="3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 s="3">
        <f t="shared" si="281"/>
        <v>0</v>
      </c>
      <c r="Q3208" t="str">
        <f t="shared" si="282"/>
        <v>theater</v>
      </c>
      <c r="R3208" t="str">
        <f t="shared" si="283"/>
        <v>musical</v>
      </c>
      <c r="S3208" s="11">
        <f t="shared" si="284"/>
        <v>42236.067719907405</v>
      </c>
      <c r="T3208" s="11">
        <f t="shared" si="285"/>
        <v>42266.067719907405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 s="30">
        <v>5500</v>
      </c>
      <c r="E3209" s="3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 s="3">
        <f t="shared" si="281"/>
        <v>70.833333333333329</v>
      </c>
      <c r="Q3209" t="str">
        <f t="shared" si="282"/>
        <v>theater</v>
      </c>
      <c r="R3209" t="str">
        <f t="shared" si="283"/>
        <v>musical</v>
      </c>
      <c r="S3209" s="11">
        <f t="shared" si="284"/>
        <v>42057.069525462961</v>
      </c>
      <c r="T3209" s="11">
        <f t="shared" si="285"/>
        <v>42117.027858796289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 s="30">
        <v>5000</v>
      </c>
      <c r="E3210" s="3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 s="3">
        <f t="shared" si="281"/>
        <v>63.109756097560975</v>
      </c>
      <c r="Q3210" t="str">
        <f t="shared" si="282"/>
        <v>theater</v>
      </c>
      <c r="R3210" t="str">
        <f t="shared" si="283"/>
        <v>plays</v>
      </c>
      <c r="S3210" s="11">
        <f t="shared" si="284"/>
        <v>41827.396724537037</v>
      </c>
      <c r="T3210" s="11">
        <f t="shared" si="285"/>
        <v>41848.396724537037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 s="30">
        <v>9500</v>
      </c>
      <c r="E3211" s="3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 s="3">
        <f t="shared" si="281"/>
        <v>50.157964601769912</v>
      </c>
      <c r="Q3211" t="str">
        <f t="shared" si="282"/>
        <v>theater</v>
      </c>
      <c r="R3211" t="str">
        <f t="shared" si="283"/>
        <v>plays</v>
      </c>
      <c r="S3211" s="11">
        <f t="shared" si="284"/>
        <v>41778.428912037038</v>
      </c>
      <c r="T3211" s="11">
        <f t="shared" si="285"/>
        <v>41810.75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 s="30">
        <v>3000</v>
      </c>
      <c r="E3212" s="3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 s="3">
        <f t="shared" si="281"/>
        <v>62.883333333333333</v>
      </c>
      <c r="Q3212" t="str">
        <f t="shared" si="282"/>
        <v>theater</v>
      </c>
      <c r="R3212" t="str">
        <f t="shared" si="283"/>
        <v>plays</v>
      </c>
      <c r="S3212" s="11">
        <f t="shared" si="284"/>
        <v>41013.728229166663</v>
      </c>
      <c r="T3212" s="11">
        <f t="shared" si="285"/>
        <v>41060.957638888889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 s="30">
        <v>23000</v>
      </c>
      <c r="E3213" s="3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 s="3">
        <f t="shared" si="281"/>
        <v>85.531055900621112</v>
      </c>
      <c r="Q3213" t="str">
        <f t="shared" si="282"/>
        <v>theater</v>
      </c>
      <c r="R3213" t="str">
        <f t="shared" si="283"/>
        <v>plays</v>
      </c>
      <c r="S3213" s="11">
        <f t="shared" si="284"/>
        <v>41834.378240740742</v>
      </c>
      <c r="T3213" s="11">
        <f t="shared" si="285"/>
        <v>41865.875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 s="30">
        <v>4000</v>
      </c>
      <c r="E3214" s="3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 s="3">
        <f t="shared" si="281"/>
        <v>53.723404255319146</v>
      </c>
      <c r="Q3214" t="str">
        <f t="shared" si="282"/>
        <v>theater</v>
      </c>
      <c r="R3214" t="str">
        <f t="shared" si="283"/>
        <v>plays</v>
      </c>
      <c r="S3214" s="11">
        <f t="shared" si="284"/>
        <v>41829.587395833332</v>
      </c>
      <c r="T3214" s="11">
        <f t="shared" si="285"/>
        <v>41859.587395833332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 s="30">
        <v>6000</v>
      </c>
      <c r="E3215" s="3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 s="3">
        <f t="shared" si="281"/>
        <v>127.80851063829788</v>
      </c>
      <c r="Q3215" t="str">
        <f t="shared" si="282"/>
        <v>theater</v>
      </c>
      <c r="R3215" t="str">
        <f t="shared" si="283"/>
        <v>plays</v>
      </c>
      <c r="S3215" s="11">
        <f t="shared" si="284"/>
        <v>42171.555081018516</v>
      </c>
      <c r="T3215" s="11">
        <f t="shared" si="285"/>
        <v>42211.555081018516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 s="30">
        <v>12000</v>
      </c>
      <c r="E3216" s="3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 s="3">
        <f t="shared" si="281"/>
        <v>106.57391304347826</v>
      </c>
      <c r="Q3216" t="str">
        <f t="shared" si="282"/>
        <v>theater</v>
      </c>
      <c r="R3216" t="str">
        <f t="shared" si="283"/>
        <v>plays</v>
      </c>
      <c r="S3216" s="11">
        <f t="shared" si="284"/>
        <v>42337.584178240737</v>
      </c>
      <c r="T3216" s="11">
        <f t="shared" si="285"/>
        <v>42374.788194444445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 s="30">
        <v>35000</v>
      </c>
      <c r="E3217" s="3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 s="3">
        <f t="shared" si="281"/>
        <v>262.11194029850748</v>
      </c>
      <c r="Q3217" t="str">
        <f t="shared" si="282"/>
        <v>theater</v>
      </c>
      <c r="R3217" t="str">
        <f t="shared" si="283"/>
        <v>plays</v>
      </c>
      <c r="S3217" s="11">
        <f t="shared" si="284"/>
        <v>42219.456840277773</v>
      </c>
      <c r="T3217" s="11">
        <f t="shared" si="285"/>
        <v>42256.957638888889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 s="30">
        <v>2000</v>
      </c>
      <c r="E3218" s="3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 s="3">
        <f t="shared" si="281"/>
        <v>57.171428571428571</v>
      </c>
      <c r="Q3218" t="str">
        <f t="shared" si="282"/>
        <v>theater</v>
      </c>
      <c r="R3218" t="str">
        <f t="shared" si="283"/>
        <v>plays</v>
      </c>
      <c r="S3218" s="11">
        <f t="shared" si="284"/>
        <v>42165.254293981481</v>
      </c>
      <c r="T3218" s="11">
        <f t="shared" si="285"/>
        <v>42196.395833333336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 s="30">
        <v>4500</v>
      </c>
      <c r="E3219" s="3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 s="3">
        <f t="shared" si="281"/>
        <v>50.20192307692308</v>
      </c>
      <c r="Q3219" t="str">
        <f t="shared" si="282"/>
        <v>theater</v>
      </c>
      <c r="R3219" t="str">
        <f t="shared" si="283"/>
        <v>plays</v>
      </c>
      <c r="S3219" s="11">
        <f t="shared" si="284"/>
        <v>42648.337777777771</v>
      </c>
      <c r="T3219" s="11">
        <f t="shared" si="285"/>
        <v>42678.337777777771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 s="30">
        <v>12000</v>
      </c>
      <c r="E3220" s="3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 s="3">
        <f t="shared" si="281"/>
        <v>66.586956521739125</v>
      </c>
      <c r="Q3220" t="str">
        <f t="shared" si="282"/>
        <v>theater</v>
      </c>
      <c r="R3220" t="str">
        <f t="shared" si="283"/>
        <v>plays</v>
      </c>
      <c r="S3220" s="11">
        <f t="shared" si="284"/>
        <v>41970.793819444443</v>
      </c>
      <c r="T3220" s="11">
        <f t="shared" si="285"/>
        <v>42003.791666666664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 s="30">
        <v>20000</v>
      </c>
      <c r="E3221" s="3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 s="3">
        <f t="shared" si="281"/>
        <v>168.25210084033614</v>
      </c>
      <c r="Q3221" t="str">
        <f t="shared" si="282"/>
        <v>theater</v>
      </c>
      <c r="R3221" t="str">
        <f t="shared" si="283"/>
        <v>plays</v>
      </c>
      <c r="S3221" s="11">
        <f t="shared" si="284"/>
        <v>42050.77484953704</v>
      </c>
      <c r="T3221" s="11">
        <f t="shared" si="285"/>
        <v>42085.733182870368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 s="30">
        <v>15000</v>
      </c>
      <c r="E3222" s="3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 s="3">
        <f t="shared" si="281"/>
        <v>256.37288135593218</v>
      </c>
      <c r="Q3222" t="str">
        <f t="shared" si="282"/>
        <v>theater</v>
      </c>
      <c r="R3222" t="str">
        <f t="shared" si="283"/>
        <v>plays</v>
      </c>
      <c r="S3222" s="11">
        <f t="shared" si="284"/>
        <v>42772.625046296293</v>
      </c>
      <c r="T3222" s="11">
        <f t="shared" si="285"/>
        <v>42806.666666666664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 s="30">
        <v>4000</v>
      </c>
      <c r="E3223" s="3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 s="3">
        <f t="shared" si="281"/>
        <v>36.610619469026545</v>
      </c>
      <c r="Q3223" t="str">
        <f t="shared" si="282"/>
        <v>theater</v>
      </c>
      <c r="R3223" t="str">
        <f t="shared" si="283"/>
        <v>plays</v>
      </c>
      <c r="S3223" s="11">
        <f t="shared" si="284"/>
        <v>42155.488460648143</v>
      </c>
      <c r="T3223" s="11">
        <f t="shared" si="285"/>
        <v>42190.488460648143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 s="30">
        <v>2500</v>
      </c>
      <c r="E3224" s="3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 s="3">
        <f t="shared" si="281"/>
        <v>37.142857142857146</v>
      </c>
      <c r="Q3224" t="str">
        <f t="shared" si="282"/>
        <v>theater</v>
      </c>
      <c r="R3224" t="str">
        <f t="shared" si="283"/>
        <v>plays</v>
      </c>
      <c r="S3224" s="11">
        <f t="shared" si="284"/>
        <v>42270.373807870368</v>
      </c>
      <c r="T3224" s="11">
        <f t="shared" si="285"/>
        <v>42301.686805555553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 s="30">
        <v>3100</v>
      </c>
      <c r="E3225" s="3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 s="3">
        <f t="shared" si="281"/>
        <v>45.878378378378379</v>
      </c>
      <c r="Q3225" t="str">
        <f t="shared" si="282"/>
        <v>theater</v>
      </c>
      <c r="R3225" t="str">
        <f t="shared" si="283"/>
        <v>plays</v>
      </c>
      <c r="S3225" s="11">
        <f t="shared" si="284"/>
        <v>42206.62703703704</v>
      </c>
      <c r="T3225" s="11">
        <f t="shared" si="285"/>
        <v>42236.62703703704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 s="30">
        <v>30000</v>
      </c>
      <c r="E3226" s="3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 s="3">
        <f t="shared" si="281"/>
        <v>141.71296296296296</v>
      </c>
      <c r="Q3226" t="str">
        <f t="shared" si="282"/>
        <v>theater</v>
      </c>
      <c r="R3226" t="str">
        <f t="shared" si="283"/>
        <v>plays</v>
      </c>
      <c r="S3226" s="11">
        <f t="shared" si="284"/>
        <v>42697.642511574071</v>
      </c>
      <c r="T3226" s="11">
        <f t="shared" si="285"/>
        <v>42744.999999999993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 s="30">
        <v>2000</v>
      </c>
      <c r="E3227" s="3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 s="3">
        <f t="shared" si="281"/>
        <v>52.487179487179489</v>
      </c>
      <c r="Q3227" t="str">
        <f t="shared" si="282"/>
        <v>theater</v>
      </c>
      <c r="R3227" t="str">
        <f t="shared" si="283"/>
        <v>plays</v>
      </c>
      <c r="S3227" s="11">
        <f t="shared" si="284"/>
        <v>42503.351134259261</v>
      </c>
      <c r="T3227" s="11">
        <f t="shared" si="285"/>
        <v>42524.666666666664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 s="30">
        <v>1200</v>
      </c>
      <c r="E3228" s="3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 s="3">
        <f t="shared" si="281"/>
        <v>59.523809523809526</v>
      </c>
      <c r="Q3228" t="str">
        <f t="shared" si="282"/>
        <v>theater</v>
      </c>
      <c r="R3228" t="str">
        <f t="shared" si="283"/>
        <v>plays</v>
      </c>
      <c r="S3228" s="11">
        <f t="shared" si="284"/>
        <v>42277.375138888885</v>
      </c>
      <c r="T3228" s="11">
        <f t="shared" si="285"/>
        <v>42307.375138888885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 s="30">
        <v>1200</v>
      </c>
      <c r="E3229" s="3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 s="3">
        <f t="shared" si="281"/>
        <v>50</v>
      </c>
      <c r="Q3229" t="str">
        <f t="shared" si="282"/>
        <v>theater</v>
      </c>
      <c r="R3229" t="str">
        <f t="shared" si="283"/>
        <v>plays</v>
      </c>
      <c r="S3229" s="11">
        <f t="shared" si="284"/>
        <v>42722.674027777779</v>
      </c>
      <c r="T3229" s="11">
        <f t="shared" si="285"/>
        <v>42752.674027777779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 s="30">
        <v>7000</v>
      </c>
      <c r="E3230" s="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 s="3">
        <f t="shared" si="281"/>
        <v>193.62162162162161</v>
      </c>
      <c r="Q3230" t="str">
        <f t="shared" si="282"/>
        <v>theater</v>
      </c>
      <c r="R3230" t="str">
        <f t="shared" si="283"/>
        <v>plays</v>
      </c>
      <c r="S3230" s="11">
        <f t="shared" si="284"/>
        <v>42323.500972222224</v>
      </c>
      <c r="T3230" s="11">
        <f t="shared" si="285"/>
        <v>42354.999305555553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 s="30">
        <v>20000</v>
      </c>
      <c r="E3231" s="3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 s="3">
        <f t="shared" si="281"/>
        <v>106.79702970297029</v>
      </c>
      <c r="Q3231" t="str">
        <f t="shared" si="282"/>
        <v>theater</v>
      </c>
      <c r="R3231" t="str">
        <f t="shared" si="283"/>
        <v>plays</v>
      </c>
      <c r="S3231" s="11">
        <f t="shared" si="284"/>
        <v>41933.083310185182</v>
      </c>
      <c r="T3231" s="11">
        <f t="shared" si="285"/>
        <v>41963.124976851854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 s="30">
        <v>2600</v>
      </c>
      <c r="E3232" s="3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 s="3">
        <f t="shared" si="281"/>
        <v>77.21621621621621</v>
      </c>
      <c r="Q3232" t="str">
        <f t="shared" si="282"/>
        <v>theater</v>
      </c>
      <c r="R3232" t="str">
        <f t="shared" si="283"/>
        <v>plays</v>
      </c>
      <c r="S3232" s="11">
        <f t="shared" si="284"/>
        <v>41897.959791666668</v>
      </c>
      <c r="T3232" s="11">
        <f t="shared" si="285"/>
        <v>41912.957638888889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 s="30">
        <v>1000</v>
      </c>
      <c r="E3233" s="3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 s="3">
        <f t="shared" si="281"/>
        <v>57.5</v>
      </c>
      <c r="Q3233" t="str">
        <f t="shared" si="282"/>
        <v>theater</v>
      </c>
      <c r="R3233" t="str">
        <f t="shared" si="283"/>
        <v>plays</v>
      </c>
      <c r="S3233" s="11">
        <f t="shared" si="284"/>
        <v>42446.735497685186</v>
      </c>
      <c r="T3233" s="11">
        <f t="shared" si="285"/>
        <v>42476.735497685186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 s="30">
        <v>1000</v>
      </c>
      <c r="E3234" s="3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 s="3">
        <f t="shared" si="281"/>
        <v>50.46153846153846</v>
      </c>
      <c r="Q3234" t="str">
        <f t="shared" si="282"/>
        <v>theater</v>
      </c>
      <c r="R3234" t="str">
        <f t="shared" si="283"/>
        <v>plays</v>
      </c>
      <c r="S3234" s="11">
        <f t="shared" si="284"/>
        <v>42463.605520833335</v>
      </c>
      <c r="T3234" s="11">
        <f t="shared" si="285"/>
        <v>42493.957638888889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 s="30">
        <v>5000</v>
      </c>
      <c r="E3235" s="3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 s="3">
        <f t="shared" si="281"/>
        <v>97.377049180327873</v>
      </c>
      <c r="Q3235" t="str">
        <f t="shared" si="282"/>
        <v>theater</v>
      </c>
      <c r="R3235" t="str">
        <f t="shared" si="283"/>
        <v>plays</v>
      </c>
      <c r="S3235" s="11">
        <f t="shared" si="284"/>
        <v>42766.596701388888</v>
      </c>
      <c r="T3235" s="11">
        <f t="shared" si="285"/>
        <v>42796.596701388888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 s="30">
        <v>4000</v>
      </c>
      <c r="E3236" s="3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 s="3">
        <f t="shared" si="281"/>
        <v>34.91921739130435</v>
      </c>
      <c r="Q3236" t="str">
        <f t="shared" si="282"/>
        <v>theater</v>
      </c>
      <c r="R3236" t="str">
        <f t="shared" si="283"/>
        <v>plays</v>
      </c>
      <c r="S3236" s="11">
        <f t="shared" si="284"/>
        <v>42734.581111111103</v>
      </c>
      <c r="T3236" s="11">
        <f t="shared" si="285"/>
        <v>42767.771527777775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 s="30">
        <v>15000</v>
      </c>
      <c r="E3237" s="3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 s="3">
        <f t="shared" si="281"/>
        <v>85.530386740331494</v>
      </c>
      <c r="Q3237" t="str">
        <f t="shared" si="282"/>
        <v>theater</v>
      </c>
      <c r="R3237" t="str">
        <f t="shared" si="283"/>
        <v>plays</v>
      </c>
      <c r="S3237" s="11">
        <f t="shared" si="284"/>
        <v>42522.139479166661</v>
      </c>
      <c r="T3237" s="11">
        <f t="shared" si="285"/>
        <v>42552.139479166661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 s="30">
        <v>20000</v>
      </c>
      <c r="E3238" s="3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 s="3">
        <f t="shared" si="281"/>
        <v>182.90909090909091</v>
      </c>
      <c r="Q3238" t="str">
        <f t="shared" si="282"/>
        <v>theater</v>
      </c>
      <c r="R3238" t="str">
        <f t="shared" si="283"/>
        <v>plays</v>
      </c>
      <c r="S3238" s="11">
        <f t="shared" si="284"/>
        <v>42702.708715277775</v>
      </c>
      <c r="T3238" s="11">
        <f t="shared" si="285"/>
        <v>42732.708715277775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 s="30">
        <v>35000</v>
      </c>
      <c r="E3239" s="3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 s="3">
        <f t="shared" si="281"/>
        <v>131.13620817843866</v>
      </c>
      <c r="Q3239" t="str">
        <f t="shared" si="282"/>
        <v>theater</v>
      </c>
      <c r="R3239" t="str">
        <f t="shared" si="283"/>
        <v>plays</v>
      </c>
      <c r="S3239" s="11">
        <f t="shared" si="284"/>
        <v>42252.266018518516</v>
      </c>
      <c r="T3239" s="11">
        <f t="shared" si="285"/>
        <v>42275.957638888889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 s="30">
        <v>2800</v>
      </c>
      <c r="E3240" s="3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 s="3">
        <f t="shared" si="281"/>
        <v>39.810126582278478</v>
      </c>
      <c r="Q3240" t="str">
        <f t="shared" si="282"/>
        <v>theater</v>
      </c>
      <c r="R3240" t="str">
        <f t="shared" si="283"/>
        <v>plays</v>
      </c>
      <c r="S3240" s="11">
        <f t="shared" si="284"/>
        <v>42156.302060185182</v>
      </c>
      <c r="T3240" s="11">
        <f t="shared" si="285"/>
        <v>42186.302060185182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 s="30">
        <v>5862</v>
      </c>
      <c r="E3241" s="3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 s="3">
        <f t="shared" si="281"/>
        <v>59.701730769230764</v>
      </c>
      <c r="Q3241" t="str">
        <f t="shared" si="282"/>
        <v>theater</v>
      </c>
      <c r="R3241" t="str">
        <f t="shared" si="283"/>
        <v>plays</v>
      </c>
      <c r="S3241" s="11">
        <f t="shared" si="284"/>
        <v>42277.880706018514</v>
      </c>
      <c r="T3241" s="11">
        <f t="shared" si="285"/>
        <v>42302.790972222218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 s="30">
        <v>3000</v>
      </c>
      <c r="E3242" s="3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 s="3">
        <f t="shared" si="281"/>
        <v>88.735294117647058</v>
      </c>
      <c r="Q3242" t="str">
        <f t="shared" si="282"/>
        <v>theater</v>
      </c>
      <c r="R3242" t="str">
        <f t="shared" si="283"/>
        <v>plays</v>
      </c>
      <c r="S3242" s="11">
        <f t="shared" si="284"/>
        <v>42754.485509259255</v>
      </c>
      <c r="T3242" s="11">
        <f t="shared" si="285"/>
        <v>42782.749999999993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 s="30">
        <v>8500</v>
      </c>
      <c r="E3243" s="3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 s="3">
        <f t="shared" si="281"/>
        <v>58.688622754491021</v>
      </c>
      <c r="Q3243" t="str">
        <f t="shared" si="282"/>
        <v>theater</v>
      </c>
      <c r="R3243" t="str">
        <f t="shared" si="283"/>
        <v>plays</v>
      </c>
      <c r="S3243" s="11">
        <f t="shared" si="284"/>
        <v>41893.116550925923</v>
      </c>
      <c r="T3243" s="11">
        <f t="shared" si="285"/>
        <v>41926.082638888889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 s="30">
        <v>10000</v>
      </c>
      <c r="E3244" s="3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 s="3">
        <f t="shared" si="281"/>
        <v>69.56513661202186</v>
      </c>
      <c r="Q3244" t="str">
        <f t="shared" si="282"/>
        <v>theater</v>
      </c>
      <c r="R3244" t="str">
        <f t="shared" si="283"/>
        <v>plays</v>
      </c>
      <c r="S3244" s="11">
        <f t="shared" si="284"/>
        <v>41871.547361111108</v>
      </c>
      <c r="T3244" s="11">
        <f t="shared" si="285"/>
        <v>41901.547361111108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 s="30">
        <v>8000</v>
      </c>
      <c r="E3245" s="3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 s="3">
        <f t="shared" si="281"/>
        <v>115.87323943661971</v>
      </c>
      <c r="Q3245" t="str">
        <f t="shared" si="282"/>
        <v>theater</v>
      </c>
      <c r="R3245" t="str">
        <f t="shared" si="283"/>
        <v>plays</v>
      </c>
      <c r="S3245" s="11">
        <f t="shared" si="284"/>
        <v>42261.888449074067</v>
      </c>
      <c r="T3245" s="11">
        <f t="shared" si="285"/>
        <v>42285.791666666664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 s="30">
        <v>1600</v>
      </c>
      <c r="E3246" s="3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 s="3">
        <f t="shared" si="281"/>
        <v>23.869565217391305</v>
      </c>
      <c r="Q3246" t="str">
        <f t="shared" si="282"/>
        <v>theater</v>
      </c>
      <c r="R3246" t="str">
        <f t="shared" si="283"/>
        <v>plays</v>
      </c>
      <c r="S3246" s="11">
        <f t="shared" si="284"/>
        <v>42675.485902777778</v>
      </c>
      <c r="T3246" s="11">
        <f t="shared" si="285"/>
        <v>42705.527569444443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 s="30">
        <v>21000</v>
      </c>
      <c r="E3247" s="3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 s="3">
        <f t="shared" si="281"/>
        <v>81.125925925925927</v>
      </c>
      <c r="Q3247" t="str">
        <f t="shared" si="282"/>
        <v>theater</v>
      </c>
      <c r="R3247" t="str">
        <f t="shared" si="283"/>
        <v>plays</v>
      </c>
      <c r="S3247" s="11">
        <f t="shared" si="284"/>
        <v>42135.391874999994</v>
      </c>
      <c r="T3247" s="11">
        <f t="shared" si="285"/>
        <v>42166.874999999993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 s="30">
        <v>10000</v>
      </c>
      <c r="E3248" s="3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 s="3">
        <f t="shared" si="281"/>
        <v>57.626943005181346</v>
      </c>
      <c r="Q3248" t="str">
        <f t="shared" si="282"/>
        <v>theater</v>
      </c>
      <c r="R3248" t="str">
        <f t="shared" si="283"/>
        <v>plays</v>
      </c>
      <c r="S3248" s="11">
        <f t="shared" si="284"/>
        <v>42230.263888888883</v>
      </c>
      <c r="T3248" s="11">
        <f t="shared" si="285"/>
        <v>42258.957638888889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 s="30">
        <v>2500</v>
      </c>
      <c r="E3249" s="3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 s="3">
        <f t="shared" si="281"/>
        <v>46.429824561403507</v>
      </c>
      <c r="Q3249" t="str">
        <f t="shared" si="282"/>
        <v>theater</v>
      </c>
      <c r="R3249" t="str">
        <f t="shared" si="283"/>
        <v>plays</v>
      </c>
      <c r="S3249" s="11">
        <f t="shared" si="284"/>
        <v>42167.22583333333</v>
      </c>
      <c r="T3249" s="11">
        <f t="shared" si="285"/>
        <v>42197.22583333333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 s="30">
        <v>12000</v>
      </c>
      <c r="E3250" s="3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 s="3">
        <f t="shared" si="281"/>
        <v>60.475000000000001</v>
      </c>
      <c r="Q3250" t="str">
        <f t="shared" si="282"/>
        <v>theater</v>
      </c>
      <c r="R3250" t="str">
        <f t="shared" si="283"/>
        <v>plays</v>
      </c>
      <c r="S3250" s="11">
        <f t="shared" si="284"/>
        <v>42068.68005787037</v>
      </c>
      <c r="T3250" s="11">
        <f t="shared" si="285"/>
        <v>42098.638391203705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 s="30">
        <v>5500</v>
      </c>
      <c r="E3251" s="3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 s="3">
        <f t="shared" si="281"/>
        <v>65.579545454545453</v>
      </c>
      <c r="Q3251" t="str">
        <f t="shared" si="282"/>
        <v>theater</v>
      </c>
      <c r="R3251" t="str">
        <f t="shared" si="283"/>
        <v>plays</v>
      </c>
      <c r="S3251" s="11">
        <f t="shared" si="284"/>
        <v>42145.538356481477</v>
      </c>
      <c r="T3251" s="11">
        <f t="shared" si="285"/>
        <v>42175.538356481477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 s="30">
        <v>25000</v>
      </c>
      <c r="E3252" s="3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 s="3">
        <f t="shared" si="281"/>
        <v>119.1924882629108</v>
      </c>
      <c r="Q3252" t="str">
        <f t="shared" si="282"/>
        <v>theater</v>
      </c>
      <c r="R3252" t="str">
        <f t="shared" si="283"/>
        <v>plays</v>
      </c>
      <c r="S3252" s="11">
        <f t="shared" si="284"/>
        <v>41918.533842592587</v>
      </c>
      <c r="T3252" s="11">
        <f t="shared" si="285"/>
        <v>41948.575509259259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 s="30">
        <v>1500</v>
      </c>
      <c r="E3253" s="3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 s="3">
        <f t="shared" si="281"/>
        <v>83.05</v>
      </c>
      <c r="Q3253" t="str">
        <f t="shared" si="282"/>
        <v>theater</v>
      </c>
      <c r="R3253" t="str">
        <f t="shared" si="283"/>
        <v>plays</v>
      </c>
      <c r="S3253" s="11">
        <f t="shared" si="284"/>
        <v>42146.52275462963</v>
      </c>
      <c r="T3253" s="11">
        <f t="shared" si="285"/>
        <v>42176.52275462963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 s="30">
        <v>2250</v>
      </c>
      <c r="E3254" s="3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 s="3">
        <f t="shared" si="281"/>
        <v>57.52</v>
      </c>
      <c r="Q3254" t="str">
        <f t="shared" si="282"/>
        <v>theater</v>
      </c>
      <c r="R3254" t="str">
        <f t="shared" si="283"/>
        <v>plays</v>
      </c>
      <c r="S3254" s="11">
        <f t="shared" si="284"/>
        <v>42590.264351851853</v>
      </c>
      <c r="T3254" s="11">
        <f t="shared" si="285"/>
        <v>42620.264351851853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 s="30">
        <v>20000</v>
      </c>
      <c r="E3255" s="3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 s="3">
        <f t="shared" si="281"/>
        <v>177.08695652173913</v>
      </c>
      <c r="Q3255" t="str">
        <f t="shared" si="282"/>
        <v>theater</v>
      </c>
      <c r="R3255" t="str">
        <f t="shared" si="283"/>
        <v>plays</v>
      </c>
      <c r="S3255" s="11">
        <f t="shared" si="284"/>
        <v>42602.368379629632</v>
      </c>
      <c r="T3255" s="11">
        <f t="shared" si="285"/>
        <v>42620.947916666664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 s="30">
        <v>13000</v>
      </c>
      <c r="E3256" s="3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 s="3">
        <f t="shared" si="281"/>
        <v>70.771505376344081</v>
      </c>
      <c r="Q3256" t="str">
        <f t="shared" si="282"/>
        <v>theater</v>
      </c>
      <c r="R3256" t="str">
        <f t="shared" si="283"/>
        <v>plays</v>
      </c>
      <c r="S3256" s="11">
        <f t="shared" si="284"/>
        <v>42058.877418981479</v>
      </c>
      <c r="T3256" s="11">
        <f t="shared" si="285"/>
        <v>42088.835752314808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 s="30">
        <v>300</v>
      </c>
      <c r="E3257" s="3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 s="3">
        <f t="shared" si="281"/>
        <v>29.166666666666668</v>
      </c>
      <c r="Q3257" t="str">
        <f t="shared" si="282"/>
        <v>theater</v>
      </c>
      <c r="R3257" t="str">
        <f t="shared" si="283"/>
        <v>plays</v>
      </c>
      <c r="S3257" s="11">
        <f t="shared" si="284"/>
        <v>41889.559895833328</v>
      </c>
      <c r="T3257" s="11">
        <f t="shared" si="285"/>
        <v>41919.559895833328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 s="30">
        <v>10000</v>
      </c>
      <c r="E3258" s="3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 s="3">
        <f t="shared" si="281"/>
        <v>72.76136363636364</v>
      </c>
      <c r="Q3258" t="str">
        <f t="shared" si="282"/>
        <v>theater</v>
      </c>
      <c r="R3258" t="str">
        <f t="shared" si="283"/>
        <v>plays</v>
      </c>
      <c r="S3258" s="11">
        <f t="shared" si="284"/>
        <v>42144.365474537037</v>
      </c>
      <c r="T3258" s="11">
        <f t="shared" si="285"/>
        <v>42165.957638888889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 s="30">
        <v>2000</v>
      </c>
      <c r="E3259" s="3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 s="3">
        <f t="shared" si="281"/>
        <v>51.853414634146333</v>
      </c>
      <c r="Q3259" t="str">
        <f t="shared" si="282"/>
        <v>theater</v>
      </c>
      <c r="R3259" t="str">
        <f t="shared" si="283"/>
        <v>plays</v>
      </c>
      <c r="S3259" s="11">
        <f t="shared" si="284"/>
        <v>42758.351296296292</v>
      </c>
      <c r="T3259" s="11">
        <f t="shared" si="285"/>
        <v>42788.351296296292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 s="30">
        <v>7000</v>
      </c>
      <c r="E3260" s="3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 s="3">
        <f t="shared" si="281"/>
        <v>98.2</v>
      </c>
      <c r="Q3260" t="str">
        <f t="shared" si="282"/>
        <v>theater</v>
      </c>
      <c r="R3260" t="str">
        <f t="shared" si="283"/>
        <v>plays</v>
      </c>
      <c r="S3260" s="11">
        <f t="shared" si="284"/>
        <v>41982.678946759253</v>
      </c>
      <c r="T3260" s="11">
        <f t="shared" si="285"/>
        <v>42012.678946759253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 s="30">
        <v>23000</v>
      </c>
      <c r="E3261" s="3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 s="3">
        <f t="shared" si="281"/>
        <v>251.7381443298969</v>
      </c>
      <c r="Q3261" t="str">
        <f t="shared" si="282"/>
        <v>theater</v>
      </c>
      <c r="R3261" t="str">
        <f t="shared" si="283"/>
        <v>plays</v>
      </c>
      <c r="S3261" s="11">
        <f t="shared" si="284"/>
        <v>42614.552604166667</v>
      </c>
      <c r="T3261" s="11">
        <f t="shared" si="285"/>
        <v>42643.957638888889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 s="30">
        <v>5000</v>
      </c>
      <c r="E3262" s="3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 s="3">
        <f t="shared" si="281"/>
        <v>74.821917808219183</v>
      </c>
      <c r="Q3262" t="str">
        <f t="shared" si="282"/>
        <v>theater</v>
      </c>
      <c r="R3262" t="str">
        <f t="shared" si="283"/>
        <v>plays</v>
      </c>
      <c r="S3262" s="11">
        <f t="shared" si="284"/>
        <v>42303.464328703696</v>
      </c>
      <c r="T3262" s="11">
        <f t="shared" si="285"/>
        <v>42338.505995370368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 s="30">
        <v>3300</v>
      </c>
      <c r="E3263" s="3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 s="3">
        <f t="shared" si="281"/>
        <v>67.65306122448979</v>
      </c>
      <c r="Q3263" t="str">
        <f t="shared" si="282"/>
        <v>theater</v>
      </c>
      <c r="R3263" t="str">
        <f t="shared" si="283"/>
        <v>plays</v>
      </c>
      <c r="S3263" s="11">
        <f t="shared" si="284"/>
        <v>42171.517083333332</v>
      </c>
      <c r="T3263" s="11">
        <f t="shared" si="285"/>
        <v>42201.517083333332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 s="30">
        <v>12200</v>
      </c>
      <c r="E3264" s="3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 s="3">
        <f t="shared" si="281"/>
        <v>93.81343283582089</v>
      </c>
      <c r="Q3264" t="str">
        <f t="shared" si="282"/>
        <v>theater</v>
      </c>
      <c r="R3264" t="str">
        <f t="shared" si="283"/>
        <v>plays</v>
      </c>
      <c r="S3264" s="11">
        <f t="shared" si="284"/>
        <v>41964.107199074067</v>
      </c>
      <c r="T3264" s="11">
        <f t="shared" si="285"/>
        <v>41994.958333333336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 s="30">
        <v>2500</v>
      </c>
      <c r="E3265" s="3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 s="3">
        <f t="shared" si="281"/>
        <v>41.237647058823526</v>
      </c>
      <c r="Q3265" t="str">
        <f t="shared" si="282"/>
        <v>theater</v>
      </c>
      <c r="R3265" t="str">
        <f t="shared" si="283"/>
        <v>plays</v>
      </c>
      <c r="S3265" s="11">
        <f t="shared" si="284"/>
        <v>42284.30773148148</v>
      </c>
      <c r="T3265" s="11">
        <f t="shared" si="285"/>
        <v>42307.666666666664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 s="30">
        <v>2500</v>
      </c>
      <c r="E3266" s="3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 s="3">
        <f t="shared" si="281"/>
        <v>52.551020408163268</v>
      </c>
      <c r="Q3266" t="str">
        <f t="shared" si="282"/>
        <v>theater</v>
      </c>
      <c r="R3266" t="str">
        <f t="shared" si="283"/>
        <v>plays</v>
      </c>
      <c r="S3266" s="11">
        <f t="shared" si="284"/>
        <v>42016.591874999998</v>
      </c>
      <c r="T3266" s="11">
        <f t="shared" si="285"/>
        <v>42032.708333333336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 s="30">
        <v>2700</v>
      </c>
      <c r="E3267" s="3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 s="3">
        <f t="shared" ref="P3267:P3330" si="286">IFERROR(E3267/L3267,0)</f>
        <v>70.285714285714292</v>
      </c>
      <c r="Q3267" t="str">
        <f t="shared" ref="Q3267:Q3330" si="287">LEFT(N3267,FIND("/",N3267)-1)</f>
        <v>theater</v>
      </c>
      <c r="R3267" t="str">
        <f t="shared" ref="R3267:R3330" si="288">RIGHT(N3267,LEN(N3267)-FIND("/",N3267))</f>
        <v>plays</v>
      </c>
      <c r="S3267" s="11">
        <f t="shared" ref="S3267:S3330" si="289">((($J3267/60)/60)/24+DATE(1970,1,1)+(-5/24))</f>
        <v>42311.503645833327</v>
      </c>
      <c r="T3267" s="11">
        <f t="shared" ref="T3267:T3330" si="290">((($I3267/60)/60)/24+DATE(1970,1,1)+(-5/24))</f>
        <v>42341.499999999993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 s="30">
        <v>6000</v>
      </c>
      <c r="E3268" s="3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 s="3">
        <f t="shared" si="286"/>
        <v>48.325153374233132</v>
      </c>
      <c r="Q3268" t="str">
        <f t="shared" si="287"/>
        <v>theater</v>
      </c>
      <c r="R3268" t="str">
        <f t="shared" si="288"/>
        <v>plays</v>
      </c>
      <c r="S3268" s="11">
        <f t="shared" si="289"/>
        <v>42136.32780092593</v>
      </c>
      <c r="T3268" s="11">
        <f t="shared" si="290"/>
        <v>42167.666666666664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 s="30">
        <v>15000</v>
      </c>
      <c r="E3269" s="3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 s="3">
        <f t="shared" si="286"/>
        <v>53.177083333333336</v>
      </c>
      <c r="Q3269" t="str">
        <f t="shared" si="287"/>
        <v>theater</v>
      </c>
      <c r="R3269" t="str">
        <f t="shared" si="288"/>
        <v>plays</v>
      </c>
      <c r="S3269" s="11">
        <f t="shared" si="289"/>
        <v>42172.549305555549</v>
      </c>
      <c r="T3269" s="11">
        <f t="shared" si="290"/>
        <v>42202.549305555549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 s="30">
        <v>2000</v>
      </c>
      <c r="E3270" s="3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 s="3">
        <f t="shared" si="286"/>
        <v>60.952380952380949</v>
      </c>
      <c r="Q3270" t="str">
        <f t="shared" si="287"/>
        <v>theater</v>
      </c>
      <c r="R3270" t="str">
        <f t="shared" si="288"/>
        <v>plays</v>
      </c>
      <c r="S3270" s="11">
        <f t="shared" si="289"/>
        <v>42590.695925925924</v>
      </c>
      <c r="T3270" s="11">
        <f t="shared" si="290"/>
        <v>42606.695925925924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 s="30">
        <v>8000</v>
      </c>
      <c r="E3271" s="3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 s="3">
        <f t="shared" si="286"/>
        <v>116</v>
      </c>
      <c r="Q3271" t="str">
        <f t="shared" si="287"/>
        <v>theater</v>
      </c>
      <c r="R3271" t="str">
        <f t="shared" si="288"/>
        <v>plays</v>
      </c>
      <c r="S3271" s="11">
        <f t="shared" si="289"/>
        <v>42137.18746527777</v>
      </c>
      <c r="T3271" s="11">
        <f t="shared" si="290"/>
        <v>42171.249999999993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 s="30">
        <v>1800</v>
      </c>
      <c r="E3272" s="3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 s="3">
        <f t="shared" si="286"/>
        <v>61</v>
      </c>
      <c r="Q3272" t="str">
        <f t="shared" si="287"/>
        <v>theater</v>
      </c>
      <c r="R3272" t="str">
        <f t="shared" si="288"/>
        <v>plays</v>
      </c>
      <c r="S3272" s="11">
        <f t="shared" si="289"/>
        <v>42167.324826388889</v>
      </c>
      <c r="T3272" s="11">
        <f t="shared" si="290"/>
        <v>42197.324826388889</v>
      </c>
    </row>
    <row r="3273" spans="1:20" x14ac:dyDescent="0.3">
      <c r="A3273">
        <v>3271</v>
      </c>
      <c r="B3273" s="1" t="s">
        <v>3271</v>
      </c>
      <c r="C3273" s="1" t="s">
        <v>7381</v>
      </c>
      <c r="D3273" s="30">
        <v>1500</v>
      </c>
      <c r="E3273" s="3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 s="3">
        <f t="shared" si="286"/>
        <v>38.235294117647058</v>
      </c>
      <c r="Q3273" t="str">
        <f t="shared" si="287"/>
        <v>theater</v>
      </c>
      <c r="R3273" t="str">
        <f t="shared" si="288"/>
        <v>plays</v>
      </c>
      <c r="S3273" s="11">
        <f t="shared" si="289"/>
        <v>41915.22887731481</v>
      </c>
      <c r="T3273" s="11">
        <f t="shared" si="290"/>
        <v>41945.270543981482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 s="30">
        <v>10000</v>
      </c>
      <c r="E3274" s="3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 s="3">
        <f t="shared" si="286"/>
        <v>106.50344827586207</v>
      </c>
      <c r="Q3274" t="str">
        <f t="shared" si="287"/>
        <v>theater</v>
      </c>
      <c r="R3274" t="str">
        <f t="shared" si="288"/>
        <v>plays</v>
      </c>
      <c r="S3274" s="11">
        <f t="shared" si="289"/>
        <v>42284.291770833333</v>
      </c>
      <c r="T3274" s="11">
        <f t="shared" si="290"/>
        <v>42314.333437499998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 s="30">
        <v>4000</v>
      </c>
      <c r="E3275" s="3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 s="3">
        <f t="shared" si="286"/>
        <v>204.57142857142858</v>
      </c>
      <c r="Q3275" t="str">
        <f t="shared" si="287"/>
        <v>theater</v>
      </c>
      <c r="R3275" t="str">
        <f t="shared" si="288"/>
        <v>plays</v>
      </c>
      <c r="S3275" s="11">
        <f t="shared" si="289"/>
        <v>42611.5930787037</v>
      </c>
      <c r="T3275" s="11">
        <f t="shared" si="290"/>
        <v>42627.583333333336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 s="30">
        <v>15500</v>
      </c>
      <c r="E3276" s="3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 s="3">
        <f t="shared" si="286"/>
        <v>54.912587412587413</v>
      </c>
      <c r="Q3276" t="str">
        <f t="shared" si="287"/>
        <v>theater</v>
      </c>
      <c r="R3276" t="str">
        <f t="shared" si="288"/>
        <v>plays</v>
      </c>
      <c r="S3276" s="11">
        <f t="shared" si="289"/>
        <v>42400.496203703697</v>
      </c>
      <c r="T3276" s="11">
        <f t="shared" si="290"/>
        <v>42444.666666666664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 s="30">
        <v>1800</v>
      </c>
      <c r="E3277" s="3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 s="3">
        <f t="shared" si="286"/>
        <v>150.41666666666666</v>
      </c>
      <c r="Q3277" t="str">
        <f t="shared" si="287"/>
        <v>theater</v>
      </c>
      <c r="R3277" t="str">
        <f t="shared" si="288"/>
        <v>plays</v>
      </c>
      <c r="S3277" s="11">
        <f t="shared" si="289"/>
        <v>42017.672118055554</v>
      </c>
      <c r="T3277" s="11">
        <f t="shared" si="290"/>
        <v>42043.979166666664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 s="30">
        <v>4500</v>
      </c>
      <c r="E3278" s="3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 s="3">
        <f t="shared" si="286"/>
        <v>52.58</v>
      </c>
      <c r="Q3278" t="str">
        <f t="shared" si="287"/>
        <v>theater</v>
      </c>
      <c r="R3278" t="str">
        <f t="shared" si="288"/>
        <v>plays</v>
      </c>
      <c r="S3278" s="11">
        <f t="shared" si="289"/>
        <v>42426.741655092592</v>
      </c>
      <c r="T3278" s="11">
        <f t="shared" si="290"/>
        <v>42460.957638888889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 s="30">
        <v>5000</v>
      </c>
      <c r="E3279" s="3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 s="3">
        <f t="shared" si="286"/>
        <v>54.3</v>
      </c>
      <c r="Q3279" t="str">
        <f t="shared" si="287"/>
        <v>theater</v>
      </c>
      <c r="R3279" t="str">
        <f t="shared" si="288"/>
        <v>plays</v>
      </c>
      <c r="S3279" s="11">
        <f t="shared" si="289"/>
        <v>41931.474606481483</v>
      </c>
      <c r="T3279" s="11">
        <f t="shared" si="290"/>
        <v>41961.516273148147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 s="30">
        <v>2500</v>
      </c>
      <c r="E3280" s="3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 s="3">
        <f t="shared" si="286"/>
        <v>76.029411764705884</v>
      </c>
      <c r="Q3280" t="str">
        <f t="shared" si="287"/>
        <v>theater</v>
      </c>
      <c r="R3280" t="str">
        <f t="shared" si="288"/>
        <v>plays</v>
      </c>
      <c r="S3280" s="11">
        <f t="shared" si="289"/>
        <v>42124.640081018515</v>
      </c>
      <c r="T3280" s="11">
        <f t="shared" si="290"/>
        <v>42154.640081018515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 s="30">
        <v>5800</v>
      </c>
      <c r="E3281" s="3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 s="3">
        <f t="shared" si="286"/>
        <v>105.2063492063492</v>
      </c>
      <c r="Q3281" t="str">
        <f t="shared" si="287"/>
        <v>theater</v>
      </c>
      <c r="R3281" t="str">
        <f t="shared" si="288"/>
        <v>plays</v>
      </c>
      <c r="S3281" s="11">
        <f t="shared" si="289"/>
        <v>42430.894201388881</v>
      </c>
      <c r="T3281" s="11">
        <f t="shared" si="290"/>
        <v>42460.852534722224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 s="30">
        <v>2000</v>
      </c>
      <c r="E3282" s="3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 s="3">
        <f t="shared" si="286"/>
        <v>68.666666666666671</v>
      </c>
      <c r="Q3282" t="str">
        <f t="shared" si="287"/>
        <v>theater</v>
      </c>
      <c r="R3282" t="str">
        <f t="shared" si="288"/>
        <v>plays</v>
      </c>
      <c r="S3282" s="11">
        <f t="shared" si="289"/>
        <v>42121.548587962963</v>
      </c>
      <c r="T3282" s="11">
        <f t="shared" si="290"/>
        <v>42155.999999999993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 s="30">
        <v>5000</v>
      </c>
      <c r="E3283" s="3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 s="3">
        <f t="shared" si="286"/>
        <v>129.36170212765958</v>
      </c>
      <c r="Q3283" t="str">
        <f t="shared" si="287"/>
        <v>theater</v>
      </c>
      <c r="R3283" t="str">
        <f t="shared" si="288"/>
        <v>plays</v>
      </c>
      <c r="S3283" s="11">
        <f t="shared" si="289"/>
        <v>42218.811400462961</v>
      </c>
      <c r="T3283" s="11">
        <f t="shared" si="290"/>
        <v>42248.811400462961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 s="30">
        <v>31000</v>
      </c>
      <c r="E3284" s="3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 s="3">
        <f t="shared" si="286"/>
        <v>134.26371308016877</v>
      </c>
      <c r="Q3284" t="str">
        <f t="shared" si="287"/>
        <v>theater</v>
      </c>
      <c r="R3284" t="str">
        <f t="shared" si="288"/>
        <v>plays</v>
      </c>
      <c r="S3284" s="11">
        <f t="shared" si="289"/>
        <v>42444.985972222225</v>
      </c>
      <c r="T3284" s="11">
        <f t="shared" si="290"/>
        <v>42488.985972222225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 s="30">
        <v>800</v>
      </c>
      <c r="E3285" s="3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 s="3">
        <f t="shared" si="286"/>
        <v>17.829787234042552</v>
      </c>
      <c r="Q3285" t="str">
        <f t="shared" si="287"/>
        <v>theater</v>
      </c>
      <c r="R3285" t="str">
        <f t="shared" si="288"/>
        <v>plays</v>
      </c>
      <c r="S3285" s="11">
        <f t="shared" si="289"/>
        <v>42379.535856481474</v>
      </c>
      <c r="T3285" s="11">
        <f t="shared" si="290"/>
        <v>42410.666666666664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 s="30">
        <v>3000</v>
      </c>
      <c r="E3286" s="3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 s="3">
        <f t="shared" si="286"/>
        <v>203.2</v>
      </c>
      <c r="Q3286" t="str">
        <f t="shared" si="287"/>
        <v>theater</v>
      </c>
      <c r="R3286" t="str">
        <f t="shared" si="288"/>
        <v>plays</v>
      </c>
      <c r="S3286" s="11">
        <f t="shared" si="289"/>
        <v>42380.676539351851</v>
      </c>
      <c r="T3286" s="11">
        <f t="shared" si="290"/>
        <v>42398.040972222218</v>
      </c>
    </row>
    <row r="3287" spans="1:20" x14ac:dyDescent="0.3">
      <c r="A3287">
        <v>3285</v>
      </c>
      <c r="B3287" s="1" t="s">
        <v>3285</v>
      </c>
      <c r="C3287" s="1" t="s">
        <v>7395</v>
      </c>
      <c r="D3287" s="30">
        <v>4999</v>
      </c>
      <c r="E3287" s="3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 s="3">
        <f t="shared" si="286"/>
        <v>69.18518518518519</v>
      </c>
      <c r="Q3287" t="str">
        <f t="shared" si="287"/>
        <v>theater</v>
      </c>
      <c r="R3287" t="str">
        <f t="shared" si="288"/>
        <v>plays</v>
      </c>
      <c r="S3287" s="11">
        <f t="shared" si="289"/>
        <v>42762.734097222223</v>
      </c>
      <c r="T3287" s="11">
        <f t="shared" si="290"/>
        <v>42793.999999999993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 s="30">
        <v>15000</v>
      </c>
      <c r="E3288" s="3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 s="3">
        <f t="shared" si="286"/>
        <v>125.12295081967213</v>
      </c>
      <c r="Q3288" t="str">
        <f t="shared" si="287"/>
        <v>theater</v>
      </c>
      <c r="R3288" t="str">
        <f t="shared" si="288"/>
        <v>plays</v>
      </c>
      <c r="S3288" s="11">
        <f t="shared" si="289"/>
        <v>42567.631736111107</v>
      </c>
      <c r="T3288" s="11">
        <f t="shared" si="290"/>
        <v>42597.631736111107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 s="30">
        <v>2500</v>
      </c>
      <c r="E3289" s="3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 s="3">
        <f t="shared" si="286"/>
        <v>73.529411764705884</v>
      </c>
      <c r="Q3289" t="str">
        <f t="shared" si="287"/>
        <v>theater</v>
      </c>
      <c r="R3289" t="str">
        <f t="shared" si="288"/>
        <v>plays</v>
      </c>
      <c r="S3289" s="11">
        <f t="shared" si="289"/>
        <v>42311.541990740741</v>
      </c>
      <c r="T3289" s="11">
        <f t="shared" si="290"/>
        <v>42336.541990740741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 s="30">
        <v>10000</v>
      </c>
      <c r="E3290" s="3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 s="3">
        <f t="shared" si="286"/>
        <v>48.437149758454105</v>
      </c>
      <c r="Q3290" t="str">
        <f t="shared" si="287"/>
        <v>theater</v>
      </c>
      <c r="R3290" t="str">
        <f t="shared" si="288"/>
        <v>plays</v>
      </c>
      <c r="S3290" s="11">
        <f t="shared" si="289"/>
        <v>42505.566145833327</v>
      </c>
      <c r="T3290" s="11">
        <f t="shared" si="290"/>
        <v>42541.749999999993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 s="30">
        <v>500</v>
      </c>
      <c r="E3291" s="3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 s="3">
        <f t="shared" si="286"/>
        <v>26.608400000000003</v>
      </c>
      <c r="Q3291" t="str">
        <f t="shared" si="287"/>
        <v>theater</v>
      </c>
      <c r="R3291" t="str">
        <f t="shared" si="288"/>
        <v>plays</v>
      </c>
      <c r="S3291" s="11">
        <f t="shared" si="289"/>
        <v>42758.159745370365</v>
      </c>
      <c r="T3291" s="11">
        <f t="shared" si="290"/>
        <v>42786.159745370365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 s="30">
        <v>2000</v>
      </c>
      <c r="E3292" s="3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 s="3">
        <f t="shared" si="286"/>
        <v>33.666666666666664</v>
      </c>
      <c r="Q3292" t="str">
        <f t="shared" si="287"/>
        <v>theater</v>
      </c>
      <c r="R3292" t="str">
        <f t="shared" si="288"/>
        <v>plays</v>
      </c>
      <c r="S3292" s="11">
        <f t="shared" si="289"/>
        <v>42775.306608796294</v>
      </c>
      <c r="T3292" s="11">
        <f t="shared" si="290"/>
        <v>42805.306608796294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 s="30">
        <v>500</v>
      </c>
      <c r="E3293" s="3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 s="3">
        <f t="shared" si="286"/>
        <v>40.714285714285715</v>
      </c>
      <c r="Q3293" t="str">
        <f t="shared" si="287"/>
        <v>theater</v>
      </c>
      <c r="R3293" t="str">
        <f t="shared" si="288"/>
        <v>plays</v>
      </c>
      <c r="S3293" s="11">
        <f t="shared" si="289"/>
        <v>42232.494212962956</v>
      </c>
      <c r="T3293" s="11">
        <f t="shared" si="290"/>
        <v>42263.957638888889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 s="30">
        <v>101</v>
      </c>
      <c r="E3294" s="3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 s="3">
        <f t="shared" si="286"/>
        <v>19.266666666666666</v>
      </c>
      <c r="Q3294" t="str">
        <f t="shared" si="287"/>
        <v>theater</v>
      </c>
      <c r="R3294" t="str">
        <f t="shared" si="288"/>
        <v>plays</v>
      </c>
      <c r="S3294" s="11">
        <f t="shared" si="289"/>
        <v>42282.561898148146</v>
      </c>
      <c r="T3294" s="11">
        <f t="shared" si="290"/>
        <v>42342.603564814817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 s="30">
        <v>4500</v>
      </c>
      <c r="E3295" s="3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 s="3">
        <f t="shared" si="286"/>
        <v>84.285714285714292</v>
      </c>
      <c r="Q3295" t="str">
        <f t="shared" si="287"/>
        <v>theater</v>
      </c>
      <c r="R3295" t="str">
        <f t="shared" si="288"/>
        <v>plays</v>
      </c>
      <c r="S3295" s="11">
        <f t="shared" si="289"/>
        <v>42768.217037037037</v>
      </c>
      <c r="T3295" s="11">
        <f t="shared" si="290"/>
        <v>42798.217037037037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 s="30">
        <v>600</v>
      </c>
      <c r="E3296" s="3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 s="3">
        <f t="shared" si="286"/>
        <v>29.583333333333332</v>
      </c>
      <c r="Q3296" t="str">
        <f t="shared" si="287"/>
        <v>theater</v>
      </c>
      <c r="R3296" t="str">
        <f t="shared" si="288"/>
        <v>plays</v>
      </c>
      <c r="S3296" s="11">
        <f t="shared" si="289"/>
        <v>42141.33280092592</v>
      </c>
      <c r="T3296" s="11">
        <f t="shared" si="290"/>
        <v>42171.33280092592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 s="30">
        <v>700</v>
      </c>
      <c r="E3297" s="3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 s="3">
        <f t="shared" si="286"/>
        <v>26.667037037037037</v>
      </c>
      <c r="Q3297" t="str">
        <f t="shared" si="287"/>
        <v>theater</v>
      </c>
      <c r="R3297" t="str">
        <f t="shared" si="288"/>
        <v>plays</v>
      </c>
      <c r="S3297" s="11">
        <f t="shared" si="289"/>
        <v>42609.234131944446</v>
      </c>
      <c r="T3297" s="11">
        <f t="shared" si="290"/>
        <v>42639.234131944446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 s="30">
        <v>1500</v>
      </c>
      <c r="E3298" s="3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 s="3">
        <f t="shared" si="286"/>
        <v>45.978723404255319</v>
      </c>
      <c r="Q3298" t="str">
        <f t="shared" si="287"/>
        <v>theater</v>
      </c>
      <c r="R3298" t="str">
        <f t="shared" si="288"/>
        <v>plays</v>
      </c>
      <c r="S3298" s="11">
        <f t="shared" si="289"/>
        <v>42309.54828703704</v>
      </c>
      <c r="T3298" s="11">
        <f t="shared" si="290"/>
        <v>42330.708333333336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 s="30">
        <v>5500</v>
      </c>
      <c r="E3299" s="3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 s="3">
        <f t="shared" si="286"/>
        <v>125.09090909090909</v>
      </c>
      <c r="Q3299" t="str">
        <f t="shared" si="287"/>
        <v>theater</v>
      </c>
      <c r="R3299" t="str">
        <f t="shared" si="288"/>
        <v>plays</v>
      </c>
      <c r="S3299" s="11">
        <f t="shared" si="289"/>
        <v>42193.563148148147</v>
      </c>
      <c r="T3299" s="11">
        <f t="shared" si="290"/>
        <v>42212.749305555553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 s="30">
        <v>10000</v>
      </c>
      <c r="E3300" s="3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 s="3">
        <f t="shared" si="286"/>
        <v>141.29166666666666</v>
      </c>
      <c r="Q3300" t="str">
        <f t="shared" si="287"/>
        <v>theater</v>
      </c>
      <c r="R3300" t="str">
        <f t="shared" si="288"/>
        <v>plays</v>
      </c>
      <c r="S3300" s="11">
        <f t="shared" si="289"/>
        <v>42239.749629629623</v>
      </c>
      <c r="T3300" s="11">
        <f t="shared" si="290"/>
        <v>42259.791666666664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 s="30">
        <v>3000</v>
      </c>
      <c r="E3301" s="3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 s="3">
        <f t="shared" si="286"/>
        <v>55.333333333333336</v>
      </c>
      <c r="Q3301" t="str">
        <f t="shared" si="287"/>
        <v>theater</v>
      </c>
      <c r="R3301" t="str">
        <f t="shared" si="288"/>
        <v>plays</v>
      </c>
      <c r="S3301" s="11">
        <f t="shared" si="289"/>
        <v>42261.709062499998</v>
      </c>
      <c r="T3301" s="11">
        <f t="shared" si="290"/>
        <v>42291.709062499998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 s="30">
        <v>3000</v>
      </c>
      <c r="E3302" s="3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 s="3">
        <f t="shared" si="286"/>
        <v>46.420454545454547</v>
      </c>
      <c r="Q3302" t="str">
        <f t="shared" si="287"/>
        <v>theater</v>
      </c>
      <c r="R3302" t="str">
        <f t="shared" si="288"/>
        <v>plays</v>
      </c>
      <c r="S3302" s="11">
        <f t="shared" si="289"/>
        <v>42102.535439814812</v>
      </c>
      <c r="T3302" s="11">
        <f t="shared" si="290"/>
        <v>42123.535439814812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 s="30">
        <v>3000</v>
      </c>
      <c r="E3303" s="3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 s="3">
        <f t="shared" si="286"/>
        <v>57.2</v>
      </c>
      <c r="Q3303" t="str">
        <f t="shared" si="287"/>
        <v>theater</v>
      </c>
      <c r="R3303" t="str">
        <f t="shared" si="288"/>
        <v>plays</v>
      </c>
      <c r="S3303" s="11">
        <f t="shared" si="289"/>
        <v>42538.527500000004</v>
      </c>
      <c r="T3303" s="11">
        <f t="shared" si="290"/>
        <v>42583.082638888889</v>
      </c>
    </row>
    <row r="3304" spans="1:20" x14ac:dyDescent="0.3">
      <c r="A3304">
        <v>3302</v>
      </c>
      <c r="B3304" s="1" t="s">
        <v>3302</v>
      </c>
      <c r="C3304" s="1" t="s">
        <v>7412</v>
      </c>
      <c r="D3304" s="30">
        <v>8400</v>
      </c>
      <c r="E3304" s="3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 s="3">
        <f t="shared" si="286"/>
        <v>173.7</v>
      </c>
      <c r="Q3304" t="str">
        <f t="shared" si="287"/>
        <v>theater</v>
      </c>
      <c r="R3304" t="str">
        <f t="shared" si="288"/>
        <v>plays</v>
      </c>
      <c r="S3304" s="11">
        <f t="shared" si="289"/>
        <v>42681.143240740734</v>
      </c>
      <c r="T3304" s="11">
        <f t="shared" si="290"/>
        <v>42711.143240740734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 s="30">
        <v>1800</v>
      </c>
      <c r="E3305" s="3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 s="3">
        <f t="shared" si="286"/>
        <v>59.6</v>
      </c>
      <c r="Q3305" t="str">
        <f t="shared" si="287"/>
        <v>theater</v>
      </c>
      <c r="R3305" t="str">
        <f t="shared" si="288"/>
        <v>plays</v>
      </c>
      <c r="S3305" s="11">
        <f t="shared" si="289"/>
        <v>42056.443101851844</v>
      </c>
      <c r="T3305" s="11">
        <f t="shared" si="290"/>
        <v>42091.401435185187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 s="30">
        <v>15000</v>
      </c>
      <c r="E3306" s="3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 s="3">
        <f t="shared" si="286"/>
        <v>89.585714285714289</v>
      </c>
      <c r="Q3306" t="str">
        <f t="shared" si="287"/>
        <v>theater</v>
      </c>
      <c r="R3306" t="str">
        <f t="shared" si="288"/>
        <v>plays</v>
      </c>
      <c r="S3306" s="11">
        <f t="shared" si="289"/>
        <v>42696.41611111111</v>
      </c>
      <c r="T3306" s="11">
        <f t="shared" si="290"/>
        <v>42726.41611111111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 s="30">
        <v>4000</v>
      </c>
      <c r="E3307" s="3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 s="3">
        <f t="shared" si="286"/>
        <v>204.05</v>
      </c>
      <c r="Q3307" t="str">
        <f t="shared" si="287"/>
        <v>theater</v>
      </c>
      <c r="R3307" t="str">
        <f t="shared" si="288"/>
        <v>plays</v>
      </c>
      <c r="S3307" s="11">
        <f t="shared" si="289"/>
        <v>42186.647546296292</v>
      </c>
      <c r="T3307" s="11">
        <f t="shared" si="290"/>
        <v>42216.647546296292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 s="30">
        <v>1500</v>
      </c>
      <c r="E3308" s="3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 s="3">
        <f t="shared" si="286"/>
        <v>48.703703703703702</v>
      </c>
      <c r="Q3308" t="str">
        <f t="shared" si="287"/>
        <v>theater</v>
      </c>
      <c r="R3308" t="str">
        <f t="shared" si="288"/>
        <v>plays</v>
      </c>
      <c r="S3308" s="11">
        <f t="shared" si="289"/>
        <v>42493.010902777773</v>
      </c>
      <c r="T3308" s="11">
        <f t="shared" si="290"/>
        <v>42530.916666666664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 s="30">
        <v>1000</v>
      </c>
      <c r="E3309" s="3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 s="3">
        <f t="shared" si="286"/>
        <v>53.339999999999996</v>
      </c>
      <c r="Q3309" t="str">
        <f t="shared" si="287"/>
        <v>theater</v>
      </c>
      <c r="R3309" t="str">
        <f t="shared" si="288"/>
        <v>plays</v>
      </c>
      <c r="S3309" s="11">
        <f t="shared" si="289"/>
        <v>42474.848831018513</v>
      </c>
      <c r="T3309" s="11">
        <f t="shared" si="290"/>
        <v>42504.848831018513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 s="30">
        <v>3500</v>
      </c>
      <c r="E3310" s="3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 s="3">
        <f t="shared" si="286"/>
        <v>75.087719298245617</v>
      </c>
      <c r="Q3310" t="str">
        <f t="shared" si="287"/>
        <v>theater</v>
      </c>
      <c r="R3310" t="str">
        <f t="shared" si="288"/>
        <v>plays</v>
      </c>
      <c r="S3310" s="11">
        <f t="shared" si="289"/>
        <v>42452.668576388889</v>
      </c>
      <c r="T3310" s="11">
        <f t="shared" si="290"/>
        <v>42473.668576388889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 s="30">
        <v>350</v>
      </c>
      <c r="E3311" s="3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 s="3">
        <f t="shared" si="286"/>
        <v>18</v>
      </c>
      <c r="Q3311" t="str">
        <f t="shared" si="287"/>
        <v>theater</v>
      </c>
      <c r="R3311" t="str">
        <f t="shared" si="288"/>
        <v>plays</v>
      </c>
      <c r="S3311" s="11">
        <f t="shared" si="289"/>
        <v>42628.441874999997</v>
      </c>
      <c r="T3311" s="11">
        <f t="shared" si="290"/>
        <v>42659.441874999997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 s="30">
        <v>6500</v>
      </c>
      <c r="E3312" s="3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 s="3">
        <f t="shared" si="286"/>
        <v>209.83870967741936</v>
      </c>
      <c r="Q3312" t="str">
        <f t="shared" si="287"/>
        <v>theater</v>
      </c>
      <c r="R3312" t="str">
        <f t="shared" si="288"/>
        <v>plays</v>
      </c>
      <c r="S3312" s="11">
        <f t="shared" si="289"/>
        <v>42253.720196759255</v>
      </c>
      <c r="T3312" s="11">
        <f t="shared" si="290"/>
        <v>42283.720196759255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 s="30">
        <v>2500</v>
      </c>
      <c r="E3313" s="3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 s="3">
        <f t="shared" si="286"/>
        <v>61.022222222222226</v>
      </c>
      <c r="Q3313" t="str">
        <f t="shared" si="287"/>
        <v>theater</v>
      </c>
      <c r="R3313" t="str">
        <f t="shared" si="288"/>
        <v>plays</v>
      </c>
      <c r="S3313" s="11">
        <f t="shared" si="289"/>
        <v>42264.083449074074</v>
      </c>
      <c r="T3313" s="11">
        <f t="shared" si="290"/>
        <v>42294.083449074074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 s="30">
        <v>2500</v>
      </c>
      <c r="E3314" s="3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 s="3">
        <f t="shared" si="286"/>
        <v>61</v>
      </c>
      <c r="Q3314" t="str">
        <f t="shared" si="287"/>
        <v>theater</v>
      </c>
      <c r="R3314" t="str">
        <f t="shared" si="288"/>
        <v>plays</v>
      </c>
      <c r="S3314" s="11">
        <f t="shared" si="289"/>
        <v>42664.601226851846</v>
      </c>
      <c r="T3314" s="11">
        <f t="shared" si="290"/>
        <v>42685.708333333336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 s="30">
        <v>2000</v>
      </c>
      <c r="E3315" s="3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 s="3">
        <f t="shared" si="286"/>
        <v>80.034482758620683</v>
      </c>
      <c r="Q3315" t="str">
        <f t="shared" si="287"/>
        <v>theater</v>
      </c>
      <c r="R3315" t="str">
        <f t="shared" si="288"/>
        <v>plays</v>
      </c>
      <c r="S3315" s="11">
        <f t="shared" si="289"/>
        <v>42382.036076388882</v>
      </c>
      <c r="T3315" s="11">
        <f t="shared" si="290"/>
        <v>42395.833333333336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 s="30">
        <v>800</v>
      </c>
      <c r="E3316" s="3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 s="3">
        <f t="shared" si="286"/>
        <v>29.068965517241381</v>
      </c>
      <c r="Q3316" t="str">
        <f t="shared" si="287"/>
        <v>theater</v>
      </c>
      <c r="R3316" t="str">
        <f t="shared" si="288"/>
        <v>plays</v>
      </c>
      <c r="S3316" s="11">
        <f t="shared" si="289"/>
        <v>42105.059155092589</v>
      </c>
      <c r="T3316" s="11">
        <f t="shared" si="290"/>
        <v>42132.628472222219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 s="30">
        <v>4000</v>
      </c>
      <c r="E3317" s="3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 s="3">
        <f t="shared" si="286"/>
        <v>49.438202247191015</v>
      </c>
      <c r="Q3317" t="str">
        <f t="shared" si="287"/>
        <v>theater</v>
      </c>
      <c r="R3317" t="str">
        <f t="shared" si="288"/>
        <v>plays</v>
      </c>
      <c r="S3317" s="11">
        <f t="shared" si="289"/>
        <v>42466.095381944448</v>
      </c>
      <c r="T3317" s="11">
        <f t="shared" si="290"/>
        <v>42496.095381944448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 s="30">
        <v>11737</v>
      </c>
      <c r="E3318" s="3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 s="3">
        <f t="shared" si="286"/>
        <v>93.977440000000001</v>
      </c>
      <c r="Q3318" t="str">
        <f t="shared" si="287"/>
        <v>theater</v>
      </c>
      <c r="R3318" t="str">
        <f t="shared" si="288"/>
        <v>plays</v>
      </c>
      <c r="S3318" s="11">
        <f t="shared" si="289"/>
        <v>41826.662905092591</v>
      </c>
      <c r="T3318" s="11">
        <f t="shared" si="290"/>
        <v>41859.370833333334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 s="30">
        <v>1050</v>
      </c>
      <c r="E3319" s="3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 s="3">
        <f t="shared" si="286"/>
        <v>61.944444444444443</v>
      </c>
      <c r="Q3319" t="str">
        <f t="shared" si="287"/>
        <v>theater</v>
      </c>
      <c r="R3319" t="str">
        <f t="shared" si="288"/>
        <v>plays</v>
      </c>
      <c r="S3319" s="11">
        <f t="shared" si="289"/>
        <v>42498.831296296288</v>
      </c>
      <c r="T3319" s="11">
        <f t="shared" si="290"/>
        <v>42528.831296296288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 s="30">
        <v>2000</v>
      </c>
      <c r="E3320" s="3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 s="3">
        <f t="shared" si="286"/>
        <v>78.5</v>
      </c>
      <c r="Q3320" t="str">
        <f t="shared" si="287"/>
        <v>theater</v>
      </c>
      <c r="R3320" t="str">
        <f t="shared" si="288"/>
        <v>plays</v>
      </c>
      <c r="S3320" s="11">
        <f t="shared" si="289"/>
        <v>42431.093668981477</v>
      </c>
      <c r="T3320" s="11">
        <f t="shared" si="290"/>
        <v>42470.895833333336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 s="30">
        <v>500</v>
      </c>
      <c r="E3321" s="3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 s="3">
        <f t="shared" si="286"/>
        <v>33.75</v>
      </c>
      <c r="Q3321" t="str">
        <f t="shared" si="287"/>
        <v>theater</v>
      </c>
      <c r="R3321" t="str">
        <f t="shared" si="288"/>
        <v>plays</v>
      </c>
      <c r="S3321" s="11">
        <f t="shared" si="289"/>
        <v>41990.377152777779</v>
      </c>
      <c r="T3321" s="11">
        <f t="shared" si="290"/>
        <v>42035.377152777779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 s="30">
        <v>2500</v>
      </c>
      <c r="E3322" s="3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 s="3">
        <f t="shared" si="286"/>
        <v>66.44736842105263</v>
      </c>
      <c r="Q3322" t="str">
        <f t="shared" si="287"/>
        <v>theater</v>
      </c>
      <c r="R3322" t="str">
        <f t="shared" si="288"/>
        <v>plays</v>
      </c>
      <c r="S3322" s="11">
        <f t="shared" si="289"/>
        <v>42512.837465277778</v>
      </c>
      <c r="T3322" s="11">
        <f t="shared" si="290"/>
        <v>42542.837465277778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 s="30">
        <v>500</v>
      </c>
      <c r="E3323" s="3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 s="3">
        <f t="shared" si="286"/>
        <v>35.799999999999997</v>
      </c>
      <c r="Q3323" t="str">
        <f t="shared" si="287"/>
        <v>theater</v>
      </c>
      <c r="R3323" t="str">
        <f t="shared" si="288"/>
        <v>plays</v>
      </c>
      <c r="S3323" s="11">
        <f t="shared" si="289"/>
        <v>41913.891956018517</v>
      </c>
      <c r="T3323" s="11">
        <f t="shared" si="290"/>
        <v>41927.957638888889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 s="30">
        <v>3300</v>
      </c>
      <c r="E3324" s="3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 s="3">
        <f t="shared" si="286"/>
        <v>145.65217391304347</v>
      </c>
      <c r="Q3324" t="str">
        <f t="shared" si="287"/>
        <v>theater</v>
      </c>
      <c r="R3324" t="str">
        <f t="shared" si="288"/>
        <v>plays</v>
      </c>
      <c r="S3324" s="11">
        <f t="shared" si="289"/>
        <v>42520.802037037036</v>
      </c>
      <c r="T3324" s="11">
        <f t="shared" si="290"/>
        <v>42542.954861111109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 s="30">
        <v>1000</v>
      </c>
      <c r="E3325" s="3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 s="3">
        <f t="shared" si="286"/>
        <v>25.693877551020407</v>
      </c>
      <c r="Q3325" t="str">
        <f t="shared" si="287"/>
        <v>theater</v>
      </c>
      <c r="R3325" t="str">
        <f t="shared" si="288"/>
        <v>plays</v>
      </c>
      <c r="S3325" s="11">
        <f t="shared" si="289"/>
        <v>42608.157499999994</v>
      </c>
      <c r="T3325" s="11">
        <f t="shared" si="290"/>
        <v>42638.157499999994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 s="30">
        <v>1500</v>
      </c>
      <c r="E3326" s="3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 s="3">
        <f t="shared" si="286"/>
        <v>152.5</v>
      </c>
      <c r="Q3326" t="str">
        <f t="shared" si="287"/>
        <v>theater</v>
      </c>
      <c r="R3326" t="str">
        <f t="shared" si="288"/>
        <v>plays</v>
      </c>
      <c r="S3326" s="11">
        <f t="shared" si="289"/>
        <v>42512.374884259254</v>
      </c>
      <c r="T3326" s="11">
        <f t="shared" si="290"/>
        <v>42526.374884259254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 s="30">
        <v>400</v>
      </c>
      <c r="E3327" s="3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 s="3">
        <f t="shared" si="286"/>
        <v>30</v>
      </c>
      <c r="Q3327" t="str">
        <f t="shared" si="287"/>
        <v>theater</v>
      </c>
      <c r="R3327" t="str">
        <f t="shared" si="288"/>
        <v>plays</v>
      </c>
      <c r="S3327" s="11">
        <f t="shared" si="289"/>
        <v>42064.577280092592</v>
      </c>
      <c r="T3327" s="11">
        <f t="shared" si="290"/>
        <v>42099.535613425927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 s="30">
        <v>8000</v>
      </c>
      <c r="E3328" s="3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 s="3">
        <f t="shared" si="286"/>
        <v>142.28070175438597</v>
      </c>
      <c r="Q3328" t="str">
        <f t="shared" si="287"/>
        <v>theater</v>
      </c>
      <c r="R3328" t="str">
        <f t="shared" si="288"/>
        <v>plays</v>
      </c>
      <c r="S3328" s="11">
        <f t="shared" si="289"/>
        <v>42041.505844907406</v>
      </c>
      <c r="T3328" s="11">
        <f t="shared" si="290"/>
        <v>42071.464178240734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 s="30">
        <v>800</v>
      </c>
      <c r="E3329" s="3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 s="3">
        <f t="shared" si="286"/>
        <v>24.545454545454547</v>
      </c>
      <c r="Q3329" t="str">
        <f t="shared" si="287"/>
        <v>theater</v>
      </c>
      <c r="R3329" t="str">
        <f t="shared" si="288"/>
        <v>plays</v>
      </c>
      <c r="S3329" s="11">
        <f t="shared" si="289"/>
        <v>42468.166273148141</v>
      </c>
      <c r="T3329" s="11">
        <f t="shared" si="290"/>
        <v>42498.166273148141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 s="30">
        <v>1800</v>
      </c>
      <c r="E3330" s="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 s="3">
        <f t="shared" si="286"/>
        <v>292.77777777777777</v>
      </c>
      <c r="Q3330" t="str">
        <f t="shared" si="287"/>
        <v>theater</v>
      </c>
      <c r="R3330" t="str">
        <f t="shared" si="288"/>
        <v>plays</v>
      </c>
      <c r="S3330" s="11">
        <f t="shared" si="289"/>
        <v>41822.366701388884</v>
      </c>
      <c r="T3330" s="11">
        <f t="shared" si="290"/>
        <v>41824.833333333328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 s="30">
        <v>1000</v>
      </c>
      <c r="E3331" s="3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 s="3">
        <f t="shared" ref="P3331:P3394" si="291">IFERROR(E3331/L3331,0)</f>
        <v>44.92307692307692</v>
      </c>
      <c r="Q3331" t="str">
        <f t="shared" ref="Q3331:Q3394" si="292">LEFT(N3331,FIND("/",N3331)-1)</f>
        <v>theater</v>
      </c>
      <c r="R3331" t="str">
        <f t="shared" ref="R3331:R3394" si="293">RIGHT(N3331,LEN(N3331)-FIND("/",N3331))</f>
        <v>plays</v>
      </c>
      <c r="S3331" s="11">
        <f t="shared" ref="S3331:S3394" si="294">((($J3331/60)/60)/24+DATE(1970,1,1)+(-5/24))</f>
        <v>41837.114675925921</v>
      </c>
      <c r="T3331" s="11">
        <f t="shared" ref="T3331:T3394" si="295">((($I3331/60)/60)/24+DATE(1970,1,1)+(-5/24))</f>
        <v>41847.75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 s="30">
        <v>1500</v>
      </c>
      <c r="E3332" s="3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 s="3">
        <f t="shared" si="291"/>
        <v>23.10144927536232</v>
      </c>
      <c r="Q3332" t="str">
        <f t="shared" si="292"/>
        <v>theater</v>
      </c>
      <c r="R3332" t="str">
        <f t="shared" si="293"/>
        <v>plays</v>
      </c>
      <c r="S3332" s="11">
        <f t="shared" si="294"/>
        <v>42065.679027777776</v>
      </c>
      <c r="T3332" s="11">
        <f t="shared" si="295"/>
        <v>42095.637361111112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 s="30">
        <v>5000</v>
      </c>
      <c r="E3333" s="3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 s="3">
        <f t="shared" si="291"/>
        <v>80.400000000000006</v>
      </c>
      <c r="Q3333" t="str">
        <f t="shared" si="292"/>
        <v>theater</v>
      </c>
      <c r="R3333" t="str">
        <f t="shared" si="293"/>
        <v>plays</v>
      </c>
      <c r="S3333" s="11">
        <f t="shared" si="294"/>
        <v>42248.48942129629</v>
      </c>
      <c r="T3333" s="11">
        <f t="shared" si="295"/>
        <v>42283.48942129629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 s="30">
        <v>6000</v>
      </c>
      <c r="E3334" s="3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 s="3">
        <f t="shared" si="291"/>
        <v>72.289156626506028</v>
      </c>
      <c r="Q3334" t="str">
        <f t="shared" si="292"/>
        <v>theater</v>
      </c>
      <c r="R3334" t="str">
        <f t="shared" si="293"/>
        <v>plays</v>
      </c>
      <c r="S3334" s="11">
        <f t="shared" si="294"/>
        <v>41809.651967592588</v>
      </c>
      <c r="T3334" s="11">
        <f t="shared" si="295"/>
        <v>41839.651967592588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 s="30">
        <v>3500</v>
      </c>
      <c r="E3335" s="3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 s="3">
        <f t="shared" si="291"/>
        <v>32.972972972972975</v>
      </c>
      <c r="Q3335" t="str">
        <f t="shared" si="292"/>
        <v>theater</v>
      </c>
      <c r="R3335" t="str">
        <f t="shared" si="293"/>
        <v>plays</v>
      </c>
      <c r="S3335" s="11">
        <f t="shared" si="294"/>
        <v>42148.468518518515</v>
      </c>
      <c r="T3335" s="11">
        <f t="shared" si="295"/>
        <v>42170.468518518515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 s="30">
        <v>3871</v>
      </c>
      <c r="E3336" s="3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 s="3">
        <f t="shared" si="291"/>
        <v>116.65217391304348</v>
      </c>
      <c r="Q3336" t="str">
        <f t="shared" si="292"/>
        <v>theater</v>
      </c>
      <c r="R3336" t="str">
        <f t="shared" si="293"/>
        <v>plays</v>
      </c>
      <c r="S3336" s="11">
        <f t="shared" si="294"/>
        <v>42185.312754629624</v>
      </c>
      <c r="T3336" s="11">
        <f t="shared" si="295"/>
        <v>42215.312754629624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 s="30">
        <v>5000</v>
      </c>
      <c r="E3337" s="3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 s="3">
        <f t="shared" si="291"/>
        <v>79.61904761904762</v>
      </c>
      <c r="Q3337" t="str">
        <f t="shared" si="292"/>
        <v>theater</v>
      </c>
      <c r="R3337" t="str">
        <f t="shared" si="293"/>
        <v>plays</v>
      </c>
      <c r="S3337" s="11">
        <f t="shared" si="294"/>
        <v>41827.465810185182</v>
      </c>
      <c r="T3337" s="11">
        <f t="shared" si="295"/>
        <v>41854.75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 s="30">
        <v>250</v>
      </c>
      <c r="E3338" s="3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 s="3">
        <f t="shared" si="291"/>
        <v>27.777777777777779</v>
      </c>
      <c r="Q3338" t="str">
        <f t="shared" si="292"/>
        <v>theater</v>
      </c>
      <c r="R3338" t="str">
        <f t="shared" si="293"/>
        <v>plays</v>
      </c>
      <c r="S3338" s="11">
        <f t="shared" si="294"/>
        <v>42437.190347222226</v>
      </c>
      <c r="T3338" s="11">
        <f t="shared" si="295"/>
        <v>42465.148680555554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 s="30">
        <v>2500</v>
      </c>
      <c r="E3339" s="3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 s="3">
        <f t="shared" si="291"/>
        <v>81.029411764705884</v>
      </c>
      <c r="Q3339" t="str">
        <f t="shared" si="292"/>
        <v>theater</v>
      </c>
      <c r="R3339" t="str">
        <f t="shared" si="293"/>
        <v>plays</v>
      </c>
      <c r="S3339" s="11">
        <f t="shared" si="294"/>
        <v>41901.073692129627</v>
      </c>
      <c r="T3339" s="11">
        <f t="shared" si="295"/>
        <v>41922.666666666664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 s="30">
        <v>15000</v>
      </c>
      <c r="E3340" s="3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 s="3">
        <f t="shared" si="291"/>
        <v>136.84821428571428</v>
      </c>
      <c r="Q3340" t="str">
        <f t="shared" si="292"/>
        <v>theater</v>
      </c>
      <c r="R3340" t="str">
        <f t="shared" si="293"/>
        <v>plays</v>
      </c>
      <c r="S3340" s="11">
        <f t="shared" si="294"/>
        <v>42769.366666666661</v>
      </c>
      <c r="T3340" s="11">
        <f t="shared" si="295"/>
        <v>42790.366666666661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 s="30">
        <v>8000</v>
      </c>
      <c r="E3341" s="3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 s="3">
        <f t="shared" si="291"/>
        <v>177.61702127659575</v>
      </c>
      <c r="Q3341" t="str">
        <f t="shared" si="292"/>
        <v>theater</v>
      </c>
      <c r="R3341" t="str">
        <f t="shared" si="293"/>
        <v>plays</v>
      </c>
      <c r="S3341" s="11">
        <f t="shared" si="294"/>
        <v>42549.457384259258</v>
      </c>
      <c r="T3341" s="11">
        <f t="shared" si="295"/>
        <v>42579.457384259258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 s="30">
        <v>3000</v>
      </c>
      <c r="E3342" s="3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 s="3">
        <f t="shared" si="291"/>
        <v>109.07894736842105</v>
      </c>
      <c r="Q3342" t="str">
        <f t="shared" si="292"/>
        <v>theater</v>
      </c>
      <c r="R3342" t="str">
        <f t="shared" si="293"/>
        <v>plays</v>
      </c>
      <c r="S3342" s="11">
        <f t="shared" si="294"/>
        <v>42685.765671296293</v>
      </c>
      <c r="T3342" s="11">
        <f t="shared" si="295"/>
        <v>42710.765671296293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 s="30">
        <v>3350</v>
      </c>
      <c r="E3343" s="3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 s="3">
        <f t="shared" si="291"/>
        <v>119.64285714285714</v>
      </c>
      <c r="Q3343" t="str">
        <f t="shared" si="292"/>
        <v>theater</v>
      </c>
      <c r="R3343" t="str">
        <f t="shared" si="293"/>
        <v>plays</v>
      </c>
      <c r="S3343" s="11">
        <f t="shared" si="294"/>
        <v>42510.590520833335</v>
      </c>
      <c r="T3343" s="11">
        <f t="shared" si="295"/>
        <v>42533.499999999993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 s="30">
        <v>6000</v>
      </c>
      <c r="E3344" s="3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 s="3">
        <f t="shared" si="291"/>
        <v>78.205128205128204</v>
      </c>
      <c r="Q3344" t="str">
        <f t="shared" si="292"/>
        <v>theater</v>
      </c>
      <c r="R3344" t="str">
        <f t="shared" si="293"/>
        <v>plays</v>
      </c>
      <c r="S3344" s="11">
        <f t="shared" si="294"/>
        <v>42062.088078703695</v>
      </c>
      <c r="T3344" s="11">
        <f t="shared" si="295"/>
        <v>42094.999305555553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 s="30">
        <v>700</v>
      </c>
      <c r="E3345" s="3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 s="3">
        <f t="shared" si="291"/>
        <v>52.173913043478258</v>
      </c>
      <c r="Q3345" t="str">
        <f t="shared" si="292"/>
        <v>theater</v>
      </c>
      <c r="R3345" t="str">
        <f t="shared" si="293"/>
        <v>plays</v>
      </c>
      <c r="S3345" s="11">
        <f t="shared" si="294"/>
        <v>42452.708148148151</v>
      </c>
      <c r="T3345" s="11">
        <f t="shared" si="295"/>
        <v>42473.345833333333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 s="30">
        <v>4500</v>
      </c>
      <c r="E3346" s="3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 s="3">
        <f t="shared" si="291"/>
        <v>114.125</v>
      </c>
      <c r="Q3346" t="str">
        <f t="shared" si="292"/>
        <v>theater</v>
      </c>
      <c r="R3346" t="str">
        <f t="shared" si="293"/>
        <v>plays</v>
      </c>
      <c r="S3346" s="11">
        <f t="shared" si="294"/>
        <v>41850.991817129623</v>
      </c>
      <c r="T3346" s="11">
        <f t="shared" si="295"/>
        <v>41880.991817129623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 s="30">
        <v>500</v>
      </c>
      <c r="E3347" s="3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 s="3">
        <f t="shared" si="291"/>
        <v>50</v>
      </c>
      <c r="Q3347" t="str">
        <f t="shared" si="292"/>
        <v>theater</v>
      </c>
      <c r="R3347" t="str">
        <f t="shared" si="293"/>
        <v>plays</v>
      </c>
      <c r="S3347" s="11">
        <f t="shared" si="294"/>
        <v>42052.897777777776</v>
      </c>
      <c r="T3347" s="11">
        <f t="shared" si="295"/>
        <v>42111.817361111105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 s="30">
        <v>1500</v>
      </c>
      <c r="E3348" s="3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 s="3">
        <f t="shared" si="291"/>
        <v>91.666666666666671</v>
      </c>
      <c r="Q3348" t="str">
        <f t="shared" si="292"/>
        <v>theater</v>
      </c>
      <c r="R3348" t="str">
        <f t="shared" si="293"/>
        <v>plays</v>
      </c>
      <c r="S3348" s="11">
        <f t="shared" si="294"/>
        <v>42053.816087962965</v>
      </c>
      <c r="T3348" s="11">
        <f t="shared" si="295"/>
        <v>42060.816087962965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 s="30">
        <v>2000</v>
      </c>
      <c r="E3349" s="3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 s="3">
        <f t="shared" si="291"/>
        <v>108.59090909090909</v>
      </c>
      <c r="Q3349" t="str">
        <f t="shared" si="292"/>
        <v>theater</v>
      </c>
      <c r="R3349" t="str">
        <f t="shared" si="293"/>
        <v>plays</v>
      </c>
      <c r="S3349" s="11">
        <f t="shared" si="294"/>
        <v>42484.343217592592</v>
      </c>
      <c r="T3349" s="11">
        <f t="shared" si="295"/>
        <v>42498.666666666664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 s="30">
        <v>5500</v>
      </c>
      <c r="E3350" s="3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 s="3">
        <f t="shared" si="291"/>
        <v>69.822784810126578</v>
      </c>
      <c r="Q3350" t="str">
        <f t="shared" si="292"/>
        <v>theater</v>
      </c>
      <c r="R3350" t="str">
        <f t="shared" si="293"/>
        <v>plays</v>
      </c>
      <c r="S3350" s="11">
        <f t="shared" si="294"/>
        <v>42466.350462962961</v>
      </c>
      <c r="T3350" s="11">
        <f t="shared" si="295"/>
        <v>42489.957638888889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 s="30">
        <v>1000</v>
      </c>
      <c r="E3351" s="3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 s="3">
        <f t="shared" si="291"/>
        <v>109.57142857142857</v>
      </c>
      <c r="Q3351" t="str">
        <f t="shared" si="292"/>
        <v>theater</v>
      </c>
      <c r="R3351" t="str">
        <f t="shared" si="293"/>
        <v>plays</v>
      </c>
      <c r="S3351" s="11">
        <f t="shared" si="294"/>
        <v>42512.902453703697</v>
      </c>
      <c r="T3351" s="11">
        <f t="shared" si="295"/>
        <v>42534.499999999993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 s="30">
        <v>3500</v>
      </c>
      <c r="E3352" s="3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 s="3">
        <f t="shared" si="291"/>
        <v>71.666666666666671</v>
      </c>
      <c r="Q3352" t="str">
        <f t="shared" si="292"/>
        <v>theater</v>
      </c>
      <c r="R3352" t="str">
        <f t="shared" si="293"/>
        <v>plays</v>
      </c>
      <c r="S3352" s="11">
        <f t="shared" si="294"/>
        <v>42302.493182870363</v>
      </c>
      <c r="T3352" s="11">
        <f t="shared" si="295"/>
        <v>42337.749999999993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 s="30">
        <v>5000</v>
      </c>
      <c r="E3353" s="3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 s="3">
        <f t="shared" si="291"/>
        <v>93.611111111111114</v>
      </c>
      <c r="Q3353" t="str">
        <f t="shared" si="292"/>
        <v>theater</v>
      </c>
      <c r="R3353" t="str">
        <f t="shared" si="293"/>
        <v>plays</v>
      </c>
      <c r="S3353" s="11">
        <f t="shared" si="294"/>
        <v>41806.187094907407</v>
      </c>
      <c r="T3353" s="11">
        <f t="shared" si="295"/>
        <v>41843.25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 s="30">
        <v>5000</v>
      </c>
      <c r="E3354" s="3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 s="3">
        <f t="shared" si="291"/>
        <v>76.8</v>
      </c>
      <c r="Q3354" t="str">
        <f t="shared" si="292"/>
        <v>theater</v>
      </c>
      <c r="R3354" t="str">
        <f t="shared" si="293"/>
        <v>plays</v>
      </c>
      <c r="S3354" s="11">
        <f t="shared" si="294"/>
        <v>42495.784467592595</v>
      </c>
      <c r="T3354" s="11">
        <f t="shared" si="295"/>
        <v>42552.749999999993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 s="30">
        <v>500</v>
      </c>
      <c r="E3355" s="3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 s="3">
        <f t="shared" si="291"/>
        <v>35.795454545454547</v>
      </c>
      <c r="Q3355" t="str">
        <f t="shared" si="292"/>
        <v>theater</v>
      </c>
      <c r="R3355" t="str">
        <f t="shared" si="293"/>
        <v>plays</v>
      </c>
      <c r="S3355" s="11">
        <f t="shared" si="294"/>
        <v>42479.223958333336</v>
      </c>
      <c r="T3355" s="11">
        <f t="shared" si="295"/>
        <v>42492.749999999993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 s="30">
        <v>3000</v>
      </c>
      <c r="E3356" s="3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 s="3">
        <f t="shared" si="291"/>
        <v>55.6</v>
      </c>
      <c r="Q3356" t="str">
        <f t="shared" si="292"/>
        <v>theater</v>
      </c>
      <c r="R3356" t="str">
        <f t="shared" si="293"/>
        <v>plays</v>
      </c>
      <c r="S3356" s="11">
        <f t="shared" si="294"/>
        <v>42270.518587962964</v>
      </c>
      <c r="T3356" s="11">
        <f t="shared" si="295"/>
        <v>42305.959027777775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 s="30">
        <v>1750</v>
      </c>
      <c r="E3357" s="3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 s="3">
        <f t="shared" si="291"/>
        <v>147.33333333333334</v>
      </c>
      <c r="Q3357" t="str">
        <f t="shared" si="292"/>
        <v>theater</v>
      </c>
      <c r="R3357" t="str">
        <f t="shared" si="293"/>
        <v>plays</v>
      </c>
      <c r="S3357" s="11">
        <f t="shared" si="294"/>
        <v>42489.411192129628</v>
      </c>
      <c r="T3357" s="11">
        <f t="shared" si="295"/>
        <v>42500.261805555558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 s="30">
        <v>1500</v>
      </c>
      <c r="E3358" s="3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 s="3">
        <f t="shared" si="291"/>
        <v>56.333333333333336</v>
      </c>
      <c r="Q3358" t="str">
        <f t="shared" si="292"/>
        <v>theater</v>
      </c>
      <c r="R3358" t="str">
        <f t="shared" si="293"/>
        <v>plays</v>
      </c>
      <c r="S3358" s="11">
        <f t="shared" si="294"/>
        <v>42536.607314814813</v>
      </c>
      <c r="T3358" s="11">
        <f t="shared" si="295"/>
        <v>42566.607314814813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 s="30">
        <v>2000</v>
      </c>
      <c r="E3359" s="3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 s="3">
        <f t="shared" si="291"/>
        <v>96.19047619047619</v>
      </c>
      <c r="Q3359" t="str">
        <f t="shared" si="292"/>
        <v>theater</v>
      </c>
      <c r="R3359" t="str">
        <f t="shared" si="293"/>
        <v>plays</v>
      </c>
      <c r="S3359" s="11">
        <f t="shared" si="294"/>
        <v>41822.209606481476</v>
      </c>
      <c r="T3359" s="11">
        <f t="shared" si="295"/>
        <v>41852.209606481476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 s="30">
        <v>10000</v>
      </c>
      <c r="E3360" s="3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 s="3">
        <f t="shared" si="291"/>
        <v>63.574074074074076</v>
      </c>
      <c r="Q3360" t="str">
        <f t="shared" si="292"/>
        <v>theater</v>
      </c>
      <c r="R3360" t="str">
        <f t="shared" si="293"/>
        <v>plays</v>
      </c>
      <c r="S3360" s="11">
        <f t="shared" si="294"/>
        <v>41932.102766203701</v>
      </c>
      <c r="T3360" s="11">
        <f t="shared" si="295"/>
        <v>41962.144432870373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 s="30">
        <v>4000</v>
      </c>
      <c r="E3361" s="3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 s="3">
        <f t="shared" si="291"/>
        <v>184.78260869565219</v>
      </c>
      <c r="Q3361" t="str">
        <f t="shared" si="292"/>
        <v>theater</v>
      </c>
      <c r="R3361" t="str">
        <f t="shared" si="293"/>
        <v>plays</v>
      </c>
      <c r="S3361" s="11">
        <f t="shared" si="294"/>
        <v>42745.848773148151</v>
      </c>
      <c r="T3361" s="11">
        <f t="shared" si="295"/>
        <v>42790.848773148151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 s="30">
        <v>9000</v>
      </c>
      <c r="E3362" s="3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 s="3">
        <f t="shared" si="291"/>
        <v>126.72222222222223</v>
      </c>
      <c r="Q3362" t="str">
        <f t="shared" si="292"/>
        <v>theater</v>
      </c>
      <c r="R3362" t="str">
        <f t="shared" si="293"/>
        <v>plays</v>
      </c>
      <c r="S3362" s="11">
        <f t="shared" si="294"/>
        <v>42696.874340277776</v>
      </c>
      <c r="T3362" s="11">
        <f t="shared" si="295"/>
        <v>42718.457638888889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 s="30">
        <v>5000</v>
      </c>
      <c r="E3363" s="3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 s="3">
        <f t="shared" si="291"/>
        <v>83.42647058823529</v>
      </c>
      <c r="Q3363" t="str">
        <f t="shared" si="292"/>
        <v>theater</v>
      </c>
      <c r="R3363" t="str">
        <f t="shared" si="293"/>
        <v>plays</v>
      </c>
      <c r="S3363" s="11">
        <f t="shared" si="294"/>
        <v>41865.817013888889</v>
      </c>
      <c r="T3363" s="11">
        <f t="shared" si="295"/>
        <v>41883.457638888889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 s="30">
        <v>500</v>
      </c>
      <c r="E3364" s="3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 s="3">
        <f t="shared" si="291"/>
        <v>54.5</v>
      </c>
      <c r="Q3364" t="str">
        <f t="shared" si="292"/>
        <v>theater</v>
      </c>
      <c r="R3364" t="str">
        <f t="shared" si="293"/>
        <v>plays</v>
      </c>
      <c r="S3364" s="11">
        <f t="shared" si="294"/>
        <v>42055.883298611108</v>
      </c>
      <c r="T3364" s="11">
        <f t="shared" si="295"/>
        <v>42069.996527777774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 s="30">
        <v>7750</v>
      </c>
      <c r="E3365" s="3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 s="3">
        <f t="shared" si="291"/>
        <v>302.30769230769232</v>
      </c>
      <c r="Q3365" t="str">
        <f t="shared" si="292"/>
        <v>theater</v>
      </c>
      <c r="R3365" t="str">
        <f t="shared" si="293"/>
        <v>plays</v>
      </c>
      <c r="S3365" s="11">
        <f t="shared" si="294"/>
        <v>41851.563020833331</v>
      </c>
      <c r="T3365" s="11">
        <f t="shared" si="295"/>
        <v>41870.458333333328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 s="30">
        <v>3000</v>
      </c>
      <c r="E3366" s="3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 s="3">
        <f t="shared" si="291"/>
        <v>44.138888888888886</v>
      </c>
      <c r="Q3366" t="str">
        <f t="shared" si="292"/>
        <v>theater</v>
      </c>
      <c r="R3366" t="str">
        <f t="shared" si="293"/>
        <v>plays</v>
      </c>
      <c r="S3366" s="11">
        <f t="shared" si="294"/>
        <v>42422.769085648142</v>
      </c>
      <c r="T3366" s="11">
        <f t="shared" si="295"/>
        <v>42444.666666666664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 s="30">
        <v>2500</v>
      </c>
      <c r="E3367" s="3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 s="3">
        <f t="shared" si="291"/>
        <v>866.66666666666663</v>
      </c>
      <c r="Q3367" t="str">
        <f t="shared" si="292"/>
        <v>theater</v>
      </c>
      <c r="R3367" t="str">
        <f t="shared" si="293"/>
        <v>plays</v>
      </c>
      <c r="S3367" s="11">
        <f t="shared" si="294"/>
        <v>42320.893425925926</v>
      </c>
      <c r="T3367" s="11">
        <f t="shared" si="295"/>
        <v>42350.893425925926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 s="30">
        <v>500</v>
      </c>
      <c r="E3368" s="3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 s="3">
        <f t="shared" si="291"/>
        <v>61.388888888888886</v>
      </c>
      <c r="Q3368" t="str">
        <f t="shared" si="292"/>
        <v>theater</v>
      </c>
      <c r="R3368" t="str">
        <f t="shared" si="293"/>
        <v>plays</v>
      </c>
      <c r="S3368" s="11">
        <f t="shared" si="294"/>
        <v>42106.859224537031</v>
      </c>
      <c r="T3368" s="11">
        <f t="shared" si="295"/>
        <v>42136.859224537031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 s="30">
        <v>750</v>
      </c>
      <c r="E3369" s="3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 s="3">
        <f t="shared" si="291"/>
        <v>29.666666666666668</v>
      </c>
      <c r="Q3369" t="str">
        <f t="shared" si="292"/>
        <v>theater</v>
      </c>
      <c r="R3369" t="str">
        <f t="shared" si="293"/>
        <v>plays</v>
      </c>
      <c r="S3369" s="11">
        <f t="shared" si="294"/>
        <v>42192.725624999999</v>
      </c>
      <c r="T3369" s="11">
        <f t="shared" si="295"/>
        <v>42217.725624999999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 s="30">
        <v>1000</v>
      </c>
      <c r="E3370" s="3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 s="3">
        <f t="shared" si="291"/>
        <v>45.478260869565219</v>
      </c>
      <c r="Q3370" t="str">
        <f t="shared" si="292"/>
        <v>theater</v>
      </c>
      <c r="R3370" t="str">
        <f t="shared" si="293"/>
        <v>plays</v>
      </c>
      <c r="S3370" s="11">
        <f t="shared" si="294"/>
        <v>41968.991423611107</v>
      </c>
      <c r="T3370" s="11">
        <f t="shared" si="295"/>
        <v>42004.999999999993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 s="30">
        <v>5000</v>
      </c>
      <c r="E3371" s="3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 s="3">
        <f t="shared" si="291"/>
        <v>96.203703703703709</v>
      </c>
      <c r="Q3371" t="str">
        <f t="shared" si="292"/>
        <v>theater</v>
      </c>
      <c r="R3371" t="str">
        <f t="shared" si="293"/>
        <v>plays</v>
      </c>
      <c r="S3371" s="11">
        <f t="shared" si="294"/>
        <v>42689.833101851851</v>
      </c>
      <c r="T3371" s="11">
        <f t="shared" si="295"/>
        <v>42749.833101851851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 s="30">
        <v>1500</v>
      </c>
      <c r="E3372" s="3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 s="3">
        <f t="shared" si="291"/>
        <v>67.92307692307692</v>
      </c>
      <c r="Q3372" t="str">
        <f t="shared" si="292"/>
        <v>theater</v>
      </c>
      <c r="R3372" t="str">
        <f t="shared" si="293"/>
        <v>plays</v>
      </c>
      <c r="S3372" s="11">
        <f t="shared" si="294"/>
        <v>42690.125983796293</v>
      </c>
      <c r="T3372" s="11">
        <f t="shared" si="295"/>
        <v>42721.124999999993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 s="30">
        <v>200</v>
      </c>
      <c r="E3373" s="3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 s="3">
        <f t="shared" si="291"/>
        <v>30.777777777777779</v>
      </c>
      <c r="Q3373" t="str">
        <f t="shared" si="292"/>
        <v>theater</v>
      </c>
      <c r="R3373" t="str">
        <f t="shared" si="293"/>
        <v>plays</v>
      </c>
      <c r="S3373" s="11">
        <f t="shared" si="294"/>
        <v>42312.666261574072</v>
      </c>
      <c r="T3373" s="11">
        <f t="shared" si="295"/>
        <v>42340.666261574072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 s="30">
        <v>1000</v>
      </c>
      <c r="E3374" s="3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 s="3">
        <f t="shared" si="291"/>
        <v>38.333333333333336</v>
      </c>
      <c r="Q3374" t="str">
        <f t="shared" si="292"/>
        <v>theater</v>
      </c>
      <c r="R3374" t="str">
        <f t="shared" si="293"/>
        <v>plays</v>
      </c>
      <c r="S3374" s="11">
        <f t="shared" si="294"/>
        <v>41855.339768518512</v>
      </c>
      <c r="T3374" s="11">
        <f t="shared" si="295"/>
        <v>41875.999305555553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 s="30">
        <v>2000</v>
      </c>
      <c r="E3375" s="3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 s="3">
        <f t="shared" si="291"/>
        <v>66.833333333333329</v>
      </c>
      <c r="Q3375" t="str">
        <f t="shared" si="292"/>
        <v>theater</v>
      </c>
      <c r="R3375" t="str">
        <f t="shared" si="293"/>
        <v>plays</v>
      </c>
      <c r="S3375" s="11">
        <f t="shared" si="294"/>
        <v>42179.646296296291</v>
      </c>
      <c r="T3375" s="11">
        <f t="shared" si="295"/>
        <v>42203.458333333336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 s="30">
        <v>3500</v>
      </c>
      <c r="E3376" s="3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 s="3">
        <f t="shared" si="291"/>
        <v>71.730769230769226</v>
      </c>
      <c r="Q3376" t="str">
        <f t="shared" si="292"/>
        <v>theater</v>
      </c>
      <c r="R3376" t="str">
        <f t="shared" si="293"/>
        <v>plays</v>
      </c>
      <c r="S3376" s="11">
        <f t="shared" si="294"/>
        <v>42275.523333333331</v>
      </c>
      <c r="T3376" s="11">
        <f t="shared" si="295"/>
        <v>42305.523333333331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 s="30">
        <v>3000</v>
      </c>
      <c r="E3377" s="3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 s="3">
        <f t="shared" si="291"/>
        <v>176.47058823529412</v>
      </c>
      <c r="Q3377" t="str">
        <f t="shared" si="292"/>
        <v>theater</v>
      </c>
      <c r="R3377" t="str">
        <f t="shared" si="293"/>
        <v>plays</v>
      </c>
      <c r="S3377" s="11">
        <f t="shared" si="294"/>
        <v>41765.402465277773</v>
      </c>
      <c r="T3377" s="11">
        <f t="shared" si="295"/>
        <v>41777.402465277773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 s="30">
        <v>8000</v>
      </c>
      <c r="E3378" s="3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 s="3">
        <f t="shared" si="291"/>
        <v>421.10526315789474</v>
      </c>
      <c r="Q3378" t="str">
        <f t="shared" si="292"/>
        <v>theater</v>
      </c>
      <c r="R3378" t="str">
        <f t="shared" si="293"/>
        <v>plays</v>
      </c>
      <c r="S3378" s="11">
        <f t="shared" si="294"/>
        <v>42059.492986111109</v>
      </c>
      <c r="T3378" s="11">
        <f t="shared" si="295"/>
        <v>42119.451319444437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 s="30">
        <v>8000</v>
      </c>
      <c r="E3379" s="3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 s="3">
        <f t="shared" si="291"/>
        <v>104.98701298701299</v>
      </c>
      <c r="Q3379" t="str">
        <f t="shared" si="292"/>
        <v>theater</v>
      </c>
      <c r="R3379" t="str">
        <f t="shared" si="293"/>
        <v>plays</v>
      </c>
      <c r="S3379" s="11">
        <f t="shared" si="294"/>
        <v>42053.524293981485</v>
      </c>
      <c r="T3379" s="11">
        <f t="shared" si="295"/>
        <v>42083.49722222222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 s="30">
        <v>550</v>
      </c>
      <c r="E3380" s="3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 s="3">
        <f t="shared" si="291"/>
        <v>28.19047619047619</v>
      </c>
      <c r="Q3380" t="str">
        <f t="shared" si="292"/>
        <v>theater</v>
      </c>
      <c r="R3380" t="str">
        <f t="shared" si="293"/>
        <v>plays</v>
      </c>
      <c r="S3380" s="11">
        <f t="shared" si="294"/>
        <v>41858.147060185183</v>
      </c>
      <c r="T3380" s="11">
        <f t="shared" si="295"/>
        <v>41882.338888888888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 s="30">
        <v>2000</v>
      </c>
      <c r="E3381" s="3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 s="3">
        <f t="shared" si="291"/>
        <v>54.55263157894737</v>
      </c>
      <c r="Q3381" t="str">
        <f t="shared" si="292"/>
        <v>theater</v>
      </c>
      <c r="R3381" t="str">
        <f t="shared" si="293"/>
        <v>plays</v>
      </c>
      <c r="S3381" s="11">
        <f t="shared" si="294"/>
        <v>42225.305555555555</v>
      </c>
      <c r="T3381" s="11">
        <f t="shared" si="295"/>
        <v>42242.749999999993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 s="30">
        <v>3000</v>
      </c>
      <c r="E3382" s="3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 s="3">
        <f t="shared" si="291"/>
        <v>111.89285714285714</v>
      </c>
      <c r="Q3382" t="str">
        <f t="shared" si="292"/>
        <v>theater</v>
      </c>
      <c r="R3382" t="str">
        <f t="shared" si="293"/>
        <v>plays</v>
      </c>
      <c r="S3382" s="11">
        <f t="shared" si="294"/>
        <v>41937.745115740734</v>
      </c>
      <c r="T3382" s="11">
        <f t="shared" si="295"/>
        <v>41972.786782407398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 s="30">
        <v>4000</v>
      </c>
      <c r="E3383" s="3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 s="3">
        <f t="shared" si="291"/>
        <v>85.208333333333329</v>
      </c>
      <c r="Q3383" t="str">
        <f t="shared" si="292"/>
        <v>theater</v>
      </c>
      <c r="R3383" t="str">
        <f t="shared" si="293"/>
        <v>plays</v>
      </c>
      <c r="S3383" s="11">
        <f t="shared" si="294"/>
        <v>42043.976655092592</v>
      </c>
      <c r="T3383" s="11">
        <f t="shared" si="295"/>
        <v>42073.934988425921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 s="30">
        <v>3500</v>
      </c>
      <c r="E3384" s="3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 s="3">
        <f t="shared" si="291"/>
        <v>76.652173913043484</v>
      </c>
      <c r="Q3384" t="str">
        <f t="shared" si="292"/>
        <v>theater</v>
      </c>
      <c r="R3384" t="str">
        <f t="shared" si="293"/>
        <v>plays</v>
      </c>
      <c r="S3384" s="11">
        <f t="shared" si="294"/>
        <v>42559.222870370366</v>
      </c>
      <c r="T3384" s="11">
        <f t="shared" si="295"/>
        <v>42583.749305555553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 s="30">
        <v>1750</v>
      </c>
      <c r="E3385" s="3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 s="3">
        <f t="shared" si="291"/>
        <v>65.166666666666671</v>
      </c>
      <c r="Q3385" t="str">
        <f t="shared" si="292"/>
        <v>theater</v>
      </c>
      <c r="R3385" t="str">
        <f t="shared" si="293"/>
        <v>plays</v>
      </c>
      <c r="S3385" s="11">
        <f t="shared" si="294"/>
        <v>42524.574305555558</v>
      </c>
      <c r="T3385" s="11">
        <f t="shared" si="295"/>
        <v>42544.574305555558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 s="30">
        <v>6000</v>
      </c>
      <c r="E3386" s="3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 s="3">
        <f t="shared" si="291"/>
        <v>93.760312499999998</v>
      </c>
      <c r="Q3386" t="str">
        <f t="shared" si="292"/>
        <v>theater</v>
      </c>
      <c r="R3386" t="str">
        <f t="shared" si="293"/>
        <v>plays</v>
      </c>
      <c r="S3386" s="11">
        <f t="shared" si="294"/>
        <v>42291.879259259258</v>
      </c>
      <c r="T3386" s="11">
        <f t="shared" si="295"/>
        <v>42328.916666666664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 s="30">
        <v>2000</v>
      </c>
      <c r="E3387" s="3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 s="3">
        <f t="shared" si="291"/>
        <v>133.33333333333334</v>
      </c>
      <c r="Q3387" t="str">
        <f t="shared" si="292"/>
        <v>theater</v>
      </c>
      <c r="R3387" t="str">
        <f t="shared" si="293"/>
        <v>plays</v>
      </c>
      <c r="S3387" s="11">
        <f t="shared" si="294"/>
        <v>41953.659166666665</v>
      </c>
      <c r="T3387" s="11">
        <f t="shared" si="295"/>
        <v>41983.659166666665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 s="30">
        <v>2000</v>
      </c>
      <c r="E3388" s="3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 s="3">
        <f t="shared" si="291"/>
        <v>51.219512195121951</v>
      </c>
      <c r="Q3388" t="str">
        <f t="shared" si="292"/>
        <v>theater</v>
      </c>
      <c r="R3388" t="str">
        <f t="shared" si="293"/>
        <v>plays</v>
      </c>
      <c r="S3388" s="11">
        <f t="shared" si="294"/>
        <v>41946.436412037037</v>
      </c>
      <c r="T3388" s="11">
        <f t="shared" si="295"/>
        <v>41976.436412037037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 s="30">
        <v>3000</v>
      </c>
      <c r="E3389" s="3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 s="3">
        <f t="shared" si="291"/>
        <v>100.17142857142858</v>
      </c>
      <c r="Q3389" t="str">
        <f t="shared" si="292"/>
        <v>theater</v>
      </c>
      <c r="R3389" t="str">
        <f t="shared" si="293"/>
        <v>plays</v>
      </c>
      <c r="S3389" s="11">
        <f t="shared" si="294"/>
        <v>41947.554259259254</v>
      </c>
      <c r="T3389" s="11">
        <f t="shared" si="295"/>
        <v>41987.554259259261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 s="30">
        <v>1500</v>
      </c>
      <c r="E3390" s="3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 s="3">
        <f t="shared" si="291"/>
        <v>34.6</v>
      </c>
      <c r="Q3390" t="str">
        <f t="shared" si="292"/>
        <v>theater</v>
      </c>
      <c r="R3390" t="str">
        <f t="shared" si="293"/>
        <v>plays</v>
      </c>
      <c r="S3390" s="11">
        <f t="shared" si="294"/>
        <v>42143.252789351849</v>
      </c>
      <c r="T3390" s="11">
        <f t="shared" si="295"/>
        <v>42173.252789351849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 s="30">
        <v>10000</v>
      </c>
      <c r="E3391" s="3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 s="3">
        <f t="shared" si="291"/>
        <v>184.67741935483872</v>
      </c>
      <c r="Q3391" t="str">
        <f t="shared" si="292"/>
        <v>theater</v>
      </c>
      <c r="R3391" t="str">
        <f t="shared" si="293"/>
        <v>plays</v>
      </c>
      <c r="S3391" s="11">
        <f t="shared" si="294"/>
        <v>42494.355115740742</v>
      </c>
      <c r="T3391" s="11">
        <f t="shared" si="295"/>
        <v>42524.355115740742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 s="30">
        <v>1500</v>
      </c>
      <c r="E3392" s="3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 s="3">
        <f t="shared" si="291"/>
        <v>69.818181818181813</v>
      </c>
      <c r="Q3392" t="str">
        <f t="shared" si="292"/>
        <v>theater</v>
      </c>
      <c r="R3392" t="str">
        <f t="shared" si="293"/>
        <v>plays</v>
      </c>
      <c r="S3392" s="11">
        <f t="shared" si="294"/>
        <v>41815.56649305555</v>
      </c>
      <c r="T3392" s="11">
        <f t="shared" si="295"/>
        <v>41830.56649305555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 s="30">
        <v>500</v>
      </c>
      <c r="E3393" s="3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 s="3">
        <f t="shared" si="291"/>
        <v>61.944444444444443</v>
      </c>
      <c r="Q3393" t="str">
        <f t="shared" si="292"/>
        <v>theater</v>
      </c>
      <c r="R3393" t="str">
        <f t="shared" si="293"/>
        <v>plays</v>
      </c>
      <c r="S3393" s="11">
        <f t="shared" si="294"/>
        <v>41830.337361111109</v>
      </c>
      <c r="T3393" s="11">
        <f t="shared" si="295"/>
        <v>41859.727777777778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 s="30">
        <v>500</v>
      </c>
      <c r="E3394" s="3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 s="3">
        <f t="shared" si="291"/>
        <v>41.666666666666664</v>
      </c>
      <c r="Q3394" t="str">
        <f t="shared" si="292"/>
        <v>theater</v>
      </c>
      <c r="R3394" t="str">
        <f t="shared" si="293"/>
        <v>plays</v>
      </c>
      <c r="S3394" s="11">
        <f t="shared" si="294"/>
        <v>42446.63721064815</v>
      </c>
      <c r="T3394" s="11">
        <f t="shared" si="295"/>
        <v>42496.63721064815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 s="30">
        <v>1500</v>
      </c>
      <c r="E3395" s="3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 s="3">
        <f t="shared" ref="P3395:P3458" si="296">IFERROR(E3395/L3395,0)</f>
        <v>36.06818181818182</v>
      </c>
      <c r="Q3395" t="str">
        <f t="shared" ref="Q3395:Q3458" si="297">LEFT(N3395,FIND("/",N3395)-1)</f>
        <v>theater</v>
      </c>
      <c r="R3395" t="str">
        <f t="shared" ref="R3395:R3458" si="298">RIGHT(N3395,LEN(N3395)-FIND("/",N3395))</f>
        <v>plays</v>
      </c>
      <c r="S3395" s="11">
        <f t="shared" ref="S3395:S3458" si="299">((($J3395/60)/60)/24+DATE(1970,1,1)+(-5/24))</f>
        <v>41923.713310185187</v>
      </c>
      <c r="T3395" s="11">
        <f t="shared" ref="T3395:T3458" si="300">((($I3395/60)/60)/24+DATE(1970,1,1)+(-5/24))</f>
        <v>41948.823611111111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 s="30">
        <v>550</v>
      </c>
      <c r="E3396" s="3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 s="3">
        <f t="shared" si="296"/>
        <v>29</v>
      </c>
      <c r="Q3396" t="str">
        <f t="shared" si="297"/>
        <v>theater</v>
      </c>
      <c r="R3396" t="str">
        <f t="shared" si="298"/>
        <v>plays</v>
      </c>
      <c r="S3396" s="11">
        <f t="shared" si="299"/>
        <v>41817.387094907404</v>
      </c>
      <c r="T3396" s="11">
        <f t="shared" si="300"/>
        <v>41847.387094907404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 s="30">
        <v>500</v>
      </c>
      <c r="E3397" s="3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 s="3">
        <f t="shared" si="296"/>
        <v>24.210526315789473</v>
      </c>
      <c r="Q3397" t="str">
        <f t="shared" si="297"/>
        <v>theater</v>
      </c>
      <c r="R3397" t="str">
        <f t="shared" si="298"/>
        <v>plays</v>
      </c>
      <c r="S3397" s="11">
        <f t="shared" si="299"/>
        <v>42140.503981481481</v>
      </c>
      <c r="T3397" s="11">
        <f t="shared" si="300"/>
        <v>42154.548611111109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 s="30">
        <v>1500</v>
      </c>
      <c r="E3398" s="3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 s="3">
        <f t="shared" si="296"/>
        <v>55.892857142857146</v>
      </c>
      <c r="Q3398" t="str">
        <f t="shared" si="297"/>
        <v>theater</v>
      </c>
      <c r="R3398" t="str">
        <f t="shared" si="298"/>
        <v>plays</v>
      </c>
      <c r="S3398" s="11">
        <f t="shared" si="299"/>
        <v>41764.238298611104</v>
      </c>
      <c r="T3398" s="11">
        <f t="shared" si="300"/>
        <v>41790.957638888889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 s="30">
        <v>250</v>
      </c>
      <c r="E3399" s="3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 s="3">
        <f t="shared" si="296"/>
        <v>11.666666666666666</v>
      </c>
      <c r="Q3399" t="str">
        <f t="shared" si="297"/>
        <v>theater</v>
      </c>
      <c r="R3399" t="str">
        <f t="shared" si="298"/>
        <v>plays</v>
      </c>
      <c r="S3399" s="11">
        <f t="shared" si="299"/>
        <v>42378.270011574066</v>
      </c>
      <c r="T3399" s="11">
        <f t="shared" si="300"/>
        <v>42418.708333333336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 s="30">
        <v>4000</v>
      </c>
      <c r="E3400" s="3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 s="3">
        <f t="shared" si="296"/>
        <v>68.353846153846149</v>
      </c>
      <c r="Q3400" t="str">
        <f t="shared" si="297"/>
        <v>theater</v>
      </c>
      <c r="R3400" t="str">
        <f t="shared" si="298"/>
        <v>plays</v>
      </c>
      <c r="S3400" s="11">
        <f t="shared" si="299"/>
        <v>41941.543703703705</v>
      </c>
      <c r="T3400" s="11">
        <f t="shared" si="300"/>
        <v>41964.499999999993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 s="30">
        <v>1200</v>
      </c>
      <c r="E3401" s="3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 s="3">
        <f t="shared" si="296"/>
        <v>27.065217391304348</v>
      </c>
      <c r="Q3401" t="str">
        <f t="shared" si="297"/>
        <v>theater</v>
      </c>
      <c r="R3401" t="str">
        <f t="shared" si="298"/>
        <v>plays</v>
      </c>
      <c r="S3401" s="11">
        <f t="shared" si="299"/>
        <v>42026.712094907409</v>
      </c>
      <c r="T3401" s="11">
        <f t="shared" si="300"/>
        <v>42056.712094907409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 s="30">
        <v>10000</v>
      </c>
      <c r="E3402" s="3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 s="3">
        <f t="shared" si="296"/>
        <v>118.12941176470588</v>
      </c>
      <c r="Q3402" t="str">
        <f t="shared" si="297"/>
        <v>theater</v>
      </c>
      <c r="R3402" t="str">
        <f t="shared" si="298"/>
        <v>plays</v>
      </c>
      <c r="S3402" s="11">
        <f t="shared" si="299"/>
        <v>41834.745532407404</v>
      </c>
      <c r="T3402" s="11">
        <f t="shared" si="300"/>
        <v>41879.745532407404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 s="30">
        <v>2900</v>
      </c>
      <c r="E3403" s="3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 s="3">
        <f t="shared" si="296"/>
        <v>44.757575757575758</v>
      </c>
      <c r="Q3403" t="str">
        <f t="shared" si="297"/>
        <v>theater</v>
      </c>
      <c r="R3403" t="str">
        <f t="shared" si="298"/>
        <v>plays</v>
      </c>
      <c r="S3403" s="11">
        <f t="shared" si="299"/>
        <v>42193.5155787037</v>
      </c>
      <c r="T3403" s="11">
        <f t="shared" si="300"/>
        <v>42223.5155787037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 s="30">
        <v>15000</v>
      </c>
      <c r="E3404" s="3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 s="3">
        <f t="shared" si="296"/>
        <v>99.787878787878782</v>
      </c>
      <c r="Q3404" t="str">
        <f t="shared" si="297"/>
        <v>theater</v>
      </c>
      <c r="R3404" t="str">
        <f t="shared" si="298"/>
        <v>plays</v>
      </c>
      <c r="S3404" s="11">
        <f t="shared" si="299"/>
        <v>42290.410219907404</v>
      </c>
      <c r="T3404" s="11">
        <f t="shared" si="300"/>
        <v>42319.896527777775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 s="30">
        <v>2000</v>
      </c>
      <c r="E3405" s="3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 s="3">
        <f t="shared" si="296"/>
        <v>117.64705882352941</v>
      </c>
      <c r="Q3405" t="str">
        <f t="shared" si="297"/>
        <v>theater</v>
      </c>
      <c r="R3405" t="str">
        <f t="shared" si="298"/>
        <v>plays</v>
      </c>
      <c r="S3405" s="11">
        <f t="shared" si="299"/>
        <v>42150.253749999996</v>
      </c>
      <c r="T3405" s="11">
        <f t="shared" si="300"/>
        <v>42180.253749999996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 s="30">
        <v>500</v>
      </c>
      <c r="E3406" s="3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 s="3">
        <f t="shared" si="296"/>
        <v>203.33333333333334</v>
      </c>
      <c r="Q3406" t="str">
        <f t="shared" si="297"/>
        <v>theater</v>
      </c>
      <c r="R3406" t="str">
        <f t="shared" si="298"/>
        <v>plays</v>
      </c>
      <c r="S3406" s="11">
        <f t="shared" si="299"/>
        <v>42152.295162037037</v>
      </c>
      <c r="T3406" s="11">
        <f t="shared" si="300"/>
        <v>42172.295162037037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 s="30">
        <v>350</v>
      </c>
      <c r="E3407" s="3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 s="3">
        <f t="shared" si="296"/>
        <v>28.323529411764707</v>
      </c>
      <c r="Q3407" t="str">
        <f t="shared" si="297"/>
        <v>theater</v>
      </c>
      <c r="R3407" t="str">
        <f t="shared" si="298"/>
        <v>plays</v>
      </c>
      <c r="S3407" s="11">
        <f t="shared" si="299"/>
        <v>42409.808865740742</v>
      </c>
      <c r="T3407" s="11">
        <f t="shared" si="300"/>
        <v>42430.790972222218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 s="30">
        <v>10000</v>
      </c>
      <c r="E3408" s="3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 s="3">
        <f t="shared" si="296"/>
        <v>110.23076923076923</v>
      </c>
      <c r="Q3408" t="str">
        <f t="shared" si="297"/>
        <v>theater</v>
      </c>
      <c r="R3408" t="str">
        <f t="shared" si="298"/>
        <v>plays</v>
      </c>
      <c r="S3408" s="11">
        <f t="shared" si="299"/>
        <v>41791.284444444442</v>
      </c>
      <c r="T3408" s="11">
        <f t="shared" si="300"/>
        <v>41836.284444444442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 s="30">
        <v>2000</v>
      </c>
      <c r="E3409" s="3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 s="3">
        <f t="shared" si="296"/>
        <v>31.970149253731343</v>
      </c>
      <c r="Q3409" t="str">
        <f t="shared" si="297"/>
        <v>theater</v>
      </c>
      <c r="R3409" t="str">
        <f t="shared" si="298"/>
        <v>plays</v>
      </c>
      <c r="S3409" s="11">
        <f t="shared" si="299"/>
        <v>41796.21399305555</v>
      </c>
      <c r="T3409" s="11">
        <f t="shared" si="300"/>
        <v>41826.21399305555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 s="30">
        <v>500</v>
      </c>
      <c r="E3410" s="3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 s="3">
        <f t="shared" si="296"/>
        <v>58.611111111111114</v>
      </c>
      <c r="Q3410" t="str">
        <f t="shared" si="297"/>
        <v>theater</v>
      </c>
      <c r="R3410" t="str">
        <f t="shared" si="298"/>
        <v>plays</v>
      </c>
      <c r="S3410" s="11">
        <f t="shared" si="299"/>
        <v>41808.78361111111</v>
      </c>
      <c r="T3410" s="11">
        <f t="shared" si="300"/>
        <v>41838.78361111111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 s="30">
        <v>500</v>
      </c>
      <c r="E3411" s="3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 s="3">
        <f t="shared" si="296"/>
        <v>29.428571428571427</v>
      </c>
      <c r="Q3411" t="str">
        <f t="shared" si="297"/>
        <v>theater</v>
      </c>
      <c r="R3411" t="str">
        <f t="shared" si="298"/>
        <v>plays</v>
      </c>
      <c r="S3411" s="11">
        <f t="shared" si="299"/>
        <v>42544.605995370373</v>
      </c>
      <c r="T3411" s="11">
        <f t="shared" si="300"/>
        <v>42582.665277777771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 s="30">
        <v>3000</v>
      </c>
      <c r="E3412" s="3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 s="3">
        <f t="shared" si="296"/>
        <v>81.375</v>
      </c>
      <c r="Q3412" t="str">
        <f t="shared" si="297"/>
        <v>theater</v>
      </c>
      <c r="R3412" t="str">
        <f t="shared" si="298"/>
        <v>plays</v>
      </c>
      <c r="S3412" s="11">
        <f t="shared" si="299"/>
        <v>42499.83321759259</v>
      </c>
      <c r="T3412" s="11">
        <f t="shared" si="300"/>
        <v>42527.083333333336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 s="30">
        <v>15000</v>
      </c>
      <c r="E3413" s="3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 s="3">
        <f t="shared" si="296"/>
        <v>199.16666666666666</v>
      </c>
      <c r="Q3413" t="str">
        <f t="shared" si="297"/>
        <v>theater</v>
      </c>
      <c r="R3413" t="str">
        <f t="shared" si="298"/>
        <v>plays</v>
      </c>
      <c r="S3413" s="11">
        <f t="shared" si="299"/>
        <v>42264.814490740733</v>
      </c>
      <c r="T3413" s="11">
        <f t="shared" si="300"/>
        <v>42284.814490740733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 s="30">
        <v>3000</v>
      </c>
      <c r="E3414" s="3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 s="3">
        <f t="shared" si="296"/>
        <v>115.38461538461539</v>
      </c>
      <c r="Q3414" t="str">
        <f t="shared" si="297"/>
        <v>theater</v>
      </c>
      <c r="R3414" t="str">
        <f t="shared" si="298"/>
        <v>plays</v>
      </c>
      <c r="S3414" s="11">
        <f t="shared" si="299"/>
        <v>41879.750717592593</v>
      </c>
      <c r="T3414" s="11">
        <f t="shared" si="300"/>
        <v>41909.750717592593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 s="30">
        <v>500</v>
      </c>
      <c r="E3415" s="3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 s="3">
        <f t="shared" si="296"/>
        <v>46.428571428571431</v>
      </c>
      <c r="Q3415" t="str">
        <f t="shared" si="297"/>
        <v>theater</v>
      </c>
      <c r="R3415" t="str">
        <f t="shared" si="298"/>
        <v>plays</v>
      </c>
      <c r="S3415" s="11">
        <f t="shared" si="299"/>
        <v>42053.524745370371</v>
      </c>
      <c r="T3415" s="11">
        <f t="shared" si="300"/>
        <v>42062.999305555553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 s="30">
        <v>3000</v>
      </c>
      <c r="E3416" s="3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 s="3">
        <f t="shared" si="296"/>
        <v>70.568181818181813</v>
      </c>
      <c r="Q3416" t="str">
        <f t="shared" si="297"/>
        <v>theater</v>
      </c>
      <c r="R3416" t="str">
        <f t="shared" si="298"/>
        <v>plays</v>
      </c>
      <c r="S3416" s="11">
        <f t="shared" si="299"/>
        <v>42675.624131944445</v>
      </c>
      <c r="T3416" s="11">
        <f t="shared" si="300"/>
        <v>42705.124305555553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 s="30">
        <v>200</v>
      </c>
      <c r="E3417" s="3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 s="3">
        <f t="shared" si="296"/>
        <v>22.222222222222221</v>
      </c>
      <c r="Q3417" t="str">
        <f t="shared" si="297"/>
        <v>theater</v>
      </c>
      <c r="R3417" t="str">
        <f t="shared" si="298"/>
        <v>plays</v>
      </c>
      <c r="S3417" s="11">
        <f t="shared" si="299"/>
        <v>42466.935833333329</v>
      </c>
      <c r="T3417" s="11">
        <f t="shared" si="300"/>
        <v>42477.770833333336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 s="30">
        <v>4000</v>
      </c>
      <c r="E3418" s="3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 s="3">
        <f t="shared" si="296"/>
        <v>159.46666666666667</v>
      </c>
      <c r="Q3418" t="str">
        <f t="shared" si="297"/>
        <v>theater</v>
      </c>
      <c r="R3418" t="str">
        <f t="shared" si="298"/>
        <v>plays</v>
      </c>
      <c r="S3418" s="11">
        <f t="shared" si="299"/>
        <v>42089.204224537032</v>
      </c>
      <c r="T3418" s="11">
        <f t="shared" si="300"/>
        <v>42117.562499999993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 s="30">
        <v>1700</v>
      </c>
      <c r="E3419" s="3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 s="3">
        <f t="shared" si="296"/>
        <v>37.777999999999999</v>
      </c>
      <c r="Q3419" t="str">
        <f t="shared" si="297"/>
        <v>theater</v>
      </c>
      <c r="R3419" t="str">
        <f t="shared" si="298"/>
        <v>plays</v>
      </c>
      <c r="S3419" s="11">
        <f t="shared" si="299"/>
        <v>41894.705416666664</v>
      </c>
      <c r="T3419" s="11">
        <f t="shared" si="300"/>
        <v>41937.821527777778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 s="30">
        <v>4000</v>
      </c>
      <c r="E3420" s="3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 s="3">
        <f t="shared" si="296"/>
        <v>72.053571428571431</v>
      </c>
      <c r="Q3420" t="str">
        <f t="shared" si="297"/>
        <v>theater</v>
      </c>
      <c r="R3420" t="str">
        <f t="shared" si="298"/>
        <v>plays</v>
      </c>
      <c r="S3420" s="11">
        <f t="shared" si="299"/>
        <v>41752.626238425924</v>
      </c>
      <c r="T3420" s="11">
        <f t="shared" si="300"/>
        <v>41782.626238425924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 s="30">
        <v>2750</v>
      </c>
      <c r="E3421" s="3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 s="3">
        <f t="shared" si="296"/>
        <v>63.695652173913047</v>
      </c>
      <c r="Q3421" t="str">
        <f t="shared" si="297"/>
        <v>theater</v>
      </c>
      <c r="R3421" t="str">
        <f t="shared" si="298"/>
        <v>plays</v>
      </c>
      <c r="S3421" s="11">
        <f t="shared" si="299"/>
        <v>42448.613252314812</v>
      </c>
      <c r="T3421" s="11">
        <f t="shared" si="300"/>
        <v>42466.687499999993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 s="30">
        <v>700</v>
      </c>
      <c r="E3422" s="3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 s="3">
        <f t="shared" si="296"/>
        <v>28.411764705882351</v>
      </c>
      <c r="Q3422" t="str">
        <f t="shared" si="297"/>
        <v>theater</v>
      </c>
      <c r="R3422" t="str">
        <f t="shared" si="298"/>
        <v>plays</v>
      </c>
      <c r="S3422" s="11">
        <f t="shared" si="299"/>
        <v>42404.881967592592</v>
      </c>
      <c r="T3422" s="11">
        <f t="shared" si="300"/>
        <v>42413.791666666664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 s="30">
        <v>10000</v>
      </c>
      <c r="E3423" s="3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 s="3">
        <f t="shared" si="296"/>
        <v>103.21428571428571</v>
      </c>
      <c r="Q3423" t="str">
        <f t="shared" si="297"/>
        <v>theater</v>
      </c>
      <c r="R3423" t="str">
        <f t="shared" si="298"/>
        <v>plays</v>
      </c>
      <c r="S3423" s="11">
        <f t="shared" si="299"/>
        <v>42037.582905092589</v>
      </c>
      <c r="T3423" s="11">
        <f t="shared" si="300"/>
        <v>42067.582905092589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 s="30">
        <v>3000</v>
      </c>
      <c r="E3424" s="3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 s="3">
        <f t="shared" si="296"/>
        <v>71.152173913043484</v>
      </c>
      <c r="Q3424" t="str">
        <f t="shared" si="297"/>
        <v>theater</v>
      </c>
      <c r="R3424" t="str">
        <f t="shared" si="298"/>
        <v>plays</v>
      </c>
      <c r="S3424" s="11">
        <f t="shared" si="299"/>
        <v>42323.353888888887</v>
      </c>
      <c r="T3424" s="11">
        <f t="shared" si="300"/>
        <v>42351.791666666664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 s="30">
        <v>250</v>
      </c>
      <c r="E3425" s="3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 s="3">
        <f t="shared" si="296"/>
        <v>35</v>
      </c>
      <c r="Q3425" t="str">
        <f t="shared" si="297"/>
        <v>theater</v>
      </c>
      <c r="R3425" t="str">
        <f t="shared" si="298"/>
        <v>plays</v>
      </c>
      <c r="S3425" s="11">
        <f t="shared" si="299"/>
        <v>42088.703020833331</v>
      </c>
      <c r="T3425" s="11">
        <f t="shared" si="300"/>
        <v>42118.703020833331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 s="30">
        <v>6000</v>
      </c>
      <c r="E3426" s="3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 s="3">
        <f t="shared" si="296"/>
        <v>81.776315789473685</v>
      </c>
      <c r="Q3426" t="str">
        <f t="shared" si="297"/>
        <v>theater</v>
      </c>
      <c r="R3426" t="str">
        <f t="shared" si="298"/>
        <v>plays</v>
      </c>
      <c r="S3426" s="11">
        <f t="shared" si="299"/>
        <v>42018.468564814808</v>
      </c>
      <c r="T3426" s="11">
        <f t="shared" si="300"/>
        <v>42040.082638888889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 s="30">
        <v>30000</v>
      </c>
      <c r="E3427" s="3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 s="3">
        <f t="shared" si="296"/>
        <v>297.02980769230766</v>
      </c>
      <c r="Q3427" t="str">
        <f t="shared" si="297"/>
        <v>theater</v>
      </c>
      <c r="R3427" t="str">
        <f t="shared" si="298"/>
        <v>plays</v>
      </c>
      <c r="S3427" s="11">
        <f t="shared" si="299"/>
        <v>41884.40898148148</v>
      </c>
      <c r="T3427" s="11">
        <f t="shared" si="300"/>
        <v>41916.40898148148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 s="30">
        <v>3750</v>
      </c>
      <c r="E3428" s="3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 s="3">
        <f t="shared" si="296"/>
        <v>46.609195402298852</v>
      </c>
      <c r="Q3428" t="str">
        <f t="shared" si="297"/>
        <v>theater</v>
      </c>
      <c r="R3428" t="str">
        <f t="shared" si="298"/>
        <v>plays</v>
      </c>
      <c r="S3428" s="11">
        <f t="shared" si="299"/>
        <v>41883.848414351851</v>
      </c>
      <c r="T3428" s="11">
        <f t="shared" si="300"/>
        <v>41902.875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 s="30">
        <v>1500</v>
      </c>
      <c r="E3429" s="3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 s="3">
        <f t="shared" si="296"/>
        <v>51.724137931034484</v>
      </c>
      <c r="Q3429" t="str">
        <f t="shared" si="297"/>
        <v>theater</v>
      </c>
      <c r="R3429" t="str">
        <f t="shared" si="298"/>
        <v>plays</v>
      </c>
      <c r="S3429" s="11">
        <f t="shared" si="299"/>
        <v>41792.436944444438</v>
      </c>
      <c r="T3429" s="11">
        <f t="shared" si="300"/>
        <v>41822.436944444438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 s="30">
        <v>2000</v>
      </c>
      <c r="E3430" s="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 s="3">
        <f t="shared" si="296"/>
        <v>40.294117647058826</v>
      </c>
      <c r="Q3430" t="str">
        <f t="shared" si="297"/>
        <v>theater</v>
      </c>
      <c r="R3430" t="str">
        <f t="shared" si="298"/>
        <v>plays</v>
      </c>
      <c r="S3430" s="11">
        <f t="shared" si="299"/>
        <v>42038.512118055551</v>
      </c>
      <c r="T3430" s="11">
        <f t="shared" si="300"/>
        <v>42063.499999999993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 s="30">
        <v>150</v>
      </c>
      <c r="E3431" s="3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 s="3">
        <f t="shared" si="296"/>
        <v>16.25</v>
      </c>
      <c r="Q3431" t="str">
        <f t="shared" si="297"/>
        <v>theater</v>
      </c>
      <c r="R3431" t="str">
        <f t="shared" si="298"/>
        <v>plays</v>
      </c>
      <c r="S3431" s="11">
        <f t="shared" si="299"/>
        <v>42661.813206018516</v>
      </c>
      <c r="T3431" s="11">
        <f t="shared" si="300"/>
        <v>42675.813206018516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 s="30">
        <v>2000</v>
      </c>
      <c r="E3432" s="3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 s="3">
        <f t="shared" si="296"/>
        <v>30.152638888888887</v>
      </c>
      <c r="Q3432" t="str">
        <f t="shared" si="297"/>
        <v>theater</v>
      </c>
      <c r="R3432" t="str">
        <f t="shared" si="298"/>
        <v>plays</v>
      </c>
      <c r="S3432" s="11">
        <f t="shared" si="299"/>
        <v>41820.737280092588</v>
      </c>
      <c r="T3432" s="11">
        <f t="shared" si="300"/>
        <v>41850.737280092588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 s="30">
        <v>2000</v>
      </c>
      <c r="E3433" s="3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 s="3">
        <f t="shared" si="296"/>
        <v>95.238095238095241</v>
      </c>
      <c r="Q3433" t="str">
        <f t="shared" si="297"/>
        <v>theater</v>
      </c>
      <c r="R3433" t="str">
        <f t="shared" si="298"/>
        <v>plays</v>
      </c>
      <c r="S3433" s="11">
        <f t="shared" si="299"/>
        <v>41839.522604166668</v>
      </c>
      <c r="T3433" s="11">
        <f t="shared" si="300"/>
        <v>41869.522604166668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 s="30">
        <v>2000</v>
      </c>
      <c r="E3434" s="3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 s="3">
        <f t="shared" si="296"/>
        <v>52.214285714285715</v>
      </c>
      <c r="Q3434" t="str">
        <f t="shared" si="297"/>
        <v>theater</v>
      </c>
      <c r="R3434" t="str">
        <f t="shared" si="298"/>
        <v>plays</v>
      </c>
      <c r="S3434" s="11">
        <f t="shared" si="299"/>
        <v>42380.372847222221</v>
      </c>
      <c r="T3434" s="11">
        <f t="shared" si="300"/>
        <v>42405.708333333336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 s="30">
        <v>9500</v>
      </c>
      <c r="E3435" s="3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 s="3">
        <f t="shared" si="296"/>
        <v>134.1549295774648</v>
      </c>
      <c r="Q3435" t="str">
        <f t="shared" si="297"/>
        <v>theater</v>
      </c>
      <c r="R3435" t="str">
        <f t="shared" si="298"/>
        <v>plays</v>
      </c>
      <c r="S3435" s="11">
        <f t="shared" si="299"/>
        <v>41775.854803240742</v>
      </c>
      <c r="T3435" s="11">
        <f t="shared" si="300"/>
        <v>41806.916666666664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 s="30">
        <v>10000</v>
      </c>
      <c r="E3436" s="3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 s="3">
        <f t="shared" si="296"/>
        <v>62.827380952380949</v>
      </c>
      <c r="Q3436" t="str">
        <f t="shared" si="297"/>
        <v>theater</v>
      </c>
      <c r="R3436" t="str">
        <f t="shared" si="298"/>
        <v>plays</v>
      </c>
      <c r="S3436" s="11">
        <f t="shared" si="299"/>
        <v>41800.172094907408</v>
      </c>
      <c r="T3436" s="11">
        <f t="shared" si="300"/>
        <v>41830.172094907408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 s="30">
        <v>1000</v>
      </c>
      <c r="E3437" s="3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 s="3">
        <f t="shared" si="296"/>
        <v>58.94736842105263</v>
      </c>
      <c r="Q3437" t="str">
        <f t="shared" si="297"/>
        <v>theater</v>
      </c>
      <c r="R3437" t="str">
        <f t="shared" si="298"/>
        <v>plays</v>
      </c>
      <c r="S3437" s="11">
        <f t="shared" si="299"/>
        <v>42572.408483796295</v>
      </c>
      <c r="T3437" s="11">
        <f t="shared" si="300"/>
        <v>42588.916666666664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 s="30">
        <v>5000</v>
      </c>
      <c r="E3438" s="3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 s="3">
        <f t="shared" si="296"/>
        <v>143.1081081081081</v>
      </c>
      <c r="Q3438" t="str">
        <f t="shared" si="297"/>
        <v>theater</v>
      </c>
      <c r="R3438" t="str">
        <f t="shared" si="298"/>
        <v>plays</v>
      </c>
      <c r="S3438" s="11">
        <f t="shared" si="299"/>
        <v>41851.333252314813</v>
      </c>
      <c r="T3438" s="11">
        <f t="shared" si="300"/>
        <v>41872.477777777778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 s="30">
        <v>3000</v>
      </c>
      <c r="E3439" s="3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 s="3">
        <f t="shared" si="296"/>
        <v>84.166666666666671</v>
      </c>
      <c r="Q3439" t="str">
        <f t="shared" si="297"/>
        <v>theater</v>
      </c>
      <c r="R3439" t="str">
        <f t="shared" si="298"/>
        <v>plays</v>
      </c>
      <c r="S3439" s="11">
        <f t="shared" si="299"/>
        <v>42205.502546296295</v>
      </c>
      <c r="T3439" s="11">
        <f t="shared" si="300"/>
        <v>42235.502546296295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 s="30">
        <v>2500</v>
      </c>
      <c r="E3440" s="3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 s="3">
        <f t="shared" si="296"/>
        <v>186.07142857142858</v>
      </c>
      <c r="Q3440" t="str">
        <f t="shared" si="297"/>
        <v>theater</v>
      </c>
      <c r="R3440" t="str">
        <f t="shared" si="298"/>
        <v>plays</v>
      </c>
      <c r="S3440" s="11">
        <f t="shared" si="299"/>
        <v>42100.719525462955</v>
      </c>
      <c r="T3440" s="11">
        <f t="shared" si="300"/>
        <v>42126.666666666664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 s="30">
        <v>1200</v>
      </c>
      <c r="E3441" s="3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 s="3">
        <f t="shared" si="296"/>
        <v>89.785555555555561</v>
      </c>
      <c r="Q3441" t="str">
        <f t="shared" si="297"/>
        <v>theater</v>
      </c>
      <c r="R3441" t="str">
        <f t="shared" si="298"/>
        <v>plays</v>
      </c>
      <c r="S3441" s="11">
        <f t="shared" si="299"/>
        <v>42374.702893518515</v>
      </c>
      <c r="T3441" s="11">
        <f t="shared" si="300"/>
        <v>42387.999305555553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 s="30">
        <v>5000</v>
      </c>
      <c r="E3442" s="3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 s="3">
        <f t="shared" si="296"/>
        <v>64.157560975609755</v>
      </c>
      <c r="Q3442" t="str">
        <f t="shared" si="297"/>
        <v>theater</v>
      </c>
      <c r="R3442" t="str">
        <f t="shared" si="298"/>
        <v>plays</v>
      </c>
      <c r="S3442" s="11">
        <f t="shared" si="299"/>
        <v>41808.914675925924</v>
      </c>
      <c r="T3442" s="11">
        <f t="shared" si="300"/>
        <v>41831.46875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 s="30">
        <v>2500</v>
      </c>
      <c r="E3443" s="3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 s="3">
        <f t="shared" si="296"/>
        <v>59.651162790697676</v>
      </c>
      <c r="Q3443" t="str">
        <f t="shared" si="297"/>
        <v>theater</v>
      </c>
      <c r="R3443" t="str">
        <f t="shared" si="298"/>
        <v>plays</v>
      </c>
      <c r="S3443" s="11">
        <f t="shared" si="299"/>
        <v>42294.221307870372</v>
      </c>
      <c r="T3443" s="11">
        <f t="shared" si="300"/>
        <v>42321.636805555558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 s="30">
        <v>250</v>
      </c>
      <c r="E3444" s="3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 s="3">
        <f t="shared" si="296"/>
        <v>31.25</v>
      </c>
      <c r="Q3444" t="str">
        <f t="shared" si="297"/>
        <v>theater</v>
      </c>
      <c r="R3444" t="str">
        <f t="shared" si="298"/>
        <v>plays</v>
      </c>
      <c r="S3444" s="11">
        <f t="shared" si="299"/>
        <v>42124.63277777777</v>
      </c>
      <c r="T3444" s="11">
        <f t="shared" si="300"/>
        <v>42154.63277777777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 s="30">
        <v>1000</v>
      </c>
      <c r="E3445" s="3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 s="3">
        <f t="shared" si="296"/>
        <v>41.222222222222221</v>
      </c>
      <c r="Q3445" t="str">
        <f t="shared" si="297"/>
        <v>theater</v>
      </c>
      <c r="R3445" t="str">
        <f t="shared" si="298"/>
        <v>plays</v>
      </c>
      <c r="S3445" s="11">
        <f t="shared" si="299"/>
        <v>41861.316504629627</v>
      </c>
      <c r="T3445" s="11">
        <f t="shared" si="300"/>
        <v>41891.316504629627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 s="30">
        <v>300</v>
      </c>
      <c r="E3446" s="3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 s="3">
        <f t="shared" si="296"/>
        <v>43.35</v>
      </c>
      <c r="Q3446" t="str">
        <f t="shared" si="297"/>
        <v>theater</v>
      </c>
      <c r="R3446" t="str">
        <f t="shared" si="298"/>
        <v>plays</v>
      </c>
      <c r="S3446" s="11">
        <f t="shared" si="299"/>
        <v>42521.08317129629</v>
      </c>
      <c r="T3446" s="11">
        <f t="shared" si="300"/>
        <v>42529.374305555553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 s="30">
        <v>2000</v>
      </c>
      <c r="E3447" s="3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 s="3">
        <f t="shared" si="296"/>
        <v>64.516129032258064</v>
      </c>
      <c r="Q3447" t="str">
        <f t="shared" si="297"/>
        <v>theater</v>
      </c>
      <c r="R3447" t="str">
        <f t="shared" si="298"/>
        <v>plays</v>
      </c>
      <c r="S3447" s="11">
        <f t="shared" si="299"/>
        <v>42272.322175925925</v>
      </c>
      <c r="T3447" s="11">
        <f t="shared" si="300"/>
        <v>42300.322175925925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 s="30">
        <v>1000</v>
      </c>
      <c r="E3448" s="3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 s="3">
        <f t="shared" si="296"/>
        <v>43.28</v>
      </c>
      <c r="Q3448" t="str">
        <f t="shared" si="297"/>
        <v>theater</v>
      </c>
      <c r="R3448" t="str">
        <f t="shared" si="298"/>
        <v>plays</v>
      </c>
      <c r="S3448" s="11">
        <f t="shared" si="299"/>
        <v>42016.624131944445</v>
      </c>
      <c r="T3448" s="11">
        <f t="shared" si="300"/>
        <v>42040.305555555555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 s="30">
        <v>1000</v>
      </c>
      <c r="E3449" s="3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 s="3">
        <f t="shared" si="296"/>
        <v>77</v>
      </c>
      <c r="Q3449" t="str">
        <f t="shared" si="297"/>
        <v>theater</v>
      </c>
      <c r="R3449" t="str">
        <f t="shared" si="298"/>
        <v>plays</v>
      </c>
      <c r="S3449" s="11">
        <f t="shared" si="299"/>
        <v>42402.680694444447</v>
      </c>
      <c r="T3449" s="11">
        <f t="shared" si="300"/>
        <v>42447.639027777775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 s="30">
        <v>2100</v>
      </c>
      <c r="E3450" s="3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 s="3">
        <f t="shared" si="296"/>
        <v>51.222222222222221</v>
      </c>
      <c r="Q3450" t="str">
        <f t="shared" si="297"/>
        <v>theater</v>
      </c>
      <c r="R3450" t="str">
        <f t="shared" si="298"/>
        <v>plays</v>
      </c>
      <c r="S3450" s="11">
        <f t="shared" si="299"/>
        <v>41959.910752314812</v>
      </c>
      <c r="T3450" s="11">
        <f t="shared" si="300"/>
        <v>41989.910752314812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 s="30">
        <v>800</v>
      </c>
      <c r="E3451" s="3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 s="3">
        <f t="shared" si="296"/>
        <v>68.25</v>
      </c>
      <c r="Q3451" t="str">
        <f t="shared" si="297"/>
        <v>theater</v>
      </c>
      <c r="R3451" t="str">
        <f t="shared" si="298"/>
        <v>plays</v>
      </c>
      <c r="S3451" s="11">
        <f t="shared" si="299"/>
        <v>42531.844189814808</v>
      </c>
      <c r="T3451" s="11">
        <f t="shared" si="300"/>
        <v>42559.958333333336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 s="30">
        <v>500</v>
      </c>
      <c r="E3452" s="3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 s="3">
        <f t="shared" si="296"/>
        <v>19.487179487179485</v>
      </c>
      <c r="Q3452" t="str">
        <f t="shared" si="297"/>
        <v>theater</v>
      </c>
      <c r="R3452" t="str">
        <f t="shared" si="298"/>
        <v>plays</v>
      </c>
      <c r="S3452" s="11">
        <f t="shared" si="299"/>
        <v>42036.496192129627</v>
      </c>
      <c r="T3452" s="11">
        <f t="shared" si="300"/>
        <v>42096.454525462956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 s="30">
        <v>650</v>
      </c>
      <c r="E3453" s="3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 s="3">
        <f t="shared" si="296"/>
        <v>41.125</v>
      </c>
      <c r="Q3453" t="str">
        <f t="shared" si="297"/>
        <v>theater</v>
      </c>
      <c r="R3453" t="str">
        <f t="shared" si="298"/>
        <v>plays</v>
      </c>
      <c r="S3453" s="11">
        <f t="shared" si="299"/>
        <v>42088.515358796292</v>
      </c>
      <c r="T3453" s="11">
        <f t="shared" si="300"/>
        <v>42115.515358796292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 s="30">
        <v>1000</v>
      </c>
      <c r="E3454" s="3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 s="3">
        <f t="shared" si="296"/>
        <v>41.405405405405403</v>
      </c>
      <c r="Q3454" t="str">
        <f t="shared" si="297"/>
        <v>theater</v>
      </c>
      <c r="R3454" t="str">
        <f t="shared" si="298"/>
        <v>plays</v>
      </c>
      <c r="S3454" s="11">
        <f t="shared" si="299"/>
        <v>41820.430856481478</v>
      </c>
      <c r="T3454" s="11">
        <f t="shared" si="300"/>
        <v>41842.957638888889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 s="30">
        <v>300</v>
      </c>
      <c r="E3455" s="3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 s="3">
        <f t="shared" si="296"/>
        <v>27.5</v>
      </c>
      <c r="Q3455" t="str">
        <f t="shared" si="297"/>
        <v>theater</v>
      </c>
      <c r="R3455" t="str">
        <f t="shared" si="298"/>
        <v>plays</v>
      </c>
      <c r="S3455" s="11">
        <f t="shared" si="299"/>
        <v>42535.770324074074</v>
      </c>
      <c r="T3455" s="11">
        <f t="shared" si="300"/>
        <v>42595.770324074074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 s="30">
        <v>700</v>
      </c>
      <c r="E3456" s="3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 s="3">
        <f t="shared" si="296"/>
        <v>33.571428571428569</v>
      </c>
      <c r="Q3456" t="str">
        <f t="shared" si="297"/>
        <v>theater</v>
      </c>
      <c r="R3456" t="str">
        <f t="shared" si="298"/>
        <v>plays</v>
      </c>
      <c r="S3456" s="11">
        <f t="shared" si="299"/>
        <v>41821.490266203698</v>
      </c>
      <c r="T3456" s="11">
        <f t="shared" si="300"/>
        <v>41851.490266203698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 s="30">
        <v>10000</v>
      </c>
      <c r="E3457" s="3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 s="3">
        <f t="shared" si="296"/>
        <v>145.86956521739131</v>
      </c>
      <c r="Q3457" t="str">
        <f t="shared" si="297"/>
        <v>theater</v>
      </c>
      <c r="R3457" t="str">
        <f t="shared" si="298"/>
        <v>plays</v>
      </c>
      <c r="S3457" s="11">
        <f t="shared" si="299"/>
        <v>42626.541979166665</v>
      </c>
      <c r="T3457" s="11">
        <f t="shared" si="300"/>
        <v>42656.541979166665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 s="30">
        <v>3000</v>
      </c>
      <c r="E3458" s="3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 s="3">
        <f t="shared" si="296"/>
        <v>358.6875</v>
      </c>
      <c r="Q3458" t="str">
        <f t="shared" si="297"/>
        <v>theater</v>
      </c>
      <c r="R3458" t="str">
        <f t="shared" si="298"/>
        <v>plays</v>
      </c>
      <c r="S3458" s="11">
        <f t="shared" si="299"/>
        <v>41820.997303240736</v>
      </c>
      <c r="T3458" s="11">
        <f t="shared" si="300"/>
        <v>41852.082638888889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 s="30">
        <v>2000</v>
      </c>
      <c r="E3459" s="3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 s="3">
        <f t="shared" ref="P3459:P3522" si="301">IFERROR(E3459/L3459,0)</f>
        <v>50.981818181818184</v>
      </c>
      <c r="Q3459" t="str">
        <f t="shared" ref="Q3459:Q3522" si="302">LEFT(N3459,FIND("/",N3459)-1)</f>
        <v>theater</v>
      </c>
      <c r="R3459" t="str">
        <f t="shared" ref="R3459:R3522" si="303">RIGHT(N3459,LEN(N3459)-FIND("/",N3459))</f>
        <v>plays</v>
      </c>
      <c r="S3459" s="11">
        <f t="shared" ref="S3459:S3522" si="304">((($J3459/60)/60)/24+DATE(1970,1,1)+(-5/24))</f>
        <v>42016.498344907406</v>
      </c>
      <c r="T3459" s="11">
        <f t="shared" ref="T3459:T3522" si="305">((($I3459/60)/60)/24+DATE(1970,1,1)+(-5/24))</f>
        <v>42047.040972222218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 s="30">
        <v>978</v>
      </c>
      <c r="E3460" s="3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 s="3">
        <f t="shared" si="301"/>
        <v>45.037037037037038</v>
      </c>
      <c r="Q3460" t="str">
        <f t="shared" si="302"/>
        <v>theater</v>
      </c>
      <c r="R3460" t="str">
        <f t="shared" si="303"/>
        <v>plays</v>
      </c>
      <c r="S3460" s="11">
        <f t="shared" si="304"/>
        <v>42010.994247685179</v>
      </c>
      <c r="T3460" s="11">
        <f t="shared" si="305"/>
        <v>42037.977083333331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 s="30">
        <v>500</v>
      </c>
      <c r="E3461" s="3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 s="3">
        <f t="shared" si="301"/>
        <v>17.527777777777779</v>
      </c>
      <c r="Q3461" t="str">
        <f t="shared" si="302"/>
        <v>theater</v>
      </c>
      <c r="R3461" t="str">
        <f t="shared" si="303"/>
        <v>plays</v>
      </c>
      <c r="S3461" s="11">
        <f t="shared" si="304"/>
        <v>42480.271527777775</v>
      </c>
      <c r="T3461" s="11">
        <f t="shared" si="305"/>
        <v>42510.271527777775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 s="30">
        <v>500</v>
      </c>
      <c r="E3462" s="3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 s="3">
        <f t="shared" si="301"/>
        <v>50</v>
      </c>
      <c r="Q3462" t="str">
        <f t="shared" si="302"/>
        <v>theater</v>
      </c>
      <c r="R3462" t="str">
        <f t="shared" si="303"/>
        <v>plays</v>
      </c>
      <c r="S3462" s="11">
        <f t="shared" si="304"/>
        <v>41852.318888888884</v>
      </c>
      <c r="T3462" s="11">
        <f t="shared" si="305"/>
        <v>41866.318888888884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 s="30">
        <v>500</v>
      </c>
      <c r="E3463" s="3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 s="3">
        <f t="shared" si="301"/>
        <v>57.916666666666664</v>
      </c>
      <c r="Q3463" t="str">
        <f t="shared" si="302"/>
        <v>theater</v>
      </c>
      <c r="R3463" t="str">
        <f t="shared" si="303"/>
        <v>plays</v>
      </c>
      <c r="S3463" s="11">
        <f t="shared" si="304"/>
        <v>42643.424525462957</v>
      </c>
      <c r="T3463" s="11">
        <f t="shared" si="305"/>
        <v>42671.916666666664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 s="30">
        <v>250</v>
      </c>
      <c r="E3464" s="3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 s="3">
        <f t="shared" si="301"/>
        <v>29.705882352941178</v>
      </c>
      <c r="Q3464" t="str">
        <f t="shared" si="302"/>
        <v>theater</v>
      </c>
      <c r="R3464" t="str">
        <f t="shared" si="303"/>
        <v>plays</v>
      </c>
      <c r="S3464" s="11">
        <f t="shared" si="304"/>
        <v>42179.690138888887</v>
      </c>
      <c r="T3464" s="11">
        <f t="shared" si="305"/>
        <v>42195.541666666664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 s="30">
        <v>10000</v>
      </c>
      <c r="E3465" s="3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 s="3">
        <f t="shared" si="301"/>
        <v>90.684210526315795</v>
      </c>
      <c r="Q3465" t="str">
        <f t="shared" si="302"/>
        <v>theater</v>
      </c>
      <c r="R3465" t="str">
        <f t="shared" si="303"/>
        <v>plays</v>
      </c>
      <c r="S3465" s="11">
        <f t="shared" si="304"/>
        <v>42612.710474537038</v>
      </c>
      <c r="T3465" s="11">
        <f t="shared" si="305"/>
        <v>42653.957638888889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 s="30">
        <v>5000</v>
      </c>
      <c r="E3466" s="3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 s="3">
        <f t="shared" si="301"/>
        <v>55.012688172043013</v>
      </c>
      <c r="Q3466" t="str">
        <f t="shared" si="302"/>
        <v>theater</v>
      </c>
      <c r="R3466" t="str">
        <f t="shared" si="303"/>
        <v>plays</v>
      </c>
      <c r="S3466" s="11">
        <f t="shared" si="304"/>
        <v>42574.921724537031</v>
      </c>
      <c r="T3466" s="11">
        <f t="shared" si="305"/>
        <v>42604.921724537031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 s="30">
        <v>2000</v>
      </c>
      <c r="E3467" s="3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 s="3">
        <f t="shared" si="301"/>
        <v>57.222222222222221</v>
      </c>
      <c r="Q3467" t="str">
        <f t="shared" si="302"/>
        <v>theater</v>
      </c>
      <c r="R3467" t="str">
        <f t="shared" si="303"/>
        <v>plays</v>
      </c>
      <c r="S3467" s="11">
        <f t="shared" si="304"/>
        <v>42200.417499999996</v>
      </c>
      <c r="T3467" s="11">
        <f t="shared" si="305"/>
        <v>42225.458333333336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 s="30">
        <v>3500</v>
      </c>
      <c r="E3468" s="3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 s="3">
        <f t="shared" si="301"/>
        <v>72.950819672131146</v>
      </c>
      <c r="Q3468" t="str">
        <f t="shared" si="302"/>
        <v>theater</v>
      </c>
      <c r="R3468" t="str">
        <f t="shared" si="303"/>
        <v>plays</v>
      </c>
      <c r="S3468" s="11">
        <f t="shared" si="304"/>
        <v>42419.810763888883</v>
      </c>
      <c r="T3468" s="11">
        <f t="shared" si="305"/>
        <v>42479.769097222219</v>
      </c>
    </row>
    <row r="3469" spans="1:20" x14ac:dyDescent="0.3">
      <c r="A3469">
        <v>3467</v>
      </c>
      <c r="B3469" s="1" t="s">
        <v>3466</v>
      </c>
      <c r="C3469" s="1" t="s">
        <v>7577</v>
      </c>
      <c r="D3469" s="30">
        <v>3000</v>
      </c>
      <c r="E3469" s="3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 s="3">
        <f t="shared" si="301"/>
        <v>64.468085106382972</v>
      </c>
      <c r="Q3469" t="str">
        <f t="shared" si="302"/>
        <v>theater</v>
      </c>
      <c r="R3469" t="str">
        <f t="shared" si="303"/>
        <v>plays</v>
      </c>
      <c r="S3469" s="11">
        <f t="shared" si="304"/>
        <v>42053.463333333326</v>
      </c>
      <c r="T3469" s="11">
        <f t="shared" si="305"/>
        <v>42083.421666666669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 s="30">
        <v>10000</v>
      </c>
      <c r="E3470" s="3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 s="3">
        <f t="shared" si="301"/>
        <v>716.35294117647061</v>
      </c>
      <c r="Q3470" t="str">
        <f t="shared" si="302"/>
        <v>theater</v>
      </c>
      <c r="R3470" t="str">
        <f t="shared" si="303"/>
        <v>plays</v>
      </c>
      <c r="S3470" s="11">
        <f t="shared" si="304"/>
        <v>42605.557048611103</v>
      </c>
      <c r="T3470" s="11">
        <f t="shared" si="305"/>
        <v>42633.916666666664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 s="30">
        <v>2800</v>
      </c>
      <c r="E3471" s="3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 s="3">
        <f t="shared" si="301"/>
        <v>50.396825396825399</v>
      </c>
      <c r="Q3471" t="str">
        <f t="shared" si="302"/>
        <v>theater</v>
      </c>
      <c r="R3471" t="str">
        <f t="shared" si="303"/>
        <v>plays</v>
      </c>
      <c r="S3471" s="11">
        <f t="shared" si="304"/>
        <v>42458.433391203704</v>
      </c>
      <c r="T3471" s="11">
        <f t="shared" si="305"/>
        <v>42488.433391203704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 s="30">
        <v>250</v>
      </c>
      <c r="E3472" s="3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 s="3">
        <f t="shared" si="301"/>
        <v>41.666666666666664</v>
      </c>
      <c r="Q3472" t="str">
        <f t="shared" si="302"/>
        <v>theater</v>
      </c>
      <c r="R3472" t="str">
        <f t="shared" si="303"/>
        <v>plays</v>
      </c>
      <c r="S3472" s="11">
        <f t="shared" si="304"/>
        <v>42528.813680555548</v>
      </c>
      <c r="T3472" s="11">
        <f t="shared" si="305"/>
        <v>42566.693055555552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 s="30">
        <v>500</v>
      </c>
      <c r="E3473" s="3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 s="3">
        <f t="shared" si="301"/>
        <v>35.766666666666666</v>
      </c>
      <c r="Q3473" t="str">
        <f t="shared" si="302"/>
        <v>theater</v>
      </c>
      <c r="R3473" t="str">
        <f t="shared" si="303"/>
        <v>plays</v>
      </c>
      <c r="S3473" s="11">
        <f t="shared" si="304"/>
        <v>41841.612152777772</v>
      </c>
      <c r="T3473" s="11">
        <f t="shared" si="305"/>
        <v>41882.625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 s="30">
        <v>2000</v>
      </c>
      <c r="E3474" s="3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 s="3">
        <f t="shared" si="301"/>
        <v>88.739130434782609</v>
      </c>
      <c r="Q3474" t="str">
        <f t="shared" si="302"/>
        <v>theater</v>
      </c>
      <c r="R3474" t="str">
        <f t="shared" si="303"/>
        <v>plays</v>
      </c>
      <c r="S3474" s="11">
        <f t="shared" si="304"/>
        <v>41927.962164351848</v>
      </c>
      <c r="T3474" s="11">
        <f t="shared" si="305"/>
        <v>41949.040972222218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 s="30">
        <v>4900</v>
      </c>
      <c r="E3475" s="3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 s="3">
        <f t="shared" si="301"/>
        <v>148.4848484848485</v>
      </c>
      <c r="Q3475" t="str">
        <f t="shared" si="302"/>
        <v>theater</v>
      </c>
      <c r="R3475" t="str">
        <f t="shared" si="303"/>
        <v>plays</v>
      </c>
      <c r="S3475" s="11">
        <f t="shared" si="304"/>
        <v>42062.626111111109</v>
      </c>
      <c r="T3475" s="11">
        <f t="shared" si="305"/>
        <v>42083.643749999996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 s="30">
        <v>2000</v>
      </c>
      <c r="E3476" s="3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 s="3">
        <f t="shared" si="301"/>
        <v>51.794871794871796</v>
      </c>
      <c r="Q3476" t="str">
        <f t="shared" si="302"/>
        <v>theater</v>
      </c>
      <c r="R3476" t="str">
        <f t="shared" si="303"/>
        <v>plays</v>
      </c>
      <c r="S3476" s="11">
        <f t="shared" si="304"/>
        <v>42541.293182870366</v>
      </c>
      <c r="T3476" s="11">
        <f t="shared" si="305"/>
        <v>42571.293182870366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 s="30">
        <v>300</v>
      </c>
      <c r="E3477" s="3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 s="3">
        <f t="shared" si="301"/>
        <v>20</v>
      </c>
      <c r="Q3477" t="str">
        <f t="shared" si="302"/>
        <v>theater</v>
      </c>
      <c r="R3477" t="str">
        <f t="shared" si="303"/>
        <v>plays</v>
      </c>
      <c r="S3477" s="11">
        <f t="shared" si="304"/>
        <v>41918.672499999993</v>
      </c>
      <c r="T3477" s="11">
        <f t="shared" si="305"/>
        <v>41945.791666666664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 s="30">
        <v>300</v>
      </c>
      <c r="E3478" s="3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 s="3">
        <f t="shared" si="301"/>
        <v>52</v>
      </c>
      <c r="Q3478" t="str">
        <f t="shared" si="302"/>
        <v>theater</v>
      </c>
      <c r="R3478" t="str">
        <f t="shared" si="303"/>
        <v>plays</v>
      </c>
      <c r="S3478" s="11">
        <f t="shared" si="304"/>
        <v>41921.071643518517</v>
      </c>
      <c r="T3478" s="11">
        <f t="shared" si="305"/>
        <v>41938.916666666664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 s="30">
        <v>1800</v>
      </c>
      <c r="E3479" s="3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 s="3">
        <f t="shared" si="301"/>
        <v>53.230769230769234</v>
      </c>
      <c r="Q3479" t="str">
        <f t="shared" si="302"/>
        <v>theater</v>
      </c>
      <c r="R3479" t="str">
        <f t="shared" si="303"/>
        <v>plays</v>
      </c>
      <c r="S3479" s="11">
        <f t="shared" si="304"/>
        <v>42128.528275462959</v>
      </c>
      <c r="T3479" s="11">
        <f t="shared" si="305"/>
        <v>42140.916666666664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 s="30">
        <v>2000</v>
      </c>
      <c r="E3480" s="3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 s="3">
        <f t="shared" si="301"/>
        <v>39.596491228070178</v>
      </c>
      <c r="Q3480" t="str">
        <f t="shared" si="302"/>
        <v>theater</v>
      </c>
      <c r="R3480" t="str">
        <f t="shared" si="303"/>
        <v>plays</v>
      </c>
      <c r="S3480" s="11">
        <f t="shared" si="304"/>
        <v>42053.708587962967</v>
      </c>
      <c r="T3480" s="11">
        <f t="shared" si="305"/>
        <v>42079.666666666664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 s="30">
        <v>1500</v>
      </c>
      <c r="E3481" s="3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 s="3">
        <f t="shared" si="301"/>
        <v>34.25</v>
      </c>
      <c r="Q3481" t="str">
        <f t="shared" si="302"/>
        <v>theater</v>
      </c>
      <c r="R3481" t="str">
        <f t="shared" si="303"/>
        <v>plays</v>
      </c>
      <c r="S3481" s="11">
        <f t="shared" si="304"/>
        <v>41781.646759259253</v>
      </c>
      <c r="T3481" s="11">
        <f t="shared" si="305"/>
        <v>41811.646759259253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 s="30">
        <v>1500</v>
      </c>
      <c r="E3482" s="3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 s="3">
        <f t="shared" si="301"/>
        <v>164.61538461538461</v>
      </c>
      <c r="Q3482" t="str">
        <f t="shared" si="302"/>
        <v>theater</v>
      </c>
      <c r="R3482" t="str">
        <f t="shared" si="303"/>
        <v>plays</v>
      </c>
      <c r="S3482" s="11">
        <f t="shared" si="304"/>
        <v>42171.109108796292</v>
      </c>
      <c r="T3482" s="11">
        <f t="shared" si="305"/>
        <v>42195.666666666664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 s="30">
        <v>10000</v>
      </c>
      <c r="E3483" s="3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 s="3">
        <f t="shared" si="301"/>
        <v>125.05263157894737</v>
      </c>
      <c r="Q3483" t="str">
        <f t="shared" si="302"/>
        <v>theater</v>
      </c>
      <c r="R3483" t="str">
        <f t="shared" si="303"/>
        <v>plays</v>
      </c>
      <c r="S3483" s="11">
        <f t="shared" si="304"/>
        <v>41989.039212962954</v>
      </c>
      <c r="T3483" s="11">
        <f t="shared" si="305"/>
        <v>42006.039212962954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 s="30">
        <v>3000</v>
      </c>
      <c r="E3484" s="3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 s="3">
        <f t="shared" si="301"/>
        <v>51.875</v>
      </c>
      <c r="Q3484" t="str">
        <f t="shared" si="302"/>
        <v>theater</v>
      </c>
      <c r="R3484" t="str">
        <f t="shared" si="303"/>
        <v>plays</v>
      </c>
      <c r="S3484" s="11">
        <f t="shared" si="304"/>
        <v>41796.563263888886</v>
      </c>
      <c r="T3484" s="11">
        <f t="shared" si="305"/>
        <v>41826.563263888886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 s="30">
        <v>3350</v>
      </c>
      <c r="E3485" s="3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 s="3">
        <f t="shared" si="301"/>
        <v>40.285714285714285</v>
      </c>
      <c r="Q3485" t="str">
        <f t="shared" si="302"/>
        <v>theater</v>
      </c>
      <c r="R3485" t="str">
        <f t="shared" si="303"/>
        <v>plays</v>
      </c>
      <c r="S3485" s="11">
        <f t="shared" si="304"/>
        <v>41793.460428240738</v>
      </c>
      <c r="T3485" s="11">
        <f t="shared" si="305"/>
        <v>41823.460428240738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 s="30">
        <v>2500</v>
      </c>
      <c r="E3486" s="3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 s="3">
        <f t="shared" si="301"/>
        <v>64.909090909090907</v>
      </c>
      <c r="Q3486" t="str">
        <f t="shared" si="302"/>
        <v>theater</v>
      </c>
      <c r="R3486" t="str">
        <f t="shared" si="303"/>
        <v>plays</v>
      </c>
      <c r="S3486" s="11">
        <f t="shared" si="304"/>
        <v>42506.552071759252</v>
      </c>
      <c r="T3486" s="11">
        <f t="shared" si="305"/>
        <v>42536.552071759252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 s="30">
        <v>1650</v>
      </c>
      <c r="E3487" s="3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 s="3">
        <f t="shared" si="301"/>
        <v>55.333333333333336</v>
      </c>
      <c r="Q3487" t="str">
        <f t="shared" si="302"/>
        <v>theater</v>
      </c>
      <c r="R3487" t="str">
        <f t="shared" si="303"/>
        <v>plays</v>
      </c>
      <c r="S3487" s="11">
        <f t="shared" si="304"/>
        <v>42372.484722222223</v>
      </c>
      <c r="T3487" s="11">
        <f t="shared" si="305"/>
        <v>42402.484722222223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 s="30">
        <v>3000</v>
      </c>
      <c r="E3488" s="3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 s="3">
        <f t="shared" si="301"/>
        <v>83.142857142857139</v>
      </c>
      <c r="Q3488" t="str">
        <f t="shared" si="302"/>
        <v>theater</v>
      </c>
      <c r="R3488" t="str">
        <f t="shared" si="303"/>
        <v>plays</v>
      </c>
      <c r="S3488" s="11">
        <f t="shared" si="304"/>
        <v>42126.666678240734</v>
      </c>
      <c r="T3488" s="11">
        <f t="shared" si="305"/>
        <v>42158.082638888889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 s="30">
        <v>2000</v>
      </c>
      <c r="E3489" s="3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 s="3">
        <f t="shared" si="301"/>
        <v>38.712121212121211</v>
      </c>
      <c r="Q3489" t="str">
        <f t="shared" si="302"/>
        <v>theater</v>
      </c>
      <c r="R3489" t="str">
        <f t="shared" si="303"/>
        <v>plays</v>
      </c>
      <c r="S3489" s="11">
        <f t="shared" si="304"/>
        <v>42149.732083333329</v>
      </c>
      <c r="T3489" s="11">
        <f t="shared" si="305"/>
        <v>42179.732083333329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 s="30">
        <v>3000</v>
      </c>
      <c r="E3490" s="3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 s="3">
        <f t="shared" si="301"/>
        <v>125.37931034482759</v>
      </c>
      <c r="Q3490" t="str">
        <f t="shared" si="302"/>
        <v>theater</v>
      </c>
      <c r="R3490" t="str">
        <f t="shared" si="303"/>
        <v>plays</v>
      </c>
      <c r="S3490" s="11">
        <f t="shared" si="304"/>
        <v>42087.55972222222</v>
      </c>
      <c r="T3490" s="11">
        <f t="shared" si="305"/>
        <v>42111.458333333336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 s="30">
        <v>5000</v>
      </c>
      <c r="E3491" s="3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 s="3">
        <f t="shared" si="301"/>
        <v>78.263888888888886</v>
      </c>
      <c r="Q3491" t="str">
        <f t="shared" si="302"/>
        <v>theater</v>
      </c>
      <c r="R3491" t="str">
        <f t="shared" si="303"/>
        <v>plays</v>
      </c>
      <c r="S3491" s="11">
        <f t="shared" si="304"/>
        <v>41753.427442129629</v>
      </c>
      <c r="T3491" s="11">
        <f t="shared" si="305"/>
        <v>41783.666666666664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 s="30">
        <v>1000</v>
      </c>
      <c r="E3492" s="3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 s="3">
        <f t="shared" si="301"/>
        <v>47.222222222222221</v>
      </c>
      <c r="Q3492" t="str">
        <f t="shared" si="302"/>
        <v>theater</v>
      </c>
      <c r="R3492" t="str">
        <f t="shared" si="303"/>
        <v>plays</v>
      </c>
      <c r="S3492" s="11">
        <f t="shared" si="304"/>
        <v>42443.594027777777</v>
      </c>
      <c r="T3492" s="11">
        <f t="shared" si="305"/>
        <v>42473.594027777777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 s="30">
        <v>500</v>
      </c>
      <c r="E3493" s="3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 s="3">
        <f t="shared" si="301"/>
        <v>79.099999999999994</v>
      </c>
      <c r="Q3493" t="str">
        <f t="shared" si="302"/>
        <v>theater</v>
      </c>
      <c r="R3493" t="str">
        <f t="shared" si="303"/>
        <v>plays</v>
      </c>
      <c r="S3493" s="11">
        <f t="shared" si="304"/>
        <v>42121.041481481479</v>
      </c>
      <c r="T3493" s="11">
        <f t="shared" si="305"/>
        <v>42142.041481481479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 s="30">
        <v>3800</v>
      </c>
      <c r="E3494" s="3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 s="3">
        <f t="shared" si="301"/>
        <v>114.29199999999999</v>
      </c>
      <c r="Q3494" t="str">
        <f t="shared" si="302"/>
        <v>theater</v>
      </c>
      <c r="R3494" t="str">
        <f t="shared" si="303"/>
        <v>plays</v>
      </c>
      <c r="S3494" s="11">
        <f t="shared" si="304"/>
        <v>42267.800891203697</v>
      </c>
      <c r="T3494" s="11">
        <f t="shared" si="305"/>
        <v>42302.800891203697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 s="30">
        <v>1500</v>
      </c>
      <c r="E3495" s="3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 s="3">
        <f t="shared" si="301"/>
        <v>51.724137931034484</v>
      </c>
      <c r="Q3495" t="str">
        <f t="shared" si="302"/>
        <v>theater</v>
      </c>
      <c r="R3495" t="str">
        <f t="shared" si="303"/>
        <v>plays</v>
      </c>
      <c r="S3495" s="11">
        <f t="shared" si="304"/>
        <v>41848.657824074071</v>
      </c>
      <c r="T3495" s="11">
        <f t="shared" si="305"/>
        <v>41868.007638888885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 s="30">
        <v>400</v>
      </c>
      <c r="E3496" s="3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 s="3">
        <f t="shared" si="301"/>
        <v>30.76923076923077</v>
      </c>
      <c r="Q3496" t="str">
        <f t="shared" si="302"/>
        <v>theater</v>
      </c>
      <c r="R3496" t="str">
        <f t="shared" si="303"/>
        <v>plays</v>
      </c>
      <c r="S3496" s="11">
        <f t="shared" si="304"/>
        <v>42689.006655092591</v>
      </c>
      <c r="T3496" s="11">
        <f t="shared" si="305"/>
        <v>42700.041666666664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 s="30">
        <v>5000</v>
      </c>
      <c r="E3497" s="3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 s="3">
        <f t="shared" si="301"/>
        <v>74.208333333333329</v>
      </c>
      <c r="Q3497" t="str">
        <f t="shared" si="302"/>
        <v>theater</v>
      </c>
      <c r="R3497" t="str">
        <f t="shared" si="303"/>
        <v>plays</v>
      </c>
      <c r="S3497" s="11">
        <f t="shared" si="304"/>
        <v>41915.554502314815</v>
      </c>
      <c r="T3497" s="11">
        <f t="shared" si="305"/>
        <v>41944.512499999997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 s="30">
        <v>3000</v>
      </c>
      <c r="E3498" s="3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 s="3">
        <f t="shared" si="301"/>
        <v>47.846153846153847</v>
      </c>
      <c r="Q3498" t="str">
        <f t="shared" si="302"/>
        <v>theater</v>
      </c>
      <c r="R3498" t="str">
        <f t="shared" si="303"/>
        <v>plays</v>
      </c>
      <c r="S3498" s="11">
        <f t="shared" si="304"/>
        <v>42584.638495370367</v>
      </c>
      <c r="T3498" s="11">
        <f t="shared" si="305"/>
        <v>42624.638495370367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 s="30">
        <v>1551</v>
      </c>
      <c r="E3499" s="3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 s="3">
        <f t="shared" si="301"/>
        <v>34.408163265306122</v>
      </c>
      <c r="Q3499" t="str">
        <f t="shared" si="302"/>
        <v>theater</v>
      </c>
      <c r="R3499" t="str">
        <f t="shared" si="303"/>
        <v>plays</v>
      </c>
      <c r="S3499" s="11">
        <f t="shared" si="304"/>
        <v>42511.533611111103</v>
      </c>
      <c r="T3499" s="11">
        <f t="shared" si="305"/>
        <v>42523.708333333336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 s="30">
        <v>1650</v>
      </c>
      <c r="E3500" s="3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 s="3">
        <f t="shared" si="301"/>
        <v>40.238095238095241</v>
      </c>
      <c r="Q3500" t="str">
        <f t="shared" si="302"/>
        <v>theater</v>
      </c>
      <c r="R3500" t="str">
        <f t="shared" si="303"/>
        <v>plays</v>
      </c>
      <c r="S3500" s="11">
        <f t="shared" si="304"/>
        <v>42458.950277777774</v>
      </c>
      <c r="T3500" s="11">
        <f t="shared" si="305"/>
        <v>42518.697222222218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 s="30">
        <v>2000</v>
      </c>
      <c r="E3501" s="3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 s="3">
        <f t="shared" si="301"/>
        <v>60.285714285714285</v>
      </c>
      <c r="Q3501" t="str">
        <f t="shared" si="302"/>
        <v>theater</v>
      </c>
      <c r="R3501" t="str">
        <f t="shared" si="303"/>
        <v>plays</v>
      </c>
      <c r="S3501" s="11">
        <f t="shared" si="304"/>
        <v>42131.827835648146</v>
      </c>
      <c r="T3501" s="11">
        <f t="shared" si="305"/>
        <v>42186.082638888889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 s="30">
        <v>1000</v>
      </c>
      <c r="E3502" s="3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 s="3">
        <f t="shared" si="301"/>
        <v>25.30952380952381</v>
      </c>
      <c r="Q3502" t="str">
        <f t="shared" si="302"/>
        <v>theater</v>
      </c>
      <c r="R3502" t="str">
        <f t="shared" si="303"/>
        <v>plays</v>
      </c>
      <c r="S3502" s="11">
        <f t="shared" si="304"/>
        <v>42419.711087962954</v>
      </c>
      <c r="T3502" s="11">
        <f t="shared" si="305"/>
        <v>42435.999305555553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 s="30">
        <v>1500</v>
      </c>
      <c r="E3503" s="3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 s="3">
        <f t="shared" si="301"/>
        <v>35.952380952380949</v>
      </c>
      <c r="Q3503" t="str">
        <f t="shared" si="302"/>
        <v>theater</v>
      </c>
      <c r="R3503" t="str">
        <f t="shared" si="303"/>
        <v>plays</v>
      </c>
      <c r="S3503" s="11">
        <f t="shared" si="304"/>
        <v>42233.555497685178</v>
      </c>
      <c r="T3503" s="11">
        <f t="shared" si="305"/>
        <v>42258.555497685178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 s="30">
        <v>4000</v>
      </c>
      <c r="E3504" s="3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 s="3">
        <f t="shared" si="301"/>
        <v>136</v>
      </c>
      <c r="Q3504" t="str">
        <f t="shared" si="302"/>
        <v>theater</v>
      </c>
      <c r="R3504" t="str">
        <f t="shared" si="303"/>
        <v>plays</v>
      </c>
      <c r="S3504" s="11">
        <f t="shared" si="304"/>
        <v>42430.631064814814</v>
      </c>
      <c r="T3504" s="11">
        <f t="shared" si="305"/>
        <v>42444.957638888889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 s="30">
        <v>2500</v>
      </c>
      <c r="E3505" s="3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 s="3">
        <f t="shared" si="301"/>
        <v>70.763157894736835</v>
      </c>
      <c r="Q3505" t="str">
        <f t="shared" si="302"/>
        <v>theater</v>
      </c>
      <c r="R3505" t="str">
        <f t="shared" si="303"/>
        <v>plays</v>
      </c>
      <c r="S3505" s="11">
        <f t="shared" si="304"/>
        <v>42545.27</v>
      </c>
      <c r="T3505" s="11">
        <f t="shared" si="305"/>
        <v>42575.27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 s="30">
        <v>1000</v>
      </c>
      <c r="E3506" s="3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 s="3">
        <f t="shared" si="301"/>
        <v>125</v>
      </c>
      <c r="Q3506" t="str">
        <f t="shared" si="302"/>
        <v>theater</v>
      </c>
      <c r="R3506" t="str">
        <f t="shared" si="303"/>
        <v>plays</v>
      </c>
      <c r="S3506" s="11">
        <f t="shared" si="304"/>
        <v>42297.540405092594</v>
      </c>
      <c r="T3506" s="11">
        <f t="shared" si="305"/>
        <v>42327.582071759258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 s="30">
        <v>2500</v>
      </c>
      <c r="E3507" s="3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 s="3">
        <f t="shared" si="301"/>
        <v>66.512820512820511</v>
      </c>
      <c r="Q3507" t="str">
        <f t="shared" si="302"/>
        <v>theater</v>
      </c>
      <c r="R3507" t="str">
        <f t="shared" si="303"/>
        <v>plays</v>
      </c>
      <c r="S3507" s="11">
        <f t="shared" si="304"/>
        <v>41760.727372685185</v>
      </c>
      <c r="T3507" s="11">
        <f t="shared" si="305"/>
        <v>41771.958333333328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 s="30">
        <v>3000</v>
      </c>
      <c r="E3508" s="3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 s="3">
        <f t="shared" si="301"/>
        <v>105</v>
      </c>
      <c r="Q3508" t="str">
        <f t="shared" si="302"/>
        <v>theater</v>
      </c>
      <c r="R3508" t="str">
        <f t="shared" si="303"/>
        <v>plays</v>
      </c>
      <c r="S3508" s="11">
        <f t="shared" si="304"/>
        <v>41829.525925925926</v>
      </c>
      <c r="T3508" s="11">
        <f t="shared" si="305"/>
        <v>41874.525925925926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 s="30">
        <v>10000</v>
      </c>
      <c r="E3509" s="3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 s="3">
        <f t="shared" si="301"/>
        <v>145</v>
      </c>
      <c r="Q3509" t="str">
        <f t="shared" si="302"/>
        <v>theater</v>
      </c>
      <c r="R3509" t="str">
        <f t="shared" si="303"/>
        <v>plays</v>
      </c>
      <c r="S3509" s="11">
        <f t="shared" si="304"/>
        <v>42491.714548611104</v>
      </c>
      <c r="T3509" s="11">
        <f t="shared" si="305"/>
        <v>42521.714548611104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 s="30">
        <v>100</v>
      </c>
      <c r="E3510" s="3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 s="3">
        <f t="shared" si="301"/>
        <v>12</v>
      </c>
      <c r="Q3510" t="str">
        <f t="shared" si="302"/>
        <v>theater</v>
      </c>
      <c r="R3510" t="str">
        <f t="shared" si="303"/>
        <v>plays</v>
      </c>
      <c r="S3510" s="11">
        <f t="shared" si="304"/>
        <v>42477.521446759252</v>
      </c>
      <c r="T3510" s="11">
        <f t="shared" si="305"/>
        <v>42500.666666666664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 s="30">
        <v>3000</v>
      </c>
      <c r="E3511" s="3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 s="3">
        <f t="shared" si="301"/>
        <v>96.666666666666671</v>
      </c>
      <c r="Q3511" t="str">
        <f t="shared" si="302"/>
        <v>theater</v>
      </c>
      <c r="R3511" t="str">
        <f t="shared" si="303"/>
        <v>plays</v>
      </c>
      <c r="S3511" s="11">
        <f t="shared" si="304"/>
        <v>41950.651226851849</v>
      </c>
      <c r="T3511" s="11">
        <f t="shared" si="305"/>
        <v>41963.996527777774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 s="30">
        <v>900</v>
      </c>
      <c r="E3512" s="3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 s="3">
        <f t="shared" si="301"/>
        <v>60.333333333333336</v>
      </c>
      <c r="Q3512" t="str">
        <f t="shared" si="302"/>
        <v>theater</v>
      </c>
      <c r="R3512" t="str">
        <f t="shared" si="303"/>
        <v>plays</v>
      </c>
      <c r="S3512" s="11">
        <f t="shared" si="304"/>
        <v>41802.412569444445</v>
      </c>
      <c r="T3512" s="11">
        <f t="shared" si="305"/>
        <v>41822.412569444445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 s="30">
        <v>1500</v>
      </c>
      <c r="E3513" s="3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 s="3">
        <f t="shared" si="301"/>
        <v>79.89473684210526</v>
      </c>
      <c r="Q3513" t="str">
        <f t="shared" si="302"/>
        <v>theater</v>
      </c>
      <c r="R3513" t="str">
        <f t="shared" si="303"/>
        <v>plays</v>
      </c>
      <c r="S3513" s="11">
        <f t="shared" si="304"/>
        <v>41927.665451388886</v>
      </c>
      <c r="T3513" s="11">
        <f t="shared" si="305"/>
        <v>41950.5625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 s="30">
        <v>1000</v>
      </c>
      <c r="E3514" s="3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 s="3">
        <f t="shared" si="301"/>
        <v>58.823529411764703</v>
      </c>
      <c r="Q3514" t="str">
        <f t="shared" si="302"/>
        <v>theater</v>
      </c>
      <c r="R3514" t="str">
        <f t="shared" si="303"/>
        <v>plays</v>
      </c>
      <c r="S3514" s="11">
        <f t="shared" si="304"/>
        <v>42057.328611111108</v>
      </c>
      <c r="T3514" s="11">
        <f t="shared" si="305"/>
        <v>42117.286944444444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 s="30">
        <v>2800</v>
      </c>
      <c r="E3515" s="3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 s="3">
        <f t="shared" si="301"/>
        <v>75.340909090909093</v>
      </c>
      <c r="Q3515" t="str">
        <f t="shared" si="302"/>
        <v>theater</v>
      </c>
      <c r="R3515" t="str">
        <f t="shared" si="303"/>
        <v>plays</v>
      </c>
      <c r="S3515" s="11">
        <f t="shared" si="304"/>
        <v>41780.887870370367</v>
      </c>
      <c r="T3515" s="11">
        <f t="shared" si="305"/>
        <v>41793.999305555553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 s="30">
        <v>500</v>
      </c>
      <c r="E3516" s="3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 s="3">
        <f t="shared" si="301"/>
        <v>55</v>
      </c>
      <c r="Q3516" t="str">
        <f t="shared" si="302"/>
        <v>theater</v>
      </c>
      <c r="R3516" t="str">
        <f t="shared" si="303"/>
        <v>plays</v>
      </c>
      <c r="S3516" s="11">
        <f t="shared" si="304"/>
        <v>42020.638333333329</v>
      </c>
      <c r="T3516" s="11">
        <f t="shared" si="305"/>
        <v>42036.999305555553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 s="30">
        <v>3000</v>
      </c>
      <c r="E3517" s="3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 s="3">
        <f t="shared" si="301"/>
        <v>66.956521739130437</v>
      </c>
      <c r="Q3517" t="str">
        <f t="shared" si="302"/>
        <v>theater</v>
      </c>
      <c r="R3517" t="str">
        <f t="shared" si="303"/>
        <v>plays</v>
      </c>
      <c r="S3517" s="11">
        <f t="shared" si="304"/>
        <v>42125.564479166664</v>
      </c>
      <c r="T3517" s="11">
        <f t="shared" si="305"/>
        <v>42155.564479166664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 s="30">
        <v>2500</v>
      </c>
      <c r="E3518" s="3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 s="3">
        <f t="shared" si="301"/>
        <v>227.27272727272728</v>
      </c>
      <c r="Q3518" t="str">
        <f t="shared" si="302"/>
        <v>theater</v>
      </c>
      <c r="R3518" t="str">
        <f t="shared" si="303"/>
        <v>plays</v>
      </c>
      <c r="S3518" s="11">
        <f t="shared" si="304"/>
        <v>41855.801736111105</v>
      </c>
      <c r="T3518" s="11">
        <f t="shared" si="305"/>
        <v>41889.916666666664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 s="30">
        <v>4000</v>
      </c>
      <c r="E3519" s="3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 s="3">
        <f t="shared" si="301"/>
        <v>307.69230769230768</v>
      </c>
      <c r="Q3519" t="str">
        <f t="shared" si="302"/>
        <v>theater</v>
      </c>
      <c r="R3519" t="str">
        <f t="shared" si="303"/>
        <v>plays</v>
      </c>
      <c r="S3519" s="11">
        <f t="shared" si="304"/>
        <v>41794.609189814815</v>
      </c>
      <c r="T3519" s="11">
        <f t="shared" si="305"/>
        <v>41824.25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 s="30">
        <v>1500</v>
      </c>
      <c r="E3520" s="3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 s="3">
        <f t="shared" si="301"/>
        <v>50.020909090909093</v>
      </c>
      <c r="Q3520" t="str">
        <f t="shared" si="302"/>
        <v>theater</v>
      </c>
      <c r="R3520" t="str">
        <f t="shared" si="303"/>
        <v>plays</v>
      </c>
      <c r="S3520" s="11">
        <f t="shared" si="304"/>
        <v>41893.575219907405</v>
      </c>
      <c r="T3520" s="11">
        <f t="shared" si="305"/>
        <v>41914.38958333333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 s="30">
        <v>2000</v>
      </c>
      <c r="E3521" s="3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 s="3">
        <f t="shared" si="301"/>
        <v>72.392857142857139</v>
      </c>
      <c r="Q3521" t="str">
        <f t="shared" si="302"/>
        <v>theater</v>
      </c>
      <c r="R3521" t="str">
        <f t="shared" si="303"/>
        <v>plays</v>
      </c>
      <c r="S3521" s="11">
        <f t="shared" si="304"/>
        <v>42037.390624999993</v>
      </c>
      <c r="T3521" s="11">
        <f t="shared" si="305"/>
        <v>42067.390624999993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 s="30">
        <v>2000</v>
      </c>
      <c r="E3522" s="3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 s="3">
        <f t="shared" si="301"/>
        <v>95.952380952380949</v>
      </c>
      <c r="Q3522" t="str">
        <f t="shared" si="302"/>
        <v>theater</v>
      </c>
      <c r="R3522" t="str">
        <f t="shared" si="303"/>
        <v>plays</v>
      </c>
      <c r="S3522" s="11">
        <f t="shared" si="304"/>
        <v>42227.615879629629</v>
      </c>
      <c r="T3522" s="11">
        <f t="shared" si="305"/>
        <v>42253.365972222215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 s="30">
        <v>350</v>
      </c>
      <c r="E3523" s="3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 s="3">
        <f t="shared" ref="P3523:P3586" si="306">IFERROR(E3523/L3523,0)</f>
        <v>45.615384615384613</v>
      </c>
      <c r="Q3523" t="str">
        <f t="shared" ref="Q3523:Q3586" si="307">LEFT(N3523,FIND("/",N3523)-1)</f>
        <v>theater</v>
      </c>
      <c r="R3523" t="str">
        <f t="shared" ref="R3523:R3586" si="308">RIGHT(N3523,LEN(N3523)-FIND("/",N3523))</f>
        <v>plays</v>
      </c>
      <c r="S3523" s="11">
        <f t="shared" ref="S3523:S3586" si="309">((($J3523/60)/60)/24+DATE(1970,1,1)+(-5/24))</f>
        <v>41881.153009259258</v>
      </c>
      <c r="T3523" s="11">
        <f t="shared" ref="T3523:T3586" si="310">((($I3523/60)/60)/24+DATE(1970,1,1)+(-5/24))</f>
        <v>41911.153009259258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 s="30">
        <v>1395</v>
      </c>
      <c r="E3524" s="3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 s="3">
        <f t="shared" si="306"/>
        <v>41.029411764705884</v>
      </c>
      <c r="Q3524" t="str">
        <f t="shared" si="307"/>
        <v>theater</v>
      </c>
      <c r="R3524" t="str">
        <f t="shared" si="308"/>
        <v>plays</v>
      </c>
      <c r="S3524" s="11">
        <f t="shared" si="309"/>
        <v>42234.581550925919</v>
      </c>
      <c r="T3524" s="11">
        <f t="shared" si="310"/>
        <v>42262.212500000001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 s="30">
        <v>4000</v>
      </c>
      <c r="E3525" s="3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 s="3">
        <f t="shared" si="306"/>
        <v>56.825000000000003</v>
      </c>
      <c r="Q3525" t="str">
        <f t="shared" si="307"/>
        <v>theater</v>
      </c>
      <c r="R3525" t="str">
        <f t="shared" si="308"/>
        <v>plays</v>
      </c>
      <c r="S3525" s="11">
        <f t="shared" si="309"/>
        <v>42581.189212962963</v>
      </c>
      <c r="T3525" s="11">
        <f t="shared" si="310"/>
        <v>42638.749999999993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 s="30">
        <v>10000</v>
      </c>
      <c r="E3526" s="3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 s="3">
        <f t="shared" si="306"/>
        <v>137.24324324324326</v>
      </c>
      <c r="Q3526" t="str">
        <f t="shared" si="307"/>
        <v>theater</v>
      </c>
      <c r="R3526" t="str">
        <f t="shared" si="308"/>
        <v>plays</v>
      </c>
      <c r="S3526" s="11">
        <f t="shared" si="309"/>
        <v>41880.555243055554</v>
      </c>
      <c r="T3526" s="11">
        <f t="shared" si="310"/>
        <v>41894.958333333328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 s="30">
        <v>500</v>
      </c>
      <c r="E3527" s="3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 s="3">
        <f t="shared" si="306"/>
        <v>75.714285714285708</v>
      </c>
      <c r="Q3527" t="str">
        <f t="shared" si="307"/>
        <v>theater</v>
      </c>
      <c r="R3527" t="str">
        <f t="shared" si="308"/>
        <v>plays</v>
      </c>
      <c r="S3527" s="11">
        <f t="shared" si="309"/>
        <v>42214.487337962964</v>
      </c>
      <c r="T3527" s="11">
        <f t="shared" si="310"/>
        <v>42225.458333333336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 s="30">
        <v>3300</v>
      </c>
      <c r="E3528" s="3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 s="3">
        <f t="shared" si="306"/>
        <v>99</v>
      </c>
      <c r="Q3528" t="str">
        <f t="shared" si="307"/>
        <v>theater</v>
      </c>
      <c r="R3528" t="str">
        <f t="shared" si="308"/>
        <v>plays</v>
      </c>
      <c r="S3528" s="11">
        <f t="shared" si="309"/>
        <v>42460.126979166664</v>
      </c>
      <c r="T3528" s="11">
        <f t="shared" si="310"/>
        <v>42488.040972222218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 s="30">
        <v>6000</v>
      </c>
      <c r="E3529" s="3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 s="3">
        <f t="shared" si="306"/>
        <v>81.569767441860463</v>
      </c>
      <c r="Q3529" t="str">
        <f t="shared" si="307"/>
        <v>theater</v>
      </c>
      <c r="R3529" t="str">
        <f t="shared" si="308"/>
        <v>plays</v>
      </c>
      <c r="S3529" s="11">
        <f t="shared" si="309"/>
        <v>42166.814872685187</v>
      </c>
      <c r="T3529" s="11">
        <f t="shared" si="310"/>
        <v>42195.957638888889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 s="30">
        <v>1650</v>
      </c>
      <c r="E3530" s="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 s="3">
        <f t="shared" si="306"/>
        <v>45.108108108108105</v>
      </c>
      <c r="Q3530" t="str">
        <f t="shared" si="307"/>
        <v>theater</v>
      </c>
      <c r="R3530" t="str">
        <f t="shared" si="308"/>
        <v>plays</v>
      </c>
      <c r="S3530" s="11">
        <f t="shared" si="309"/>
        <v>42733.293032407404</v>
      </c>
      <c r="T3530" s="11">
        <f t="shared" si="310"/>
        <v>42753.293032407404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 s="30">
        <v>500</v>
      </c>
      <c r="E3531" s="3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 s="3">
        <f t="shared" si="306"/>
        <v>36.666666666666664</v>
      </c>
      <c r="Q3531" t="str">
        <f t="shared" si="307"/>
        <v>theater</v>
      </c>
      <c r="R3531" t="str">
        <f t="shared" si="308"/>
        <v>plays</v>
      </c>
      <c r="S3531" s="11">
        <f t="shared" si="309"/>
        <v>42177.553449074076</v>
      </c>
      <c r="T3531" s="11">
        <f t="shared" si="310"/>
        <v>42197.833333333336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 s="30">
        <v>2750</v>
      </c>
      <c r="E3532" s="3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 s="3">
        <f t="shared" si="306"/>
        <v>125</v>
      </c>
      <c r="Q3532" t="str">
        <f t="shared" si="307"/>
        <v>theater</v>
      </c>
      <c r="R3532" t="str">
        <f t="shared" si="308"/>
        <v>plays</v>
      </c>
      <c r="S3532" s="11">
        <f t="shared" si="309"/>
        <v>42442.41501157407</v>
      </c>
      <c r="T3532" s="11">
        <f t="shared" si="310"/>
        <v>42470.624999999993</v>
      </c>
    </row>
    <row r="3533" spans="1:20" x14ac:dyDescent="0.3">
      <c r="A3533">
        <v>3531</v>
      </c>
      <c r="B3533" s="1" t="s">
        <v>3530</v>
      </c>
      <c r="C3533" s="1" t="s">
        <v>7641</v>
      </c>
      <c r="D3533" s="30">
        <v>1000</v>
      </c>
      <c r="E3533" s="3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 s="3">
        <f t="shared" si="306"/>
        <v>49.230769230769234</v>
      </c>
      <c r="Q3533" t="str">
        <f t="shared" si="307"/>
        <v>theater</v>
      </c>
      <c r="R3533" t="str">
        <f t="shared" si="308"/>
        <v>plays</v>
      </c>
      <c r="S3533" s="11">
        <f t="shared" si="309"/>
        <v>42521.44599537037</v>
      </c>
      <c r="T3533" s="11">
        <f t="shared" si="310"/>
        <v>42551.44599537037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 s="30">
        <v>960</v>
      </c>
      <c r="E3534" s="3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 s="3">
        <f t="shared" si="306"/>
        <v>42.296296296296298</v>
      </c>
      <c r="Q3534" t="str">
        <f t="shared" si="307"/>
        <v>theater</v>
      </c>
      <c r="R3534" t="str">
        <f t="shared" si="308"/>
        <v>plays</v>
      </c>
      <c r="S3534" s="11">
        <f t="shared" si="309"/>
        <v>41884.391516203701</v>
      </c>
      <c r="T3534" s="11">
        <f t="shared" si="310"/>
        <v>41899.957638888889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 s="30">
        <v>500</v>
      </c>
      <c r="E3535" s="3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 s="3">
        <f t="shared" si="306"/>
        <v>78.875</v>
      </c>
      <c r="Q3535" t="str">
        <f t="shared" si="307"/>
        <v>theater</v>
      </c>
      <c r="R3535" t="str">
        <f t="shared" si="308"/>
        <v>plays</v>
      </c>
      <c r="S3535" s="11">
        <f t="shared" si="309"/>
        <v>42289.552858796298</v>
      </c>
      <c r="T3535" s="11">
        <f t="shared" si="310"/>
        <v>42319.594525462955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 s="30">
        <v>5000</v>
      </c>
      <c r="E3536" s="3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 s="3">
        <f t="shared" si="306"/>
        <v>38.284313725490193</v>
      </c>
      <c r="Q3536" t="str">
        <f t="shared" si="307"/>
        <v>theater</v>
      </c>
      <c r="R3536" t="str">
        <f t="shared" si="308"/>
        <v>plays</v>
      </c>
      <c r="S3536" s="11">
        <f t="shared" si="309"/>
        <v>42243.416932870365</v>
      </c>
      <c r="T3536" s="11">
        <f t="shared" si="310"/>
        <v>42278.416932870365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 s="30">
        <v>2000</v>
      </c>
      <c r="E3537" s="3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 s="3">
        <f t="shared" si="306"/>
        <v>44.847826086956523</v>
      </c>
      <c r="Q3537" t="str">
        <f t="shared" si="307"/>
        <v>theater</v>
      </c>
      <c r="R3537" t="str">
        <f t="shared" si="308"/>
        <v>plays</v>
      </c>
      <c r="S3537" s="11">
        <f t="shared" si="309"/>
        <v>42248.431828703695</v>
      </c>
      <c r="T3537" s="11">
        <f t="shared" si="310"/>
        <v>42279.541666666664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 s="30">
        <v>150</v>
      </c>
      <c r="E3538" s="3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 s="3">
        <f t="shared" si="306"/>
        <v>13.529411764705882</v>
      </c>
      <c r="Q3538" t="str">
        <f t="shared" si="307"/>
        <v>theater</v>
      </c>
      <c r="R3538" t="str">
        <f t="shared" si="308"/>
        <v>plays</v>
      </c>
      <c r="S3538" s="11">
        <f t="shared" si="309"/>
        <v>42328.518807870372</v>
      </c>
      <c r="T3538" s="11">
        <f t="shared" si="310"/>
        <v>42358.290972222218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 s="30">
        <v>675</v>
      </c>
      <c r="E3539" s="3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 s="3">
        <f t="shared" si="306"/>
        <v>43.5</v>
      </c>
      <c r="Q3539" t="str">
        <f t="shared" si="307"/>
        <v>theater</v>
      </c>
      <c r="R3539" t="str">
        <f t="shared" si="308"/>
        <v>plays</v>
      </c>
      <c r="S3539" s="11">
        <f t="shared" si="309"/>
        <v>41923.146018518513</v>
      </c>
      <c r="T3539" s="11">
        <f t="shared" si="310"/>
        <v>41960.124305555553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 s="30">
        <v>2000</v>
      </c>
      <c r="E3540" s="3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 s="3">
        <f t="shared" si="306"/>
        <v>30.951807228915662</v>
      </c>
      <c r="Q3540" t="str">
        <f t="shared" si="307"/>
        <v>theater</v>
      </c>
      <c r="R3540" t="str">
        <f t="shared" si="308"/>
        <v>plays</v>
      </c>
      <c r="S3540" s="11">
        <f t="shared" si="309"/>
        <v>42571.212268518517</v>
      </c>
      <c r="T3540" s="11">
        <f t="shared" si="310"/>
        <v>42599.212268518517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 s="30">
        <v>600</v>
      </c>
      <c r="E3541" s="3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 s="3">
        <f t="shared" si="306"/>
        <v>55.230769230769234</v>
      </c>
      <c r="Q3541" t="str">
        <f t="shared" si="307"/>
        <v>theater</v>
      </c>
      <c r="R3541" t="str">
        <f t="shared" si="308"/>
        <v>plays</v>
      </c>
      <c r="S3541" s="11">
        <f t="shared" si="309"/>
        <v>42600.547708333332</v>
      </c>
      <c r="T3541" s="11">
        <f t="shared" si="310"/>
        <v>42621.547708333332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 s="30">
        <v>300</v>
      </c>
      <c r="E3542" s="3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 s="3">
        <f t="shared" si="306"/>
        <v>46.125</v>
      </c>
      <c r="Q3542" t="str">
        <f t="shared" si="307"/>
        <v>theater</v>
      </c>
      <c r="R3542" t="str">
        <f t="shared" si="308"/>
        <v>plays</v>
      </c>
      <c r="S3542" s="11">
        <f t="shared" si="309"/>
        <v>42516.795034722221</v>
      </c>
      <c r="T3542" s="11">
        <f t="shared" si="310"/>
        <v>42546.795034722221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 s="30">
        <v>1200</v>
      </c>
      <c r="E3543" s="3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 s="3">
        <f t="shared" si="306"/>
        <v>39.375</v>
      </c>
      <c r="Q3543" t="str">
        <f t="shared" si="307"/>
        <v>theater</v>
      </c>
      <c r="R3543" t="str">
        <f t="shared" si="308"/>
        <v>plays</v>
      </c>
      <c r="S3543" s="11">
        <f t="shared" si="309"/>
        <v>42222.521701388883</v>
      </c>
      <c r="T3543" s="11">
        <f t="shared" si="310"/>
        <v>42247.521701388883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 s="30">
        <v>5500</v>
      </c>
      <c r="E3544" s="3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 s="3">
        <f t="shared" si="306"/>
        <v>66.152941176470591</v>
      </c>
      <c r="Q3544" t="str">
        <f t="shared" si="307"/>
        <v>theater</v>
      </c>
      <c r="R3544" t="str">
        <f t="shared" si="308"/>
        <v>plays</v>
      </c>
      <c r="S3544" s="11">
        <f t="shared" si="309"/>
        <v>41829.391458333332</v>
      </c>
      <c r="T3544" s="11">
        <f t="shared" si="310"/>
        <v>41889.391458333332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 s="30">
        <v>1500</v>
      </c>
      <c r="E3545" s="3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 s="3">
        <f t="shared" si="306"/>
        <v>54.137931034482762</v>
      </c>
      <c r="Q3545" t="str">
        <f t="shared" si="307"/>
        <v>theater</v>
      </c>
      <c r="R3545" t="str">
        <f t="shared" si="308"/>
        <v>plays</v>
      </c>
      <c r="S3545" s="11">
        <f t="shared" si="309"/>
        <v>42150.546979166662</v>
      </c>
      <c r="T3545" s="11">
        <f t="shared" si="310"/>
        <v>42180.546979166662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 s="30">
        <v>2500</v>
      </c>
      <c r="E3546" s="3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 s="3">
        <f t="shared" si="306"/>
        <v>104.16666666666667</v>
      </c>
      <c r="Q3546" t="str">
        <f t="shared" si="307"/>
        <v>theater</v>
      </c>
      <c r="R3546" t="str">
        <f t="shared" si="308"/>
        <v>plays</v>
      </c>
      <c r="S3546" s="11">
        <f t="shared" si="309"/>
        <v>42040.623344907406</v>
      </c>
      <c r="T3546" s="11">
        <f t="shared" si="310"/>
        <v>42070.623344907406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 s="30">
        <v>250</v>
      </c>
      <c r="E3547" s="3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 s="3">
        <f t="shared" si="306"/>
        <v>31.375</v>
      </c>
      <c r="Q3547" t="str">
        <f t="shared" si="307"/>
        <v>theater</v>
      </c>
      <c r="R3547" t="str">
        <f t="shared" si="308"/>
        <v>plays</v>
      </c>
      <c r="S3547" s="11">
        <f t="shared" si="309"/>
        <v>42075.599062499998</v>
      </c>
      <c r="T3547" s="11">
        <f t="shared" si="310"/>
        <v>42105.599062499998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 s="30">
        <v>1100</v>
      </c>
      <c r="E3548" s="3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 s="3">
        <f t="shared" si="306"/>
        <v>59.210526315789473</v>
      </c>
      <c r="Q3548" t="str">
        <f t="shared" si="307"/>
        <v>theater</v>
      </c>
      <c r="R3548" t="str">
        <f t="shared" si="308"/>
        <v>plays</v>
      </c>
      <c r="S3548" s="11">
        <f t="shared" si="309"/>
        <v>42073.452361111107</v>
      </c>
      <c r="T3548" s="11">
        <f t="shared" si="310"/>
        <v>42094.957638888889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 s="30">
        <v>35000</v>
      </c>
      <c r="E3549" s="3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 s="3">
        <f t="shared" si="306"/>
        <v>119.17633928571429</v>
      </c>
      <c r="Q3549" t="str">
        <f t="shared" si="307"/>
        <v>theater</v>
      </c>
      <c r="R3549" t="str">
        <f t="shared" si="308"/>
        <v>plays</v>
      </c>
      <c r="S3549" s="11">
        <f t="shared" si="309"/>
        <v>42479.870381944442</v>
      </c>
      <c r="T3549" s="11">
        <f t="shared" si="310"/>
        <v>42503.957638888889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 s="30">
        <v>2100</v>
      </c>
      <c r="E3550" s="3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 s="3">
        <f t="shared" si="306"/>
        <v>164.61538461538461</v>
      </c>
      <c r="Q3550" t="str">
        <f t="shared" si="307"/>
        <v>theater</v>
      </c>
      <c r="R3550" t="str">
        <f t="shared" si="308"/>
        <v>plays</v>
      </c>
      <c r="S3550" s="11">
        <f t="shared" si="309"/>
        <v>42411.733958333331</v>
      </c>
      <c r="T3550" s="11">
        <f t="shared" si="310"/>
        <v>42433.833333333336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 s="30">
        <v>1000</v>
      </c>
      <c r="E3551" s="3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 s="3">
        <f t="shared" si="306"/>
        <v>24.285714285714285</v>
      </c>
      <c r="Q3551" t="str">
        <f t="shared" si="307"/>
        <v>theater</v>
      </c>
      <c r="R3551" t="str">
        <f t="shared" si="308"/>
        <v>plays</v>
      </c>
      <c r="S3551" s="11">
        <f t="shared" si="309"/>
        <v>42223.186030092591</v>
      </c>
      <c r="T3551" s="11">
        <f t="shared" si="310"/>
        <v>42251.186030092591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 s="30">
        <v>2500</v>
      </c>
      <c r="E3552" s="3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 s="3">
        <f t="shared" si="306"/>
        <v>40.9375</v>
      </c>
      <c r="Q3552" t="str">
        <f t="shared" si="307"/>
        <v>theater</v>
      </c>
      <c r="R3552" t="str">
        <f t="shared" si="308"/>
        <v>plays</v>
      </c>
      <c r="S3552" s="11">
        <f t="shared" si="309"/>
        <v>42462.685162037036</v>
      </c>
      <c r="T3552" s="11">
        <f t="shared" si="310"/>
        <v>42492.685162037036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 s="30">
        <v>1500</v>
      </c>
      <c r="E3553" s="3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 s="3">
        <f t="shared" si="306"/>
        <v>61.1</v>
      </c>
      <c r="Q3553" t="str">
        <f t="shared" si="307"/>
        <v>theater</v>
      </c>
      <c r="R3553" t="str">
        <f t="shared" si="308"/>
        <v>plays</v>
      </c>
      <c r="S3553" s="11">
        <f t="shared" si="309"/>
        <v>41753.307523148142</v>
      </c>
      <c r="T3553" s="11">
        <f t="shared" si="310"/>
        <v>41781.713194444441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 s="30">
        <v>773</v>
      </c>
      <c r="E3554" s="3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 s="3">
        <f t="shared" si="306"/>
        <v>38.65</v>
      </c>
      <c r="Q3554" t="str">
        <f t="shared" si="307"/>
        <v>theater</v>
      </c>
      <c r="R3554" t="str">
        <f t="shared" si="308"/>
        <v>plays</v>
      </c>
      <c r="S3554" s="11">
        <f t="shared" si="309"/>
        <v>41788.378749999996</v>
      </c>
      <c r="T3554" s="11">
        <f t="shared" si="310"/>
        <v>41818.378749999996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 s="30">
        <v>5500</v>
      </c>
      <c r="E3555" s="3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 s="3">
        <f t="shared" si="306"/>
        <v>56.20192307692308</v>
      </c>
      <c r="Q3555" t="str">
        <f t="shared" si="307"/>
        <v>theater</v>
      </c>
      <c r="R3555" t="str">
        <f t="shared" si="308"/>
        <v>plays</v>
      </c>
      <c r="S3555" s="11">
        <f t="shared" si="309"/>
        <v>42195.820370370369</v>
      </c>
      <c r="T3555" s="11">
        <f t="shared" si="310"/>
        <v>42227.791666666664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 s="30">
        <v>5000</v>
      </c>
      <c r="E3556" s="3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 s="3">
        <f t="shared" si="306"/>
        <v>107.00207547169811</v>
      </c>
      <c r="Q3556" t="str">
        <f t="shared" si="307"/>
        <v>theater</v>
      </c>
      <c r="R3556" t="str">
        <f t="shared" si="308"/>
        <v>plays</v>
      </c>
      <c r="S3556" s="11">
        <f t="shared" si="309"/>
        <v>42015.842118055552</v>
      </c>
      <c r="T3556" s="11">
        <f t="shared" si="310"/>
        <v>42046.499999999993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 s="30">
        <v>2400</v>
      </c>
      <c r="E3557" s="3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 s="3">
        <f t="shared" si="306"/>
        <v>171.42857142857142</v>
      </c>
      <c r="Q3557" t="str">
        <f t="shared" si="307"/>
        <v>theater</v>
      </c>
      <c r="R3557" t="str">
        <f t="shared" si="308"/>
        <v>plays</v>
      </c>
      <c r="S3557" s="11">
        <f t="shared" si="309"/>
        <v>42661.233726851853</v>
      </c>
      <c r="T3557" s="11">
        <f t="shared" si="310"/>
        <v>42691.27539351851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 s="30">
        <v>2200</v>
      </c>
      <c r="E3558" s="3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 s="3">
        <f t="shared" si="306"/>
        <v>110.5</v>
      </c>
      <c r="Q3558" t="str">
        <f t="shared" si="307"/>
        <v>theater</v>
      </c>
      <c r="R3558" t="str">
        <f t="shared" si="308"/>
        <v>plays</v>
      </c>
      <c r="S3558" s="11">
        <f t="shared" si="309"/>
        <v>41808.441249999996</v>
      </c>
      <c r="T3558" s="11">
        <f t="shared" si="310"/>
        <v>41868.441249999996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 s="30">
        <v>100000</v>
      </c>
      <c r="E3559" s="3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 s="3">
        <f t="shared" si="306"/>
        <v>179.27598566308242</v>
      </c>
      <c r="Q3559" t="str">
        <f t="shared" si="307"/>
        <v>theater</v>
      </c>
      <c r="R3559" t="str">
        <f t="shared" si="308"/>
        <v>plays</v>
      </c>
      <c r="S3559" s="11">
        <f t="shared" si="309"/>
        <v>41730.068414351852</v>
      </c>
      <c r="T3559" s="11">
        <f t="shared" si="310"/>
        <v>41764.068414351852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 s="30">
        <v>350</v>
      </c>
      <c r="E3560" s="3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 s="3">
        <f t="shared" si="306"/>
        <v>22.90909090909091</v>
      </c>
      <c r="Q3560" t="str">
        <f t="shared" si="307"/>
        <v>theater</v>
      </c>
      <c r="R3560" t="str">
        <f t="shared" si="308"/>
        <v>plays</v>
      </c>
      <c r="S3560" s="11">
        <f t="shared" si="309"/>
        <v>42139.608506944445</v>
      </c>
      <c r="T3560" s="11">
        <f t="shared" si="310"/>
        <v>42181.666666666664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 s="30">
        <v>1000</v>
      </c>
      <c r="E3561" s="3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 s="3">
        <f t="shared" si="306"/>
        <v>43.125</v>
      </c>
      <c r="Q3561" t="str">
        <f t="shared" si="307"/>
        <v>theater</v>
      </c>
      <c r="R3561" t="str">
        <f t="shared" si="308"/>
        <v>plays</v>
      </c>
      <c r="S3561" s="11">
        <f t="shared" si="309"/>
        <v>42193.887824074067</v>
      </c>
      <c r="T3561" s="11">
        <f t="shared" si="310"/>
        <v>42216.165277777771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 s="30">
        <v>3200</v>
      </c>
      <c r="E3562" s="3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 s="3">
        <f t="shared" si="306"/>
        <v>46.891891891891895</v>
      </c>
      <c r="Q3562" t="str">
        <f t="shared" si="307"/>
        <v>theater</v>
      </c>
      <c r="R3562" t="str">
        <f t="shared" si="308"/>
        <v>plays</v>
      </c>
      <c r="S3562" s="11">
        <f t="shared" si="309"/>
        <v>42115.681319444448</v>
      </c>
      <c r="T3562" s="11">
        <f t="shared" si="310"/>
        <v>42150.906249999993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 s="30">
        <v>2500</v>
      </c>
      <c r="E3563" s="3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 s="3">
        <f t="shared" si="306"/>
        <v>47.407407407407405</v>
      </c>
      <c r="Q3563" t="str">
        <f t="shared" si="307"/>
        <v>theater</v>
      </c>
      <c r="R3563" t="str">
        <f t="shared" si="308"/>
        <v>plays</v>
      </c>
      <c r="S3563" s="11">
        <f t="shared" si="309"/>
        <v>42203.471967592595</v>
      </c>
      <c r="T3563" s="11">
        <f t="shared" si="310"/>
        <v>42221.566666666658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 s="30">
        <v>315</v>
      </c>
      <c r="E3564" s="3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 s="3">
        <f t="shared" si="306"/>
        <v>15.129032258064516</v>
      </c>
      <c r="Q3564" t="str">
        <f t="shared" si="307"/>
        <v>theater</v>
      </c>
      <c r="R3564" t="str">
        <f t="shared" si="308"/>
        <v>plays</v>
      </c>
      <c r="S3564" s="11">
        <f t="shared" si="309"/>
        <v>42433.553553240738</v>
      </c>
      <c r="T3564" s="11">
        <f t="shared" si="310"/>
        <v>42442.708333333336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 s="30">
        <v>500</v>
      </c>
      <c r="E3565" s="3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 s="3">
        <f t="shared" si="306"/>
        <v>21.098000000000003</v>
      </c>
      <c r="Q3565" t="str">
        <f t="shared" si="307"/>
        <v>theater</v>
      </c>
      <c r="R3565" t="str">
        <f t="shared" si="308"/>
        <v>plays</v>
      </c>
      <c r="S3565" s="11">
        <f t="shared" si="309"/>
        <v>42555.46361111111</v>
      </c>
      <c r="T3565" s="11">
        <f t="shared" si="310"/>
        <v>42583.583333333336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 s="30">
        <v>1000</v>
      </c>
      <c r="E3566" s="3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 s="3">
        <f t="shared" si="306"/>
        <v>59.117647058823529</v>
      </c>
      <c r="Q3566" t="str">
        <f t="shared" si="307"/>
        <v>theater</v>
      </c>
      <c r="R3566" t="str">
        <f t="shared" si="308"/>
        <v>plays</v>
      </c>
      <c r="S3566" s="11">
        <f t="shared" si="309"/>
        <v>42236.414918981485</v>
      </c>
      <c r="T3566" s="11">
        <f t="shared" si="310"/>
        <v>42282.458333333336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 s="30">
        <v>900</v>
      </c>
      <c r="E3567" s="3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 s="3">
        <f t="shared" si="306"/>
        <v>97.916666666666671</v>
      </c>
      <c r="Q3567" t="str">
        <f t="shared" si="307"/>
        <v>theater</v>
      </c>
      <c r="R3567" t="str">
        <f t="shared" si="308"/>
        <v>plays</v>
      </c>
      <c r="S3567" s="11">
        <f t="shared" si="309"/>
        <v>41974.534814814811</v>
      </c>
      <c r="T3567" s="11">
        <f t="shared" si="310"/>
        <v>42004.534814814811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 s="30">
        <v>2000</v>
      </c>
      <c r="E3568" s="3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 s="3">
        <f t="shared" si="306"/>
        <v>55.131578947368418</v>
      </c>
      <c r="Q3568" t="str">
        <f t="shared" si="307"/>
        <v>theater</v>
      </c>
      <c r="R3568" t="str">
        <f t="shared" si="308"/>
        <v>plays</v>
      </c>
      <c r="S3568" s="11">
        <f t="shared" si="309"/>
        <v>41997.299571759257</v>
      </c>
      <c r="T3568" s="11">
        <f t="shared" si="310"/>
        <v>42027.299571759257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 s="30">
        <v>1000</v>
      </c>
      <c r="E3569" s="3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 s="3">
        <f t="shared" si="306"/>
        <v>26.536585365853657</v>
      </c>
      <c r="Q3569" t="str">
        <f t="shared" si="307"/>
        <v>theater</v>
      </c>
      <c r="R3569" t="str">
        <f t="shared" si="308"/>
        <v>plays</v>
      </c>
      <c r="S3569" s="11">
        <f t="shared" si="309"/>
        <v>42135.602361111109</v>
      </c>
      <c r="T3569" s="11">
        <f t="shared" si="310"/>
        <v>42165.602361111109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 s="30">
        <v>1000</v>
      </c>
      <c r="E3570" s="3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 s="3">
        <f t="shared" si="306"/>
        <v>58.421052631578945</v>
      </c>
      <c r="Q3570" t="str">
        <f t="shared" si="307"/>
        <v>theater</v>
      </c>
      <c r="R3570" t="str">
        <f t="shared" si="308"/>
        <v>plays</v>
      </c>
      <c r="S3570" s="11">
        <f t="shared" si="309"/>
        <v>41869.532337962963</v>
      </c>
      <c r="T3570" s="11">
        <f t="shared" si="310"/>
        <v>41899.532337962963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 s="30">
        <v>5000</v>
      </c>
      <c r="E3571" s="3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 s="3">
        <f t="shared" si="306"/>
        <v>122.53658536585365</v>
      </c>
      <c r="Q3571" t="str">
        <f t="shared" si="307"/>
        <v>theater</v>
      </c>
      <c r="R3571" t="str">
        <f t="shared" si="308"/>
        <v>plays</v>
      </c>
      <c r="S3571" s="11">
        <f t="shared" si="309"/>
        <v>41982.480277777773</v>
      </c>
      <c r="T3571" s="11">
        <f t="shared" si="310"/>
        <v>42012.480277777773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 s="30">
        <v>2000</v>
      </c>
      <c r="E3572" s="3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 s="3">
        <f t="shared" si="306"/>
        <v>87.961538461538467</v>
      </c>
      <c r="Q3572" t="str">
        <f t="shared" si="307"/>
        <v>theater</v>
      </c>
      <c r="R3572" t="str">
        <f t="shared" si="308"/>
        <v>plays</v>
      </c>
      <c r="S3572" s="11">
        <f t="shared" si="309"/>
        <v>41976.123645833337</v>
      </c>
      <c r="T3572" s="11">
        <f t="shared" si="310"/>
        <v>42004.083333333336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 s="30">
        <v>1500</v>
      </c>
      <c r="E3573" s="3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 s="3">
        <f t="shared" si="306"/>
        <v>73.239999999999995</v>
      </c>
      <c r="Q3573" t="str">
        <f t="shared" si="307"/>
        <v>theater</v>
      </c>
      <c r="R3573" t="str">
        <f t="shared" si="308"/>
        <v>plays</v>
      </c>
      <c r="S3573" s="11">
        <f t="shared" si="309"/>
        <v>41912.650613425925</v>
      </c>
      <c r="T3573" s="11">
        <f t="shared" si="310"/>
        <v>41942.650613425925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 s="30">
        <v>500</v>
      </c>
      <c r="E3574" s="3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 s="3">
        <f t="shared" si="306"/>
        <v>55.555555555555557</v>
      </c>
      <c r="Q3574" t="str">
        <f t="shared" si="307"/>
        <v>theater</v>
      </c>
      <c r="R3574" t="str">
        <f t="shared" si="308"/>
        <v>plays</v>
      </c>
      <c r="S3574" s="11">
        <f t="shared" si="309"/>
        <v>42146.36206018518</v>
      </c>
      <c r="T3574" s="11">
        <f t="shared" si="310"/>
        <v>42176.36206018518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 s="30">
        <v>3000</v>
      </c>
      <c r="E3575" s="3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 s="3">
        <f t="shared" si="306"/>
        <v>39.53846153846154</v>
      </c>
      <c r="Q3575" t="str">
        <f t="shared" si="307"/>
        <v>theater</v>
      </c>
      <c r="R3575" t="str">
        <f t="shared" si="308"/>
        <v>plays</v>
      </c>
      <c r="S3575" s="11">
        <f t="shared" si="309"/>
        <v>41921.167199074072</v>
      </c>
      <c r="T3575" s="11">
        <f t="shared" si="310"/>
        <v>41951.208865740737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 s="30">
        <v>5800</v>
      </c>
      <c r="E3576" s="3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 s="3">
        <f t="shared" si="306"/>
        <v>136.77777777777777</v>
      </c>
      <c r="Q3576" t="str">
        <f t="shared" si="307"/>
        <v>theater</v>
      </c>
      <c r="R3576" t="str">
        <f t="shared" si="308"/>
        <v>plays</v>
      </c>
      <c r="S3576" s="11">
        <f t="shared" si="309"/>
        <v>41926.734351851846</v>
      </c>
      <c r="T3576" s="11">
        <f t="shared" si="310"/>
        <v>41956.776018518511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 s="30">
        <v>10000</v>
      </c>
      <c r="E3577" s="3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 s="3">
        <f t="shared" si="306"/>
        <v>99.343137254901961</v>
      </c>
      <c r="Q3577" t="str">
        <f t="shared" si="307"/>
        <v>theater</v>
      </c>
      <c r="R3577" t="str">
        <f t="shared" si="308"/>
        <v>plays</v>
      </c>
      <c r="S3577" s="11">
        <f t="shared" si="309"/>
        <v>42561.575543981475</v>
      </c>
      <c r="T3577" s="11">
        <f t="shared" si="310"/>
        <v>42592.957638888889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 s="30">
        <v>100</v>
      </c>
      <c r="E3578" s="3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 s="3">
        <f t="shared" si="306"/>
        <v>20</v>
      </c>
      <c r="Q3578" t="str">
        <f t="shared" si="307"/>
        <v>theater</v>
      </c>
      <c r="R3578" t="str">
        <f t="shared" si="308"/>
        <v>plays</v>
      </c>
      <c r="S3578" s="11">
        <f t="shared" si="309"/>
        <v>42649.340902777774</v>
      </c>
      <c r="T3578" s="11">
        <f t="shared" si="310"/>
        <v>42709.382569444446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 s="30">
        <v>600</v>
      </c>
      <c r="E3579" s="3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 s="3">
        <f t="shared" si="306"/>
        <v>28.888888888888889</v>
      </c>
      <c r="Q3579" t="str">
        <f t="shared" si="307"/>
        <v>theater</v>
      </c>
      <c r="R3579" t="str">
        <f t="shared" si="308"/>
        <v>plays</v>
      </c>
      <c r="S3579" s="11">
        <f t="shared" si="309"/>
        <v>42093.578506944446</v>
      </c>
      <c r="T3579" s="11">
        <f t="shared" si="310"/>
        <v>42120.061111111114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 s="30">
        <v>1500</v>
      </c>
      <c r="E3580" s="3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 s="3">
        <f t="shared" si="306"/>
        <v>40.545945945945945</v>
      </c>
      <c r="Q3580" t="str">
        <f t="shared" si="307"/>
        <v>theater</v>
      </c>
      <c r="R3580" t="str">
        <f t="shared" si="308"/>
        <v>plays</v>
      </c>
      <c r="S3580" s="11">
        <f t="shared" si="309"/>
        <v>42460.525196759256</v>
      </c>
      <c r="T3580" s="11">
        <f t="shared" si="310"/>
        <v>42490.525196759256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 s="30">
        <v>500</v>
      </c>
      <c r="E3581" s="3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 s="3">
        <f t="shared" si="306"/>
        <v>35.714285714285715</v>
      </c>
      <c r="Q3581" t="str">
        <f t="shared" si="307"/>
        <v>theater</v>
      </c>
      <c r="R3581" t="str">
        <f t="shared" si="308"/>
        <v>plays</v>
      </c>
      <c r="S3581" s="11">
        <f t="shared" si="309"/>
        <v>42430.553888888891</v>
      </c>
      <c r="T3581" s="11">
        <f t="shared" si="310"/>
        <v>42460.51222222222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 s="30">
        <v>900</v>
      </c>
      <c r="E3582" s="3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 s="3">
        <f t="shared" si="306"/>
        <v>37.962962962962962</v>
      </c>
      <c r="Q3582" t="str">
        <f t="shared" si="307"/>
        <v>theater</v>
      </c>
      <c r="R3582" t="str">
        <f t="shared" si="308"/>
        <v>plays</v>
      </c>
      <c r="S3582" s="11">
        <f t="shared" si="309"/>
        <v>42025.967847222222</v>
      </c>
      <c r="T3582" s="11">
        <f t="shared" si="310"/>
        <v>42063.999305555553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 s="30">
        <v>1500</v>
      </c>
      <c r="E3583" s="3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 s="3">
        <f t="shared" si="306"/>
        <v>33.333333333333336</v>
      </c>
      <c r="Q3583" t="str">
        <f t="shared" si="307"/>
        <v>theater</v>
      </c>
      <c r="R3583" t="str">
        <f t="shared" si="308"/>
        <v>plays</v>
      </c>
      <c r="S3583" s="11">
        <f t="shared" si="309"/>
        <v>41836.26284722222</v>
      </c>
      <c r="T3583" s="11">
        <f t="shared" si="310"/>
        <v>41850.26284722222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 s="30">
        <v>1000</v>
      </c>
      <c r="E3584" s="3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 s="3">
        <f t="shared" si="306"/>
        <v>58.571428571428569</v>
      </c>
      <c r="Q3584" t="str">
        <f t="shared" si="307"/>
        <v>theater</v>
      </c>
      <c r="R3584" t="str">
        <f t="shared" si="308"/>
        <v>plays</v>
      </c>
      <c r="S3584" s="11">
        <f t="shared" si="309"/>
        <v>42450.887523148143</v>
      </c>
      <c r="T3584" s="11">
        <f t="shared" si="310"/>
        <v>42464.887523148143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 s="30">
        <v>3000</v>
      </c>
      <c r="E3585" s="3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 s="3">
        <f t="shared" si="306"/>
        <v>135.625</v>
      </c>
      <c r="Q3585" t="str">
        <f t="shared" si="307"/>
        <v>theater</v>
      </c>
      <c r="R3585" t="str">
        <f t="shared" si="308"/>
        <v>plays</v>
      </c>
      <c r="S3585" s="11">
        <f t="shared" si="309"/>
        <v>42418.217650462961</v>
      </c>
      <c r="T3585" s="11">
        <f t="shared" si="310"/>
        <v>42478.175983796296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 s="30">
        <v>3000</v>
      </c>
      <c r="E3586" s="3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 s="3">
        <f t="shared" si="306"/>
        <v>30.9375</v>
      </c>
      <c r="Q3586" t="str">
        <f t="shared" si="307"/>
        <v>theater</v>
      </c>
      <c r="R3586" t="str">
        <f t="shared" si="308"/>
        <v>plays</v>
      </c>
      <c r="S3586" s="11">
        <f t="shared" si="309"/>
        <v>42168.108148148145</v>
      </c>
      <c r="T3586" s="11">
        <f t="shared" si="310"/>
        <v>42198.108148148145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 s="30">
        <v>3400</v>
      </c>
      <c r="E3587" s="3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 s="3">
        <f t="shared" ref="P3587:P3650" si="311">IFERROR(E3587/L3587,0)</f>
        <v>176.08695652173913</v>
      </c>
      <c r="Q3587" t="str">
        <f t="shared" ref="Q3587:Q3650" si="312">LEFT(N3587,FIND("/",N3587)-1)</f>
        <v>theater</v>
      </c>
      <c r="R3587" t="str">
        <f t="shared" ref="R3587:R3650" si="313">RIGHT(N3587,LEN(N3587)-FIND("/",N3587))</f>
        <v>plays</v>
      </c>
      <c r="S3587" s="11">
        <f t="shared" ref="S3587:S3650" si="314">((($J3587/60)/60)/24+DATE(1970,1,1)+(-5/24))</f>
        <v>41964.507986111108</v>
      </c>
      <c r="T3587" s="11">
        <f t="shared" ref="T3587:T3650" si="315">((($I3587/60)/60)/24+DATE(1970,1,1)+(-5/24))</f>
        <v>41994.507986111108</v>
      </c>
    </row>
    <row r="3588" spans="1:20" x14ac:dyDescent="0.3">
      <c r="A3588">
        <v>3586</v>
      </c>
      <c r="B3588" s="1" t="s">
        <v>3585</v>
      </c>
      <c r="C3588" s="1" t="s">
        <v>7696</v>
      </c>
      <c r="D3588" s="30">
        <v>7500</v>
      </c>
      <c r="E3588" s="3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 s="3">
        <f t="shared" si="311"/>
        <v>151.9814814814815</v>
      </c>
      <c r="Q3588" t="str">
        <f t="shared" si="312"/>
        <v>theater</v>
      </c>
      <c r="R3588" t="str">
        <f t="shared" si="313"/>
        <v>plays</v>
      </c>
      <c r="S3588" s="11">
        <f t="shared" si="314"/>
        <v>42576.489236111105</v>
      </c>
      <c r="T3588" s="11">
        <f t="shared" si="315"/>
        <v>42636.489236111105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 s="30">
        <v>500</v>
      </c>
      <c r="E3589" s="3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 s="3">
        <f t="shared" si="311"/>
        <v>22.607142857142858</v>
      </c>
      <c r="Q3589" t="str">
        <f t="shared" si="312"/>
        <v>theater</v>
      </c>
      <c r="R3589" t="str">
        <f t="shared" si="313"/>
        <v>plays</v>
      </c>
      <c r="S3589" s="11">
        <f t="shared" si="314"/>
        <v>42503.331643518519</v>
      </c>
      <c r="T3589" s="11">
        <f t="shared" si="315"/>
        <v>42548.583333333336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 s="30">
        <v>200</v>
      </c>
      <c r="E3590" s="3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 s="3">
        <f t="shared" si="311"/>
        <v>18.272727272727273</v>
      </c>
      <c r="Q3590" t="str">
        <f t="shared" si="312"/>
        <v>theater</v>
      </c>
      <c r="R3590" t="str">
        <f t="shared" si="313"/>
        <v>plays</v>
      </c>
      <c r="S3590" s="11">
        <f t="shared" si="314"/>
        <v>42101.620486111111</v>
      </c>
      <c r="T3590" s="11">
        <f t="shared" si="315"/>
        <v>42123.749999999993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 s="30">
        <v>4000</v>
      </c>
      <c r="E3591" s="3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 s="3">
        <f t="shared" si="311"/>
        <v>82.258064516129039</v>
      </c>
      <c r="Q3591" t="str">
        <f t="shared" si="312"/>
        <v>theater</v>
      </c>
      <c r="R3591" t="str">
        <f t="shared" si="313"/>
        <v>plays</v>
      </c>
      <c r="S3591" s="11">
        <f t="shared" si="314"/>
        <v>42125.439201388886</v>
      </c>
      <c r="T3591" s="11">
        <f t="shared" si="315"/>
        <v>42150.439201388886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 s="30">
        <v>5000</v>
      </c>
      <c r="E3592" s="3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 s="3">
        <f t="shared" si="311"/>
        <v>68.534246575342465</v>
      </c>
      <c r="Q3592" t="str">
        <f t="shared" si="312"/>
        <v>theater</v>
      </c>
      <c r="R3592" t="str">
        <f t="shared" si="313"/>
        <v>plays</v>
      </c>
      <c r="S3592" s="11">
        <f t="shared" si="314"/>
        <v>41902.125393518516</v>
      </c>
      <c r="T3592" s="11">
        <f t="shared" si="315"/>
        <v>41932.125393518516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 s="30">
        <v>700</v>
      </c>
      <c r="E3593" s="3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 s="3">
        <f t="shared" si="311"/>
        <v>68.055555555555557</v>
      </c>
      <c r="Q3593" t="str">
        <f t="shared" si="312"/>
        <v>theater</v>
      </c>
      <c r="R3593" t="str">
        <f t="shared" si="313"/>
        <v>plays</v>
      </c>
      <c r="S3593" s="11">
        <f t="shared" si="314"/>
        <v>42003.74009259259</v>
      </c>
      <c r="T3593" s="11">
        <f t="shared" si="315"/>
        <v>42027.999305555553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 s="30">
        <v>2000</v>
      </c>
      <c r="E3594" s="3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 s="3">
        <f t="shared" si="311"/>
        <v>72.714285714285708</v>
      </c>
      <c r="Q3594" t="str">
        <f t="shared" si="312"/>
        <v>theater</v>
      </c>
      <c r="R3594" t="str">
        <f t="shared" si="313"/>
        <v>plays</v>
      </c>
      <c r="S3594" s="11">
        <f t="shared" si="314"/>
        <v>41988.621608796289</v>
      </c>
      <c r="T3594" s="11">
        <f t="shared" si="315"/>
        <v>42045.999305555553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 s="30">
        <v>3000</v>
      </c>
      <c r="E3595" s="3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 s="3">
        <f t="shared" si="311"/>
        <v>77.186046511627907</v>
      </c>
      <c r="Q3595" t="str">
        <f t="shared" si="312"/>
        <v>theater</v>
      </c>
      <c r="R3595" t="str">
        <f t="shared" si="313"/>
        <v>plays</v>
      </c>
      <c r="S3595" s="11">
        <f t="shared" si="314"/>
        <v>41974.690266203703</v>
      </c>
      <c r="T3595" s="11">
        <f t="shared" si="315"/>
        <v>42009.643055555549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 s="30">
        <v>1600</v>
      </c>
      <c r="E3596" s="3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 s="3">
        <f t="shared" si="311"/>
        <v>55.972222222222221</v>
      </c>
      <c r="Q3596" t="str">
        <f t="shared" si="312"/>
        <v>theater</v>
      </c>
      <c r="R3596" t="str">
        <f t="shared" si="313"/>
        <v>plays</v>
      </c>
      <c r="S3596" s="11">
        <f t="shared" si="314"/>
        <v>42591.858587962961</v>
      </c>
      <c r="T3596" s="11">
        <f t="shared" si="315"/>
        <v>42616.858587962961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 s="30">
        <v>2600</v>
      </c>
      <c r="E3597" s="3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 s="3">
        <f t="shared" si="311"/>
        <v>49.693548387096776</v>
      </c>
      <c r="Q3597" t="str">
        <f t="shared" si="312"/>
        <v>theater</v>
      </c>
      <c r="R3597" t="str">
        <f t="shared" si="313"/>
        <v>plays</v>
      </c>
      <c r="S3597" s="11">
        <f t="shared" si="314"/>
        <v>42049.800034722219</v>
      </c>
      <c r="T3597" s="11">
        <f t="shared" si="315"/>
        <v>42076.082638888889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 s="30">
        <v>1100</v>
      </c>
      <c r="E3598" s="3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 s="3">
        <f t="shared" si="311"/>
        <v>79</v>
      </c>
      <c r="Q3598" t="str">
        <f t="shared" si="312"/>
        <v>theater</v>
      </c>
      <c r="R3598" t="str">
        <f t="shared" si="313"/>
        <v>plays</v>
      </c>
      <c r="S3598" s="11">
        <f t="shared" si="314"/>
        <v>41856.506736111107</v>
      </c>
      <c r="T3598" s="11">
        <f t="shared" si="315"/>
        <v>41877.506736111107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 s="30">
        <v>2500</v>
      </c>
      <c r="E3599" s="3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 s="3">
        <f t="shared" si="311"/>
        <v>77.727272727272734</v>
      </c>
      <c r="Q3599" t="str">
        <f t="shared" si="312"/>
        <v>theater</v>
      </c>
      <c r="R3599" t="str">
        <f t="shared" si="313"/>
        <v>plays</v>
      </c>
      <c r="S3599" s="11">
        <f t="shared" si="314"/>
        <v>42417.377199074072</v>
      </c>
      <c r="T3599" s="11">
        <f t="shared" si="315"/>
        <v>42432.040972222218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 s="30">
        <v>1000</v>
      </c>
      <c r="E3600" s="3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 s="3">
        <f t="shared" si="311"/>
        <v>40.777777777777779</v>
      </c>
      <c r="Q3600" t="str">
        <f t="shared" si="312"/>
        <v>theater</v>
      </c>
      <c r="R3600" t="str">
        <f t="shared" si="313"/>
        <v>plays</v>
      </c>
      <c r="S3600" s="11">
        <f t="shared" si="314"/>
        <v>41866.590532407405</v>
      </c>
      <c r="T3600" s="11">
        <f t="shared" si="315"/>
        <v>41884.999305555553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 s="30">
        <v>500</v>
      </c>
      <c r="E3601" s="3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 s="3">
        <f t="shared" si="311"/>
        <v>59.411764705882355</v>
      </c>
      <c r="Q3601" t="str">
        <f t="shared" si="312"/>
        <v>theater</v>
      </c>
      <c r="R3601" t="str">
        <f t="shared" si="313"/>
        <v>plays</v>
      </c>
      <c r="S3601" s="11">
        <f t="shared" si="314"/>
        <v>42220.586539351854</v>
      </c>
      <c r="T3601" s="11">
        <f t="shared" si="315"/>
        <v>42245.791666666664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 s="30">
        <v>10</v>
      </c>
      <c r="E3602" s="3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 s="3">
        <f t="shared" si="311"/>
        <v>3.25</v>
      </c>
      <c r="Q3602" t="str">
        <f t="shared" si="312"/>
        <v>theater</v>
      </c>
      <c r="R3602" t="str">
        <f t="shared" si="313"/>
        <v>plays</v>
      </c>
      <c r="S3602" s="11">
        <f t="shared" si="314"/>
        <v>42628.640787037039</v>
      </c>
      <c r="T3602" s="11">
        <f t="shared" si="315"/>
        <v>42656.640787037039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 s="30">
        <v>2000</v>
      </c>
      <c r="E3603" s="3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 s="3">
        <f t="shared" si="311"/>
        <v>39.377358490566039</v>
      </c>
      <c r="Q3603" t="str">
        <f t="shared" si="312"/>
        <v>theater</v>
      </c>
      <c r="R3603" t="str">
        <f t="shared" si="313"/>
        <v>plays</v>
      </c>
      <c r="S3603" s="11">
        <f t="shared" si="314"/>
        <v>41990.790300925924</v>
      </c>
      <c r="T3603" s="11">
        <f t="shared" si="315"/>
        <v>42020.790300925924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 s="30">
        <v>4000</v>
      </c>
      <c r="E3604" s="3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 s="3">
        <f t="shared" si="311"/>
        <v>81.673469387755105</v>
      </c>
      <c r="Q3604" t="str">
        <f t="shared" si="312"/>
        <v>theater</v>
      </c>
      <c r="R3604" t="str">
        <f t="shared" si="313"/>
        <v>plays</v>
      </c>
      <c r="S3604" s="11">
        <f t="shared" si="314"/>
        <v>42447.68609953703</v>
      </c>
      <c r="T3604" s="11">
        <f t="shared" si="315"/>
        <v>42507.68609953703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 s="30">
        <v>1500</v>
      </c>
      <c r="E3605" s="3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 s="3">
        <f t="shared" si="311"/>
        <v>44.912280701754383</v>
      </c>
      <c r="Q3605" t="str">
        <f t="shared" si="312"/>
        <v>theater</v>
      </c>
      <c r="R3605" t="str">
        <f t="shared" si="313"/>
        <v>plays</v>
      </c>
      <c r="S3605" s="11">
        <f t="shared" si="314"/>
        <v>42283.656018518515</v>
      </c>
      <c r="T3605" s="11">
        <f t="shared" si="315"/>
        <v>42313.697685185187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 s="30">
        <v>3000</v>
      </c>
      <c r="E3606" s="3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 s="3">
        <f t="shared" si="311"/>
        <v>49.05797101449275</v>
      </c>
      <c r="Q3606" t="str">
        <f t="shared" si="312"/>
        <v>theater</v>
      </c>
      <c r="R3606" t="str">
        <f t="shared" si="313"/>
        <v>plays</v>
      </c>
      <c r="S3606" s="11">
        <f t="shared" si="314"/>
        <v>42482.80736111111</v>
      </c>
      <c r="T3606" s="11">
        <f t="shared" si="315"/>
        <v>42489.082638888889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 s="30">
        <v>250</v>
      </c>
      <c r="E3607" s="3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 s="3">
        <f t="shared" si="311"/>
        <v>30.666666666666668</v>
      </c>
      <c r="Q3607" t="str">
        <f t="shared" si="312"/>
        <v>theater</v>
      </c>
      <c r="R3607" t="str">
        <f t="shared" si="313"/>
        <v>plays</v>
      </c>
      <c r="S3607" s="11">
        <f t="shared" si="314"/>
        <v>42383.584791666661</v>
      </c>
      <c r="T3607" s="11">
        <f t="shared" si="315"/>
        <v>42413.584791666661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 s="30">
        <v>3000</v>
      </c>
      <c r="E3608" s="3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 s="3">
        <f t="shared" si="311"/>
        <v>61.0625</v>
      </c>
      <c r="Q3608" t="str">
        <f t="shared" si="312"/>
        <v>theater</v>
      </c>
      <c r="R3608" t="str">
        <f t="shared" si="313"/>
        <v>plays</v>
      </c>
      <c r="S3608" s="11">
        <f t="shared" si="314"/>
        <v>42566.396493055552</v>
      </c>
      <c r="T3608" s="11">
        <f t="shared" si="315"/>
        <v>42596.396493055552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 s="30">
        <v>550</v>
      </c>
      <c r="E3609" s="3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 s="3">
        <f t="shared" si="311"/>
        <v>29</v>
      </c>
      <c r="Q3609" t="str">
        <f t="shared" si="312"/>
        <v>theater</v>
      </c>
      <c r="R3609" t="str">
        <f t="shared" si="313"/>
        <v>plays</v>
      </c>
      <c r="S3609" s="11">
        <f t="shared" si="314"/>
        <v>42338.755578703705</v>
      </c>
      <c r="T3609" s="11">
        <f t="shared" si="315"/>
        <v>42352.791666666664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 s="30">
        <v>800</v>
      </c>
      <c r="E3610" s="3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 s="3">
        <f t="shared" si="311"/>
        <v>29.62962962962963</v>
      </c>
      <c r="Q3610" t="str">
        <f t="shared" si="312"/>
        <v>theater</v>
      </c>
      <c r="R3610" t="str">
        <f t="shared" si="313"/>
        <v>plays</v>
      </c>
      <c r="S3610" s="11">
        <f t="shared" si="314"/>
        <v>42506.50104166667</v>
      </c>
      <c r="T3610" s="11">
        <f t="shared" si="315"/>
        <v>42538.374999999993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 s="30">
        <v>1960</v>
      </c>
      <c r="E3611" s="3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 s="3">
        <f t="shared" si="311"/>
        <v>143.0952380952381</v>
      </c>
      <c r="Q3611" t="str">
        <f t="shared" si="312"/>
        <v>theater</v>
      </c>
      <c r="R3611" t="str">
        <f t="shared" si="313"/>
        <v>plays</v>
      </c>
      <c r="S3611" s="11">
        <f t="shared" si="314"/>
        <v>42429.783391203695</v>
      </c>
      <c r="T3611" s="11">
        <f t="shared" si="315"/>
        <v>42459.741724537038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 s="30">
        <v>1000</v>
      </c>
      <c r="E3612" s="3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 s="3">
        <f t="shared" si="311"/>
        <v>52.354838709677416</v>
      </c>
      <c r="Q3612" t="str">
        <f t="shared" si="312"/>
        <v>theater</v>
      </c>
      <c r="R3612" t="str">
        <f t="shared" si="313"/>
        <v>plays</v>
      </c>
      <c r="S3612" s="11">
        <f t="shared" si="314"/>
        <v>42203.22379629629</v>
      </c>
      <c r="T3612" s="11">
        <f t="shared" si="315"/>
        <v>42233.22379629629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 s="30">
        <v>2500</v>
      </c>
      <c r="E3613" s="3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 s="3">
        <f t="shared" si="311"/>
        <v>66.666666666666671</v>
      </c>
      <c r="Q3613" t="str">
        <f t="shared" si="312"/>
        <v>theater</v>
      </c>
      <c r="R3613" t="str">
        <f t="shared" si="313"/>
        <v>plays</v>
      </c>
      <c r="S3613" s="11">
        <f t="shared" si="314"/>
        <v>42072.162048611113</v>
      </c>
      <c r="T3613" s="11">
        <f t="shared" si="315"/>
        <v>42102.162048611113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 s="30">
        <v>5000</v>
      </c>
      <c r="E3614" s="3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 s="3">
        <f t="shared" si="311"/>
        <v>126.66666666666667</v>
      </c>
      <c r="Q3614" t="str">
        <f t="shared" si="312"/>
        <v>theater</v>
      </c>
      <c r="R3614" t="str">
        <f t="shared" si="313"/>
        <v>plays</v>
      </c>
      <c r="S3614" s="11">
        <f t="shared" si="314"/>
        <v>41789.518645833334</v>
      </c>
      <c r="T3614" s="11">
        <f t="shared" si="315"/>
        <v>41799.518645833334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 s="30">
        <v>1250</v>
      </c>
      <c r="E3615" s="3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 s="3">
        <f t="shared" si="311"/>
        <v>62.5</v>
      </c>
      <c r="Q3615" t="str">
        <f t="shared" si="312"/>
        <v>theater</v>
      </c>
      <c r="R3615" t="str">
        <f t="shared" si="313"/>
        <v>plays</v>
      </c>
      <c r="S3615" s="11">
        <f t="shared" si="314"/>
        <v>41788.381643518514</v>
      </c>
      <c r="T3615" s="11">
        <f t="shared" si="315"/>
        <v>41818.381643518514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 s="30">
        <v>2500</v>
      </c>
      <c r="E3616" s="3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 s="3">
        <f t="shared" si="311"/>
        <v>35.492957746478872</v>
      </c>
      <c r="Q3616" t="str">
        <f t="shared" si="312"/>
        <v>theater</v>
      </c>
      <c r="R3616" t="str">
        <f t="shared" si="313"/>
        <v>plays</v>
      </c>
      <c r="S3616" s="11">
        <f t="shared" si="314"/>
        <v>42143.833518518521</v>
      </c>
      <c r="T3616" s="11">
        <f t="shared" si="315"/>
        <v>42173.833518518521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 s="30">
        <v>2500</v>
      </c>
      <c r="E3617" s="3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 s="3">
        <f t="shared" si="311"/>
        <v>37.083333333333336</v>
      </c>
      <c r="Q3617" t="str">
        <f t="shared" si="312"/>
        <v>theater</v>
      </c>
      <c r="R3617" t="str">
        <f t="shared" si="313"/>
        <v>plays</v>
      </c>
      <c r="S3617" s="11">
        <f t="shared" si="314"/>
        <v>42318.385370370372</v>
      </c>
      <c r="T3617" s="11">
        <f t="shared" si="315"/>
        <v>42348.385370370372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 s="30">
        <v>2500</v>
      </c>
      <c r="E3618" s="3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 s="3">
        <f t="shared" si="311"/>
        <v>69.333333333333329</v>
      </c>
      <c r="Q3618" t="str">
        <f t="shared" si="312"/>
        <v>theater</v>
      </c>
      <c r="R3618" t="str">
        <f t="shared" si="313"/>
        <v>plays</v>
      </c>
      <c r="S3618" s="11">
        <f t="shared" si="314"/>
        <v>42052.741481481477</v>
      </c>
      <c r="T3618" s="11">
        <f t="shared" si="315"/>
        <v>42082.699814814812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 s="30">
        <v>740</v>
      </c>
      <c r="E3619" s="3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 s="3">
        <f t="shared" si="311"/>
        <v>17.254901960784313</v>
      </c>
      <c r="Q3619" t="str">
        <f t="shared" si="312"/>
        <v>theater</v>
      </c>
      <c r="R3619" t="str">
        <f t="shared" si="313"/>
        <v>plays</v>
      </c>
      <c r="S3619" s="11">
        <f t="shared" si="314"/>
        <v>42779.401956018519</v>
      </c>
      <c r="T3619" s="11">
        <f t="shared" si="315"/>
        <v>42793.791666666664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 s="30">
        <v>2000</v>
      </c>
      <c r="E3620" s="3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 s="3">
        <f t="shared" si="311"/>
        <v>36.071428571428569</v>
      </c>
      <c r="Q3620" t="str">
        <f t="shared" si="312"/>
        <v>theater</v>
      </c>
      <c r="R3620" t="str">
        <f t="shared" si="313"/>
        <v>plays</v>
      </c>
      <c r="S3620" s="11">
        <f t="shared" si="314"/>
        <v>42128.419560185182</v>
      </c>
      <c r="T3620" s="11">
        <f t="shared" si="315"/>
        <v>42158.419560185182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 s="30">
        <v>1000</v>
      </c>
      <c r="E3621" s="3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 s="3">
        <f t="shared" si="311"/>
        <v>66.470588235294116</v>
      </c>
      <c r="Q3621" t="str">
        <f t="shared" si="312"/>
        <v>theater</v>
      </c>
      <c r="R3621" t="str">
        <f t="shared" si="313"/>
        <v>plays</v>
      </c>
      <c r="S3621" s="11">
        <f t="shared" si="314"/>
        <v>42660.92391203704</v>
      </c>
      <c r="T3621" s="11">
        <f t="shared" si="315"/>
        <v>42693.708333333336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 s="30">
        <v>10500</v>
      </c>
      <c r="E3622" s="3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 s="3">
        <f t="shared" si="311"/>
        <v>56.065989847715734</v>
      </c>
      <c r="Q3622" t="str">
        <f t="shared" si="312"/>
        <v>theater</v>
      </c>
      <c r="R3622" t="str">
        <f t="shared" si="313"/>
        <v>plays</v>
      </c>
      <c r="S3622" s="11">
        <f t="shared" si="314"/>
        <v>42037.72987268518</v>
      </c>
      <c r="T3622" s="11">
        <f t="shared" si="315"/>
        <v>42067.958333333336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 s="30">
        <v>3000</v>
      </c>
      <c r="E3623" s="3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 s="3">
        <f t="shared" si="311"/>
        <v>47.028571428571432</v>
      </c>
      <c r="Q3623" t="str">
        <f t="shared" si="312"/>
        <v>theater</v>
      </c>
      <c r="R3623" t="str">
        <f t="shared" si="313"/>
        <v>plays</v>
      </c>
      <c r="S3623" s="11">
        <f t="shared" si="314"/>
        <v>42619.727361111109</v>
      </c>
      <c r="T3623" s="11">
        <f t="shared" si="315"/>
        <v>42643.666666666664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 s="30">
        <v>1000</v>
      </c>
      <c r="E3624" s="3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 s="3">
        <f t="shared" si="311"/>
        <v>47.666190476190479</v>
      </c>
      <c r="Q3624" t="str">
        <f t="shared" si="312"/>
        <v>theater</v>
      </c>
      <c r="R3624" t="str">
        <f t="shared" si="313"/>
        <v>plays</v>
      </c>
      <c r="S3624" s="11">
        <f t="shared" si="314"/>
        <v>41877.013553240737</v>
      </c>
      <c r="T3624" s="11">
        <f t="shared" si="315"/>
        <v>41909.932638888888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 s="30">
        <v>2500</v>
      </c>
      <c r="E3625" s="3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 s="3">
        <f t="shared" si="311"/>
        <v>88.235294117647058</v>
      </c>
      <c r="Q3625" t="str">
        <f t="shared" si="312"/>
        <v>theater</v>
      </c>
      <c r="R3625" t="str">
        <f t="shared" si="313"/>
        <v>plays</v>
      </c>
      <c r="S3625" s="11">
        <f t="shared" si="314"/>
        <v>41828.528587962959</v>
      </c>
      <c r="T3625" s="11">
        <f t="shared" si="315"/>
        <v>41846.083333333328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 s="30">
        <v>3000</v>
      </c>
      <c r="E3626" s="3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 s="3">
        <f t="shared" si="311"/>
        <v>80.717948717948715</v>
      </c>
      <c r="Q3626" t="str">
        <f t="shared" si="312"/>
        <v>theater</v>
      </c>
      <c r="R3626" t="str">
        <f t="shared" si="313"/>
        <v>plays</v>
      </c>
      <c r="S3626" s="11">
        <f t="shared" si="314"/>
        <v>42545.565856481473</v>
      </c>
      <c r="T3626" s="11">
        <f t="shared" si="315"/>
        <v>42605.565856481473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 s="30">
        <v>3000</v>
      </c>
      <c r="E3627" s="3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 s="3">
        <f t="shared" si="311"/>
        <v>39.487179487179489</v>
      </c>
      <c r="Q3627" t="str">
        <f t="shared" si="312"/>
        <v>theater</v>
      </c>
      <c r="R3627" t="str">
        <f t="shared" si="313"/>
        <v>plays</v>
      </c>
      <c r="S3627" s="11">
        <f t="shared" si="314"/>
        <v>42157.444178240738</v>
      </c>
      <c r="T3627" s="11">
        <f t="shared" si="315"/>
        <v>42187.444178240738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 s="30">
        <v>4000</v>
      </c>
      <c r="E3628" s="3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 s="3">
        <f t="shared" si="311"/>
        <v>84.854166666666671</v>
      </c>
      <c r="Q3628" t="str">
        <f t="shared" si="312"/>
        <v>theater</v>
      </c>
      <c r="R3628" t="str">
        <f t="shared" si="313"/>
        <v>plays</v>
      </c>
      <c r="S3628" s="11">
        <f t="shared" si="314"/>
        <v>41846.458993055552</v>
      </c>
      <c r="T3628" s="11">
        <f t="shared" si="315"/>
        <v>41867.458993055552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 s="30">
        <v>2000</v>
      </c>
      <c r="E3629" s="3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 s="3">
        <f t="shared" si="311"/>
        <v>68.965517241379317</v>
      </c>
      <c r="Q3629" t="str">
        <f t="shared" si="312"/>
        <v>theater</v>
      </c>
      <c r="R3629" t="str">
        <f t="shared" si="313"/>
        <v>plays</v>
      </c>
      <c r="S3629" s="11">
        <f t="shared" si="314"/>
        <v>42460.533414351848</v>
      </c>
      <c r="T3629" s="11">
        <f t="shared" si="315"/>
        <v>42510.957638888889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 s="30">
        <v>100000</v>
      </c>
      <c r="E3630" s="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 s="3">
        <f t="shared" si="311"/>
        <v>0</v>
      </c>
      <c r="Q3630" t="str">
        <f t="shared" si="312"/>
        <v>theater</v>
      </c>
      <c r="R3630" t="str">
        <f t="shared" si="313"/>
        <v>musical</v>
      </c>
      <c r="S3630" s="11">
        <f t="shared" si="314"/>
        <v>42291.6249537037</v>
      </c>
      <c r="T3630" s="11">
        <f t="shared" si="315"/>
        <v>42351.666620370372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 s="30">
        <v>1000000</v>
      </c>
      <c r="E3631" s="3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 s="3">
        <f t="shared" si="311"/>
        <v>1</v>
      </c>
      <c r="Q3631" t="str">
        <f t="shared" si="312"/>
        <v>theater</v>
      </c>
      <c r="R3631" t="str">
        <f t="shared" si="313"/>
        <v>musical</v>
      </c>
      <c r="S3631" s="11">
        <f t="shared" si="314"/>
        <v>42436.886157407404</v>
      </c>
      <c r="T3631" s="11">
        <f t="shared" si="315"/>
        <v>42495.499999999993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 s="30">
        <v>3000</v>
      </c>
      <c r="E3632" s="3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 s="3">
        <f t="shared" si="311"/>
        <v>1</v>
      </c>
      <c r="Q3632" t="str">
        <f t="shared" si="312"/>
        <v>theater</v>
      </c>
      <c r="R3632" t="str">
        <f t="shared" si="313"/>
        <v>musical</v>
      </c>
      <c r="S3632" s="11">
        <f t="shared" si="314"/>
        <v>41942.638773148145</v>
      </c>
      <c r="T3632" s="11">
        <f t="shared" si="315"/>
        <v>41972.680439814816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 s="30">
        <v>17100</v>
      </c>
      <c r="E3633" s="3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 s="3">
        <f t="shared" si="311"/>
        <v>147.88135593220338</v>
      </c>
      <c r="Q3633" t="str">
        <f t="shared" si="312"/>
        <v>theater</v>
      </c>
      <c r="R3633" t="str">
        <f t="shared" si="313"/>
        <v>musical</v>
      </c>
      <c r="S3633" s="11">
        <f t="shared" si="314"/>
        <v>41880.54510416666</v>
      </c>
      <c r="T3633" s="11">
        <f t="shared" si="315"/>
        <v>41904.957638888889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 s="30">
        <v>500</v>
      </c>
      <c r="E3634" s="3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 s="3">
        <f t="shared" si="311"/>
        <v>100</v>
      </c>
      <c r="Q3634" t="str">
        <f t="shared" si="312"/>
        <v>theater</v>
      </c>
      <c r="R3634" t="str">
        <f t="shared" si="313"/>
        <v>musical</v>
      </c>
      <c r="S3634" s="11">
        <f t="shared" si="314"/>
        <v>41946.728576388887</v>
      </c>
      <c r="T3634" s="11">
        <f t="shared" si="315"/>
        <v>41966.728576388887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 s="30">
        <v>5000</v>
      </c>
      <c r="E3635" s="3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 s="3">
        <f t="shared" si="311"/>
        <v>56.838709677419352</v>
      </c>
      <c r="Q3635" t="str">
        <f t="shared" si="312"/>
        <v>theater</v>
      </c>
      <c r="R3635" t="str">
        <f t="shared" si="313"/>
        <v>musical</v>
      </c>
      <c r="S3635" s="11">
        <f t="shared" si="314"/>
        <v>42649.415127314809</v>
      </c>
      <c r="T3635" s="11">
        <f t="shared" si="315"/>
        <v>42692.833333333336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 s="30">
        <v>75000</v>
      </c>
      <c r="E3636" s="3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 s="3">
        <f t="shared" si="311"/>
        <v>176.94444444444446</v>
      </c>
      <c r="Q3636" t="str">
        <f t="shared" si="312"/>
        <v>theater</v>
      </c>
      <c r="R3636" t="str">
        <f t="shared" si="313"/>
        <v>musical</v>
      </c>
      <c r="S3636" s="11">
        <f t="shared" si="314"/>
        <v>42700.958032407405</v>
      </c>
      <c r="T3636" s="11">
        <f t="shared" si="315"/>
        <v>42748.957638888889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 s="30">
        <v>3500</v>
      </c>
      <c r="E3637" s="3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 s="3">
        <f t="shared" si="311"/>
        <v>127.6</v>
      </c>
      <c r="Q3637" t="str">
        <f t="shared" si="312"/>
        <v>theater</v>
      </c>
      <c r="R3637" t="str">
        <f t="shared" si="313"/>
        <v>musical</v>
      </c>
      <c r="S3637" s="11">
        <f t="shared" si="314"/>
        <v>42450.674490740734</v>
      </c>
      <c r="T3637" s="11">
        <f t="shared" si="315"/>
        <v>42480.674490740734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 s="30">
        <v>150000</v>
      </c>
      <c r="E3638" s="3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 s="3">
        <f t="shared" si="311"/>
        <v>0</v>
      </c>
      <c r="Q3638" t="str">
        <f t="shared" si="312"/>
        <v>theater</v>
      </c>
      <c r="R3638" t="str">
        <f t="shared" si="313"/>
        <v>musical</v>
      </c>
      <c r="S3638" s="11">
        <f t="shared" si="314"/>
        <v>42226.486446759263</v>
      </c>
      <c r="T3638" s="11">
        <f t="shared" si="315"/>
        <v>42261.486446759263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 s="30">
        <v>3000</v>
      </c>
      <c r="E3639" s="3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 s="3">
        <f t="shared" si="311"/>
        <v>66.142857142857139</v>
      </c>
      <c r="Q3639" t="str">
        <f t="shared" si="312"/>
        <v>theater</v>
      </c>
      <c r="R3639" t="str">
        <f t="shared" si="313"/>
        <v>musical</v>
      </c>
      <c r="S3639" s="11">
        <f t="shared" si="314"/>
        <v>41975.492303240739</v>
      </c>
      <c r="T3639" s="11">
        <f t="shared" si="315"/>
        <v>42005.492303240739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 s="30">
        <v>3300</v>
      </c>
      <c r="E3640" s="3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 s="3">
        <f t="shared" si="311"/>
        <v>108</v>
      </c>
      <c r="Q3640" t="str">
        <f t="shared" si="312"/>
        <v>theater</v>
      </c>
      <c r="R3640" t="str">
        <f t="shared" si="313"/>
        <v>musical</v>
      </c>
      <c r="S3640" s="11">
        <f t="shared" si="314"/>
        <v>42053.464490740742</v>
      </c>
      <c r="T3640" s="11">
        <f t="shared" si="315"/>
        <v>42113.42282407407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 s="30">
        <v>25000</v>
      </c>
      <c r="E3641" s="3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 s="3">
        <f t="shared" si="311"/>
        <v>1</v>
      </c>
      <c r="Q3641" t="str">
        <f t="shared" si="312"/>
        <v>theater</v>
      </c>
      <c r="R3641" t="str">
        <f t="shared" si="313"/>
        <v>musical</v>
      </c>
      <c r="S3641" s="11">
        <f t="shared" si="314"/>
        <v>42590.468819444439</v>
      </c>
      <c r="T3641" s="11">
        <f t="shared" si="315"/>
        <v>42650.424305555549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 s="30">
        <v>1000</v>
      </c>
      <c r="E3642" s="3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 s="3">
        <f t="shared" si="311"/>
        <v>18.333333333333332</v>
      </c>
      <c r="Q3642" t="str">
        <f t="shared" si="312"/>
        <v>theater</v>
      </c>
      <c r="R3642" t="str">
        <f t="shared" si="313"/>
        <v>musical</v>
      </c>
      <c r="S3642" s="11">
        <f t="shared" si="314"/>
        <v>42104.573263888888</v>
      </c>
      <c r="T3642" s="11">
        <f t="shared" si="315"/>
        <v>42134.573263888888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 s="30">
        <v>3000</v>
      </c>
      <c r="E3643" s="3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 s="3">
        <f t="shared" si="311"/>
        <v>0</v>
      </c>
      <c r="Q3643" t="str">
        <f t="shared" si="312"/>
        <v>theater</v>
      </c>
      <c r="R3643" t="str">
        <f t="shared" si="313"/>
        <v>musical</v>
      </c>
      <c r="S3643" s="11">
        <f t="shared" si="314"/>
        <v>41899.418738425928</v>
      </c>
      <c r="T3643" s="11">
        <f t="shared" si="315"/>
        <v>41917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 s="30">
        <v>700</v>
      </c>
      <c r="E3644" s="3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 s="3">
        <f t="shared" si="311"/>
        <v>7.5</v>
      </c>
      <c r="Q3644" t="str">
        <f t="shared" si="312"/>
        <v>theater</v>
      </c>
      <c r="R3644" t="str">
        <f t="shared" si="313"/>
        <v>musical</v>
      </c>
      <c r="S3644" s="11">
        <f t="shared" si="314"/>
        <v>42297.607951388891</v>
      </c>
      <c r="T3644" s="11">
        <f t="shared" si="315"/>
        <v>42338.499999999993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 s="30">
        <v>25000</v>
      </c>
      <c r="E3645" s="3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 s="3">
        <f t="shared" si="311"/>
        <v>0</v>
      </c>
      <c r="Q3645" t="str">
        <f t="shared" si="312"/>
        <v>theater</v>
      </c>
      <c r="R3645" t="str">
        <f t="shared" si="313"/>
        <v>musical</v>
      </c>
      <c r="S3645" s="11">
        <f t="shared" si="314"/>
        <v>42284.935636574075</v>
      </c>
      <c r="T3645" s="11">
        <f t="shared" si="315"/>
        <v>42324.977303240739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 s="30">
        <v>5000</v>
      </c>
      <c r="E3646" s="3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 s="3">
        <f t="shared" si="311"/>
        <v>68.416666666666671</v>
      </c>
      <c r="Q3646" t="str">
        <f t="shared" si="312"/>
        <v>theater</v>
      </c>
      <c r="R3646" t="str">
        <f t="shared" si="313"/>
        <v>musical</v>
      </c>
      <c r="S3646" s="11">
        <f t="shared" si="314"/>
        <v>42409.033414351848</v>
      </c>
      <c r="T3646" s="11">
        <f t="shared" si="315"/>
        <v>42436.999305555553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 s="30">
        <v>1000</v>
      </c>
      <c r="E3647" s="3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 s="3">
        <f t="shared" si="311"/>
        <v>1</v>
      </c>
      <c r="Q3647" t="str">
        <f t="shared" si="312"/>
        <v>theater</v>
      </c>
      <c r="R3647" t="str">
        <f t="shared" si="313"/>
        <v>musical</v>
      </c>
      <c r="S3647" s="11">
        <f t="shared" si="314"/>
        <v>42665.762013888881</v>
      </c>
      <c r="T3647" s="11">
        <f t="shared" si="315"/>
        <v>42695.803680555553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 s="30">
        <v>10000</v>
      </c>
      <c r="E3648" s="3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 s="3">
        <f t="shared" si="311"/>
        <v>60.125</v>
      </c>
      <c r="Q3648" t="str">
        <f t="shared" si="312"/>
        <v>theater</v>
      </c>
      <c r="R3648" t="str">
        <f t="shared" si="313"/>
        <v>musical</v>
      </c>
      <c r="S3648" s="11">
        <f t="shared" si="314"/>
        <v>42140.21298611111</v>
      </c>
      <c r="T3648" s="11">
        <f t="shared" si="315"/>
        <v>42171.770833333336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 s="30">
        <v>500</v>
      </c>
      <c r="E3649" s="3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 s="3">
        <f t="shared" si="311"/>
        <v>15</v>
      </c>
      <c r="Q3649" t="str">
        <f t="shared" si="312"/>
        <v>theater</v>
      </c>
      <c r="R3649" t="str">
        <f t="shared" si="313"/>
        <v>musical</v>
      </c>
      <c r="S3649" s="11">
        <f t="shared" si="314"/>
        <v>42598.540821759256</v>
      </c>
      <c r="T3649" s="11">
        <f t="shared" si="315"/>
        <v>42643.540821759256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 s="30">
        <v>40000</v>
      </c>
      <c r="E3650" s="3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 s="3">
        <f t="shared" si="311"/>
        <v>550.04109589041093</v>
      </c>
      <c r="Q3650" t="str">
        <f t="shared" si="312"/>
        <v>theater</v>
      </c>
      <c r="R3650" t="str">
        <f t="shared" si="313"/>
        <v>plays</v>
      </c>
      <c r="S3650" s="11">
        <f t="shared" si="314"/>
        <v>41887.083854166667</v>
      </c>
      <c r="T3650" s="11">
        <f t="shared" si="315"/>
        <v>41917.083854166667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 s="30">
        <v>750</v>
      </c>
      <c r="E3651" s="3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 s="3">
        <f t="shared" ref="P3651:P3714" si="316">IFERROR(E3651/L3651,0)</f>
        <v>97.5</v>
      </c>
      <c r="Q3651" t="str">
        <f t="shared" ref="Q3651:Q3714" si="317">LEFT(N3651,FIND("/",N3651)-1)</f>
        <v>theater</v>
      </c>
      <c r="R3651" t="str">
        <f t="shared" ref="R3651:R3714" si="318">RIGHT(N3651,LEN(N3651)-FIND("/",N3651))</f>
        <v>plays</v>
      </c>
      <c r="S3651" s="11">
        <f t="shared" ref="S3651:S3714" si="319">((($J3651/60)/60)/24+DATE(1970,1,1)+(-5/24))</f>
        <v>41780.504560185182</v>
      </c>
      <c r="T3651" s="11">
        <f t="shared" ref="T3651:T3714" si="320">((($I3651/60)/60)/24+DATE(1970,1,1)+(-5/24))</f>
        <v>41806.504560185182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 s="30">
        <v>500</v>
      </c>
      <c r="E3652" s="3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 s="3">
        <f t="shared" si="316"/>
        <v>29.411764705882351</v>
      </c>
      <c r="Q3652" t="str">
        <f t="shared" si="317"/>
        <v>theater</v>
      </c>
      <c r="R3652" t="str">
        <f t="shared" si="318"/>
        <v>plays</v>
      </c>
      <c r="S3652" s="11">
        <f t="shared" si="319"/>
        <v>42381.270648148151</v>
      </c>
      <c r="T3652" s="11">
        <f t="shared" si="320"/>
        <v>42402.270648148151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 s="30">
        <v>500</v>
      </c>
      <c r="E3653" s="3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 s="3">
        <f t="shared" si="316"/>
        <v>57.777777777777779</v>
      </c>
      <c r="Q3653" t="str">
        <f t="shared" si="317"/>
        <v>theater</v>
      </c>
      <c r="R3653" t="str">
        <f t="shared" si="318"/>
        <v>plays</v>
      </c>
      <c r="S3653" s="11">
        <f t="shared" si="319"/>
        <v>41828.437986111108</v>
      </c>
      <c r="T3653" s="11">
        <f t="shared" si="320"/>
        <v>41861.457638888889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 s="30">
        <v>300</v>
      </c>
      <c r="E3654" s="3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 s="3">
        <f t="shared" si="316"/>
        <v>44.235294117647058</v>
      </c>
      <c r="Q3654" t="str">
        <f t="shared" si="317"/>
        <v>theater</v>
      </c>
      <c r="R3654" t="str">
        <f t="shared" si="318"/>
        <v>plays</v>
      </c>
      <c r="S3654" s="11">
        <f t="shared" si="319"/>
        <v>42596.436365740738</v>
      </c>
      <c r="T3654" s="11">
        <f t="shared" si="320"/>
        <v>42606.957638888889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 s="30">
        <v>2000</v>
      </c>
      <c r="E3655" s="3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 s="3">
        <f t="shared" si="316"/>
        <v>60.909090909090907</v>
      </c>
      <c r="Q3655" t="str">
        <f t="shared" si="317"/>
        <v>theater</v>
      </c>
      <c r="R3655" t="str">
        <f t="shared" si="318"/>
        <v>plays</v>
      </c>
      <c r="S3655" s="11">
        <f t="shared" si="319"/>
        <v>42191.155173611107</v>
      </c>
      <c r="T3655" s="11">
        <f t="shared" si="320"/>
        <v>42221.155173611107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 s="30">
        <v>1500</v>
      </c>
      <c r="E3656" s="3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 s="3">
        <f t="shared" si="316"/>
        <v>68.84210526315789</v>
      </c>
      <c r="Q3656" t="str">
        <f t="shared" si="317"/>
        <v>theater</v>
      </c>
      <c r="R3656" t="str">
        <f t="shared" si="318"/>
        <v>plays</v>
      </c>
      <c r="S3656" s="11">
        <f t="shared" si="319"/>
        <v>42440.20817129629</v>
      </c>
      <c r="T3656" s="11">
        <f t="shared" si="320"/>
        <v>42463.499999999993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 s="30">
        <v>5000</v>
      </c>
      <c r="E3657" s="3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 s="3">
        <f t="shared" si="316"/>
        <v>73.582278481012665</v>
      </c>
      <c r="Q3657" t="str">
        <f t="shared" si="317"/>
        <v>theater</v>
      </c>
      <c r="R3657" t="str">
        <f t="shared" si="318"/>
        <v>plays</v>
      </c>
      <c r="S3657" s="11">
        <f t="shared" si="319"/>
        <v>42173.594884259255</v>
      </c>
      <c r="T3657" s="11">
        <f t="shared" si="320"/>
        <v>42203.082638888889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 s="30">
        <v>5000</v>
      </c>
      <c r="E3658" s="3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 s="3">
        <f t="shared" si="316"/>
        <v>115.02173913043478</v>
      </c>
      <c r="Q3658" t="str">
        <f t="shared" si="317"/>
        <v>theater</v>
      </c>
      <c r="R3658" t="str">
        <f t="shared" si="318"/>
        <v>plays</v>
      </c>
      <c r="S3658" s="11">
        <f t="shared" si="319"/>
        <v>42737.70180555556</v>
      </c>
      <c r="T3658" s="11">
        <f t="shared" si="320"/>
        <v>42767.749305555553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 s="30">
        <v>2000</v>
      </c>
      <c r="E3659" s="3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 s="3">
        <f t="shared" si="316"/>
        <v>110.75</v>
      </c>
      <c r="Q3659" t="str">
        <f t="shared" si="317"/>
        <v>theater</v>
      </c>
      <c r="R3659" t="str">
        <f t="shared" si="318"/>
        <v>plays</v>
      </c>
      <c r="S3659" s="11">
        <f t="shared" si="319"/>
        <v>42499.421516203707</v>
      </c>
      <c r="T3659" s="11">
        <f t="shared" si="320"/>
        <v>42522.695833333331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 s="30">
        <v>1500</v>
      </c>
      <c r="E3660" s="3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 s="3">
        <f t="shared" si="316"/>
        <v>75.5</v>
      </c>
      <c r="Q3660" t="str">
        <f t="shared" si="317"/>
        <v>theater</v>
      </c>
      <c r="R3660" t="str">
        <f t="shared" si="318"/>
        <v>plays</v>
      </c>
      <c r="S3660" s="11">
        <f t="shared" si="319"/>
        <v>41775.650231481479</v>
      </c>
      <c r="T3660" s="11">
        <f t="shared" si="320"/>
        <v>41821.957638888889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 s="30">
        <v>3000</v>
      </c>
      <c r="E3661" s="3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 s="3">
        <f t="shared" si="316"/>
        <v>235.46153846153845</v>
      </c>
      <c r="Q3661" t="str">
        <f t="shared" si="317"/>
        <v>theater</v>
      </c>
      <c r="R3661" t="str">
        <f t="shared" si="318"/>
        <v>plays</v>
      </c>
      <c r="S3661" s="11">
        <f t="shared" si="319"/>
        <v>42055.068865740737</v>
      </c>
      <c r="T3661" s="11">
        <f t="shared" si="320"/>
        <v>42082.402083333327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 s="30">
        <v>250</v>
      </c>
      <c r="E3662" s="3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 s="3">
        <f t="shared" si="316"/>
        <v>11.363636363636363</v>
      </c>
      <c r="Q3662" t="str">
        <f t="shared" si="317"/>
        <v>theater</v>
      </c>
      <c r="R3662" t="str">
        <f t="shared" si="318"/>
        <v>plays</v>
      </c>
      <c r="S3662" s="11">
        <f t="shared" si="319"/>
        <v>41971.672743055555</v>
      </c>
      <c r="T3662" s="11">
        <f t="shared" si="320"/>
        <v>41996.672743055555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 s="30">
        <v>3000</v>
      </c>
      <c r="E3663" s="3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 s="3">
        <f t="shared" si="316"/>
        <v>92.5</v>
      </c>
      <c r="Q3663" t="str">
        <f t="shared" si="317"/>
        <v>theater</v>
      </c>
      <c r="R3663" t="str">
        <f t="shared" si="318"/>
        <v>plays</v>
      </c>
      <c r="S3663" s="11">
        <f t="shared" si="319"/>
        <v>42447.688333333332</v>
      </c>
      <c r="T3663" s="11">
        <f t="shared" si="320"/>
        <v>42469.958333333336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 s="30">
        <v>8000</v>
      </c>
      <c r="E3664" s="3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 s="3">
        <f t="shared" si="316"/>
        <v>202.85</v>
      </c>
      <c r="Q3664" t="str">
        <f t="shared" si="317"/>
        <v>theater</v>
      </c>
      <c r="R3664" t="str">
        <f t="shared" si="318"/>
        <v>plays</v>
      </c>
      <c r="S3664" s="11">
        <f t="shared" si="319"/>
        <v>42064.011736111112</v>
      </c>
      <c r="T3664" s="11">
        <f t="shared" si="320"/>
        <v>42093.97006944444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 s="30">
        <v>225</v>
      </c>
      <c r="E3665" s="3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 s="3">
        <f t="shared" si="316"/>
        <v>26</v>
      </c>
      <c r="Q3665" t="str">
        <f t="shared" si="317"/>
        <v>theater</v>
      </c>
      <c r="R3665" t="str">
        <f t="shared" si="318"/>
        <v>plays</v>
      </c>
      <c r="S3665" s="11">
        <f t="shared" si="319"/>
        <v>42665.243402777771</v>
      </c>
      <c r="T3665" s="11">
        <f t="shared" si="320"/>
        <v>42725.285069444442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 s="30">
        <v>800</v>
      </c>
      <c r="E3666" s="3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 s="3">
        <f t="shared" si="316"/>
        <v>46.05263157894737</v>
      </c>
      <c r="Q3666" t="str">
        <f t="shared" si="317"/>
        <v>theater</v>
      </c>
      <c r="R3666" t="str">
        <f t="shared" si="318"/>
        <v>plays</v>
      </c>
      <c r="S3666" s="11">
        <f t="shared" si="319"/>
        <v>42523.04038194444</v>
      </c>
      <c r="T3666" s="11">
        <f t="shared" si="320"/>
        <v>42537.04038194444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 s="30">
        <v>620</v>
      </c>
      <c r="E3667" s="3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 s="3">
        <f t="shared" si="316"/>
        <v>51</v>
      </c>
      <c r="Q3667" t="str">
        <f t="shared" si="317"/>
        <v>theater</v>
      </c>
      <c r="R3667" t="str">
        <f t="shared" si="318"/>
        <v>plays</v>
      </c>
      <c r="S3667" s="11">
        <f t="shared" si="319"/>
        <v>42294.59979166666</v>
      </c>
      <c r="T3667" s="11">
        <f t="shared" si="320"/>
        <v>42305.620833333327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 s="30">
        <v>1200</v>
      </c>
      <c r="E3668" s="3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 s="3">
        <f t="shared" si="316"/>
        <v>31.578947368421051</v>
      </c>
      <c r="Q3668" t="str">
        <f t="shared" si="317"/>
        <v>theater</v>
      </c>
      <c r="R3668" t="str">
        <f t="shared" si="318"/>
        <v>plays</v>
      </c>
      <c r="S3668" s="11">
        <f t="shared" si="319"/>
        <v>41822.696550925924</v>
      </c>
      <c r="T3668" s="11">
        <f t="shared" si="320"/>
        <v>41844.083333333328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 s="30">
        <v>3000</v>
      </c>
      <c r="E3669" s="3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 s="3">
        <f t="shared" si="316"/>
        <v>53.363965517241382</v>
      </c>
      <c r="Q3669" t="str">
        <f t="shared" si="317"/>
        <v>theater</v>
      </c>
      <c r="R3669" t="str">
        <f t="shared" si="318"/>
        <v>plays</v>
      </c>
      <c r="S3669" s="11">
        <f t="shared" si="319"/>
        <v>42173.761793981481</v>
      </c>
      <c r="T3669" s="11">
        <f t="shared" si="320"/>
        <v>42203.761793981481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 s="30">
        <v>1000</v>
      </c>
      <c r="E3670" s="3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 s="3">
        <f t="shared" si="316"/>
        <v>36.964285714285715</v>
      </c>
      <c r="Q3670" t="str">
        <f t="shared" si="317"/>
        <v>theater</v>
      </c>
      <c r="R3670" t="str">
        <f t="shared" si="318"/>
        <v>plays</v>
      </c>
      <c r="S3670" s="11">
        <f t="shared" si="319"/>
        <v>42185.347824074073</v>
      </c>
      <c r="T3670" s="11">
        <f t="shared" si="320"/>
        <v>42208.564583333333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 s="30">
        <v>1000</v>
      </c>
      <c r="E3671" s="3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 s="3">
        <f t="shared" si="316"/>
        <v>81.294117647058826</v>
      </c>
      <c r="Q3671" t="str">
        <f t="shared" si="317"/>
        <v>theater</v>
      </c>
      <c r="R3671" t="str">
        <f t="shared" si="318"/>
        <v>plays</v>
      </c>
      <c r="S3671" s="11">
        <f t="shared" si="319"/>
        <v>42136.466863425921</v>
      </c>
      <c r="T3671" s="11">
        <f t="shared" si="320"/>
        <v>42166.466863425921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 s="30">
        <v>220</v>
      </c>
      <c r="E3672" s="3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 s="3">
        <f t="shared" si="316"/>
        <v>20.083333333333332</v>
      </c>
      <c r="Q3672" t="str">
        <f t="shared" si="317"/>
        <v>theater</v>
      </c>
      <c r="R3672" t="str">
        <f t="shared" si="318"/>
        <v>plays</v>
      </c>
      <c r="S3672" s="11">
        <f t="shared" si="319"/>
        <v>42142.305682870363</v>
      </c>
      <c r="T3672" s="11">
        <f t="shared" si="320"/>
        <v>42155.749999999993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 s="30">
        <v>3500</v>
      </c>
      <c r="E3673" s="3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 s="3">
        <f t="shared" si="316"/>
        <v>88.25</v>
      </c>
      <c r="Q3673" t="str">
        <f t="shared" si="317"/>
        <v>theater</v>
      </c>
      <c r="R3673" t="str">
        <f t="shared" si="318"/>
        <v>plays</v>
      </c>
      <c r="S3673" s="11">
        <f t="shared" si="319"/>
        <v>41820.419756944444</v>
      </c>
      <c r="T3673" s="11">
        <f t="shared" si="320"/>
        <v>41840.957638888889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 s="30">
        <v>3000</v>
      </c>
      <c r="E3674" s="3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 s="3">
        <f t="shared" si="316"/>
        <v>53.438596491228068</v>
      </c>
      <c r="Q3674" t="str">
        <f t="shared" si="317"/>
        <v>theater</v>
      </c>
      <c r="R3674" t="str">
        <f t="shared" si="318"/>
        <v>plays</v>
      </c>
      <c r="S3674" s="11">
        <f t="shared" si="319"/>
        <v>41878.738240740735</v>
      </c>
      <c r="T3674" s="11">
        <f t="shared" si="320"/>
        <v>41908.738240740735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 s="30">
        <v>4000</v>
      </c>
      <c r="E3675" s="3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 s="3">
        <f t="shared" si="316"/>
        <v>39.868421052631582</v>
      </c>
      <c r="Q3675" t="str">
        <f t="shared" si="317"/>
        <v>theater</v>
      </c>
      <c r="R3675" t="str">
        <f t="shared" si="318"/>
        <v>plays</v>
      </c>
      <c r="S3675" s="11">
        <f t="shared" si="319"/>
        <v>41914.086770833332</v>
      </c>
      <c r="T3675" s="11">
        <f t="shared" si="320"/>
        <v>41948.327777777777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 s="30">
        <v>4500</v>
      </c>
      <c r="E3676" s="3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 s="3">
        <f t="shared" si="316"/>
        <v>145.16129032258064</v>
      </c>
      <c r="Q3676" t="str">
        <f t="shared" si="317"/>
        <v>theater</v>
      </c>
      <c r="R3676" t="str">
        <f t="shared" si="318"/>
        <v>plays</v>
      </c>
      <c r="S3676" s="11">
        <f t="shared" si="319"/>
        <v>42556.664687499993</v>
      </c>
      <c r="T3676" s="11">
        <f t="shared" si="320"/>
        <v>42616.664687499993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 s="30">
        <v>50</v>
      </c>
      <c r="E3677" s="3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 s="3">
        <f t="shared" si="316"/>
        <v>23.333333333333332</v>
      </c>
      <c r="Q3677" t="str">
        <f t="shared" si="317"/>
        <v>theater</v>
      </c>
      <c r="R3677" t="str">
        <f t="shared" si="318"/>
        <v>plays</v>
      </c>
      <c r="S3677" s="11">
        <f t="shared" si="319"/>
        <v>42493.388680555552</v>
      </c>
      <c r="T3677" s="11">
        <f t="shared" si="320"/>
        <v>42505.749999999993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 s="30">
        <v>800</v>
      </c>
      <c r="E3678" s="3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 s="3">
        <f t="shared" si="316"/>
        <v>64.375</v>
      </c>
      <c r="Q3678" t="str">
        <f t="shared" si="317"/>
        <v>theater</v>
      </c>
      <c r="R3678" t="str">
        <f t="shared" si="318"/>
        <v>plays</v>
      </c>
      <c r="S3678" s="11">
        <f t="shared" si="319"/>
        <v>41876.607453703698</v>
      </c>
      <c r="T3678" s="11">
        <f t="shared" si="320"/>
        <v>41894.607453703698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 s="30">
        <v>12000</v>
      </c>
      <c r="E3679" s="3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 s="3">
        <f t="shared" si="316"/>
        <v>62.052763819095475</v>
      </c>
      <c r="Q3679" t="str">
        <f t="shared" si="317"/>
        <v>theater</v>
      </c>
      <c r="R3679" t="str">
        <f t="shared" si="318"/>
        <v>plays</v>
      </c>
      <c r="S3679" s="11">
        <f t="shared" si="319"/>
        <v>41802.365949074068</v>
      </c>
      <c r="T3679" s="11">
        <f t="shared" si="320"/>
        <v>41822.957638888889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 s="30">
        <v>2000</v>
      </c>
      <c r="E3680" s="3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 s="3">
        <f t="shared" si="316"/>
        <v>66.129032258064512</v>
      </c>
      <c r="Q3680" t="str">
        <f t="shared" si="317"/>
        <v>theater</v>
      </c>
      <c r="R3680" t="str">
        <f t="shared" si="318"/>
        <v>plays</v>
      </c>
      <c r="S3680" s="11">
        <f t="shared" si="319"/>
        <v>42120.322893518511</v>
      </c>
      <c r="T3680" s="11">
        <f t="shared" si="320"/>
        <v>42155.322893518511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 s="30">
        <v>2000</v>
      </c>
      <c r="E3681" s="3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 s="3">
        <f t="shared" si="316"/>
        <v>73.400000000000006</v>
      </c>
      <c r="Q3681" t="str">
        <f t="shared" si="317"/>
        <v>theater</v>
      </c>
      <c r="R3681" t="str">
        <f t="shared" si="318"/>
        <v>plays</v>
      </c>
      <c r="S3681" s="11">
        <f t="shared" si="319"/>
        <v>41786.553020833329</v>
      </c>
      <c r="T3681" s="11">
        <f t="shared" si="320"/>
        <v>41820.999305555553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 s="30">
        <v>3000</v>
      </c>
      <c r="E3682" s="3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 s="3">
        <f t="shared" si="316"/>
        <v>99.5</v>
      </c>
      <c r="Q3682" t="str">
        <f t="shared" si="317"/>
        <v>theater</v>
      </c>
      <c r="R3682" t="str">
        <f t="shared" si="318"/>
        <v>plays</v>
      </c>
      <c r="S3682" s="11">
        <f t="shared" si="319"/>
        <v>42627.245763888881</v>
      </c>
      <c r="T3682" s="11">
        <f t="shared" si="320"/>
        <v>42648.245763888881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 s="30">
        <v>1000</v>
      </c>
      <c r="E3683" s="3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 s="3">
        <f t="shared" si="316"/>
        <v>62.166666666666664</v>
      </c>
      <c r="Q3683" t="str">
        <f t="shared" si="317"/>
        <v>theater</v>
      </c>
      <c r="R3683" t="str">
        <f t="shared" si="318"/>
        <v>plays</v>
      </c>
      <c r="S3683" s="11">
        <f t="shared" si="319"/>
        <v>42374.443171296291</v>
      </c>
      <c r="T3683" s="11">
        <f t="shared" si="320"/>
        <v>42384.443171296291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 s="30">
        <v>3000</v>
      </c>
      <c r="E3684" s="3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 s="3">
        <f t="shared" si="316"/>
        <v>62.328358208955223</v>
      </c>
      <c r="Q3684" t="str">
        <f t="shared" si="317"/>
        <v>theater</v>
      </c>
      <c r="R3684" t="str">
        <f t="shared" si="318"/>
        <v>plays</v>
      </c>
      <c r="S3684" s="11">
        <f t="shared" si="319"/>
        <v>41772.477060185185</v>
      </c>
      <c r="T3684" s="11">
        <f t="shared" si="320"/>
        <v>41806.082638888889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 s="30">
        <v>3500</v>
      </c>
      <c r="E3685" s="3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 s="3">
        <f t="shared" si="316"/>
        <v>58.787878787878789</v>
      </c>
      <c r="Q3685" t="str">
        <f t="shared" si="317"/>
        <v>theater</v>
      </c>
      <c r="R3685" t="str">
        <f t="shared" si="318"/>
        <v>plays</v>
      </c>
      <c r="S3685" s="11">
        <f t="shared" si="319"/>
        <v>42632.908518518518</v>
      </c>
      <c r="T3685" s="11">
        <f t="shared" si="320"/>
        <v>42662.908518518518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 s="30">
        <v>750</v>
      </c>
      <c r="E3686" s="3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 s="3">
        <f t="shared" si="316"/>
        <v>45.347826086956523</v>
      </c>
      <c r="Q3686" t="str">
        <f t="shared" si="317"/>
        <v>theater</v>
      </c>
      <c r="R3686" t="str">
        <f t="shared" si="318"/>
        <v>plays</v>
      </c>
      <c r="S3686" s="11">
        <f t="shared" si="319"/>
        <v>42218.97206018518</v>
      </c>
      <c r="T3686" s="11">
        <f t="shared" si="320"/>
        <v>42248.97206018518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 s="30">
        <v>5000</v>
      </c>
      <c r="E3687" s="3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 s="3">
        <f t="shared" si="316"/>
        <v>41.944444444444443</v>
      </c>
      <c r="Q3687" t="str">
        <f t="shared" si="317"/>
        <v>theater</v>
      </c>
      <c r="R3687" t="str">
        <f t="shared" si="318"/>
        <v>plays</v>
      </c>
      <c r="S3687" s="11">
        <f t="shared" si="319"/>
        <v>41753.384942129625</v>
      </c>
      <c r="T3687" s="11">
        <f t="shared" si="320"/>
        <v>41778.666666666664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 s="30">
        <v>350</v>
      </c>
      <c r="E3688" s="3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 s="3">
        <f t="shared" si="316"/>
        <v>59.166666666666664</v>
      </c>
      <c r="Q3688" t="str">
        <f t="shared" si="317"/>
        <v>theater</v>
      </c>
      <c r="R3688" t="str">
        <f t="shared" si="318"/>
        <v>plays</v>
      </c>
      <c r="S3688" s="11">
        <f t="shared" si="319"/>
        <v>42230.454398148147</v>
      </c>
      <c r="T3688" s="11">
        <f t="shared" si="320"/>
        <v>42244.957638888889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 s="30">
        <v>5000</v>
      </c>
      <c r="E3689" s="3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 s="3">
        <f t="shared" si="316"/>
        <v>200.49</v>
      </c>
      <c r="Q3689" t="str">
        <f t="shared" si="317"/>
        <v>theater</v>
      </c>
      <c r="R3689" t="str">
        <f t="shared" si="318"/>
        <v>plays</v>
      </c>
      <c r="S3689" s="11">
        <f t="shared" si="319"/>
        <v>41787.009895833333</v>
      </c>
      <c r="T3689" s="11">
        <f t="shared" si="320"/>
        <v>41817.009895833333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 s="30">
        <v>3000</v>
      </c>
      <c r="E3690" s="3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 s="3">
        <f t="shared" si="316"/>
        <v>83.974358974358978</v>
      </c>
      <c r="Q3690" t="str">
        <f t="shared" si="317"/>
        <v>theater</v>
      </c>
      <c r="R3690" t="str">
        <f t="shared" si="318"/>
        <v>plays</v>
      </c>
      <c r="S3690" s="11">
        <f t="shared" si="319"/>
        <v>41829.578749999993</v>
      </c>
      <c r="T3690" s="11">
        <f t="shared" si="320"/>
        <v>41859.578749999993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 s="30">
        <v>3000</v>
      </c>
      <c r="E3691" s="3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 s="3">
        <f t="shared" si="316"/>
        <v>57.258064516129032</v>
      </c>
      <c r="Q3691" t="str">
        <f t="shared" si="317"/>
        <v>theater</v>
      </c>
      <c r="R3691" t="str">
        <f t="shared" si="318"/>
        <v>plays</v>
      </c>
      <c r="S3691" s="11">
        <f t="shared" si="319"/>
        <v>42147.61850694444</v>
      </c>
      <c r="T3691" s="11">
        <f t="shared" si="320"/>
        <v>42176.725694444445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 s="30">
        <v>1500</v>
      </c>
      <c r="E3692" s="3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 s="3">
        <f t="shared" si="316"/>
        <v>58.064516129032256</v>
      </c>
      <c r="Q3692" t="str">
        <f t="shared" si="317"/>
        <v>theater</v>
      </c>
      <c r="R3692" t="str">
        <f t="shared" si="318"/>
        <v>plays</v>
      </c>
      <c r="S3692" s="11">
        <f t="shared" si="319"/>
        <v>41940.389849537038</v>
      </c>
      <c r="T3692" s="11">
        <f t="shared" si="320"/>
        <v>41970.431516203702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 s="30">
        <v>40000</v>
      </c>
      <c r="E3693" s="3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 s="3">
        <f t="shared" si="316"/>
        <v>186.80291970802921</v>
      </c>
      <c r="Q3693" t="str">
        <f t="shared" si="317"/>
        <v>theater</v>
      </c>
      <c r="R3693" t="str">
        <f t="shared" si="318"/>
        <v>plays</v>
      </c>
      <c r="S3693" s="11">
        <f t="shared" si="319"/>
        <v>42020.492233796293</v>
      </c>
      <c r="T3693" s="11">
        <f t="shared" si="320"/>
        <v>42064.999305555553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 s="30">
        <v>1000</v>
      </c>
      <c r="E3694" s="3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 s="3">
        <f t="shared" si="316"/>
        <v>74.117647058823536</v>
      </c>
      <c r="Q3694" t="str">
        <f t="shared" si="317"/>
        <v>theater</v>
      </c>
      <c r="R3694" t="str">
        <f t="shared" si="318"/>
        <v>plays</v>
      </c>
      <c r="S3694" s="11">
        <f t="shared" si="319"/>
        <v>41891.756701388884</v>
      </c>
      <c r="T3694" s="11">
        <f t="shared" si="320"/>
        <v>41900.791666666664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 s="30">
        <v>333</v>
      </c>
      <c r="E3695" s="3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 s="3">
        <f t="shared" si="316"/>
        <v>30.714285714285715</v>
      </c>
      <c r="Q3695" t="str">
        <f t="shared" si="317"/>
        <v>theater</v>
      </c>
      <c r="R3695" t="str">
        <f t="shared" si="318"/>
        <v>plays</v>
      </c>
      <c r="S3695" s="11">
        <f t="shared" si="319"/>
        <v>42308.98297453703</v>
      </c>
      <c r="T3695" s="11">
        <f t="shared" si="320"/>
        <v>42338.729166666664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 s="30">
        <v>3500</v>
      </c>
      <c r="E3696" s="3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 s="3">
        <f t="shared" si="316"/>
        <v>62.666666666666664</v>
      </c>
      <c r="Q3696" t="str">
        <f t="shared" si="317"/>
        <v>theater</v>
      </c>
      <c r="R3696" t="str">
        <f t="shared" si="318"/>
        <v>plays</v>
      </c>
      <c r="S3696" s="11">
        <f t="shared" si="319"/>
        <v>42489.925543981481</v>
      </c>
      <c r="T3696" s="11">
        <f t="shared" si="320"/>
        <v>42526.874999999993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 s="30">
        <v>4000</v>
      </c>
      <c r="E3697" s="3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 s="3">
        <f t="shared" si="316"/>
        <v>121.36363636363636</v>
      </c>
      <c r="Q3697" t="str">
        <f t="shared" si="317"/>
        <v>theater</v>
      </c>
      <c r="R3697" t="str">
        <f t="shared" si="318"/>
        <v>plays</v>
      </c>
      <c r="S3697" s="11">
        <f t="shared" si="319"/>
        <v>41995.662152777775</v>
      </c>
      <c r="T3697" s="11">
        <f t="shared" si="320"/>
        <v>42015.662152777775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 s="30">
        <v>2000</v>
      </c>
      <c r="E3698" s="3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 s="3">
        <f t="shared" si="316"/>
        <v>39.743589743589745</v>
      </c>
      <c r="Q3698" t="str">
        <f t="shared" si="317"/>
        <v>theater</v>
      </c>
      <c r="R3698" t="str">
        <f t="shared" si="318"/>
        <v>plays</v>
      </c>
      <c r="S3698" s="11">
        <f t="shared" si="319"/>
        <v>41988.408749999995</v>
      </c>
      <c r="T3698" s="11">
        <f t="shared" si="320"/>
        <v>42048.408749999995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 s="30">
        <v>2000</v>
      </c>
      <c r="E3699" s="3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 s="3">
        <f t="shared" si="316"/>
        <v>72</v>
      </c>
      <c r="Q3699" t="str">
        <f t="shared" si="317"/>
        <v>theater</v>
      </c>
      <c r="R3699" t="str">
        <f t="shared" si="318"/>
        <v>plays</v>
      </c>
      <c r="S3699" s="11">
        <f t="shared" si="319"/>
        <v>42479.2575</v>
      </c>
      <c r="T3699" s="11">
        <f t="shared" si="320"/>
        <v>42500.2575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 s="30">
        <v>5000</v>
      </c>
      <c r="E3700" s="3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 s="3">
        <f t="shared" si="316"/>
        <v>40.632352941176471</v>
      </c>
      <c r="Q3700" t="str">
        <f t="shared" si="317"/>
        <v>theater</v>
      </c>
      <c r="R3700" t="str">
        <f t="shared" si="318"/>
        <v>plays</v>
      </c>
      <c r="S3700" s="11">
        <f t="shared" si="319"/>
        <v>42401.598229166666</v>
      </c>
      <c r="T3700" s="11">
        <f t="shared" si="320"/>
        <v>42431.598229166666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 s="30">
        <v>2500</v>
      </c>
      <c r="E3701" s="3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 s="3">
        <f t="shared" si="316"/>
        <v>63</v>
      </c>
      <c r="Q3701" t="str">
        <f t="shared" si="317"/>
        <v>theater</v>
      </c>
      <c r="R3701" t="str">
        <f t="shared" si="318"/>
        <v>plays</v>
      </c>
      <c r="S3701" s="11">
        <f t="shared" si="319"/>
        <v>41897.393703703703</v>
      </c>
      <c r="T3701" s="11">
        <f t="shared" si="320"/>
        <v>41927.393703703703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 s="30">
        <v>500</v>
      </c>
      <c r="E3702" s="3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 s="3">
        <f t="shared" si="316"/>
        <v>33.666666666666664</v>
      </c>
      <c r="Q3702" t="str">
        <f t="shared" si="317"/>
        <v>theater</v>
      </c>
      <c r="R3702" t="str">
        <f t="shared" si="318"/>
        <v>plays</v>
      </c>
      <c r="S3702" s="11">
        <f t="shared" si="319"/>
        <v>41882.37731481481</v>
      </c>
      <c r="T3702" s="11">
        <f t="shared" si="320"/>
        <v>41912.458333333328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 s="30">
        <v>1500</v>
      </c>
      <c r="E3703" s="3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 s="3">
        <f t="shared" si="316"/>
        <v>38.589743589743591</v>
      </c>
      <c r="Q3703" t="str">
        <f t="shared" si="317"/>
        <v>theater</v>
      </c>
      <c r="R3703" t="str">
        <f t="shared" si="318"/>
        <v>plays</v>
      </c>
      <c r="S3703" s="11">
        <f t="shared" si="319"/>
        <v>42129.333252314813</v>
      </c>
      <c r="T3703" s="11">
        <f t="shared" si="320"/>
        <v>42159.333252314813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 s="30">
        <v>3000</v>
      </c>
      <c r="E3704" s="3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 s="3">
        <f t="shared" si="316"/>
        <v>155.95238095238096</v>
      </c>
      <c r="Q3704" t="str">
        <f t="shared" si="317"/>
        <v>theater</v>
      </c>
      <c r="R3704" t="str">
        <f t="shared" si="318"/>
        <v>plays</v>
      </c>
      <c r="S3704" s="11">
        <f t="shared" si="319"/>
        <v>42524.329675925925</v>
      </c>
      <c r="T3704" s="11">
        <f t="shared" si="320"/>
        <v>42561.749305555553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 s="30">
        <v>1050</v>
      </c>
      <c r="E3705" s="3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 s="3">
        <f t="shared" si="316"/>
        <v>43.2</v>
      </c>
      <c r="Q3705" t="str">
        <f t="shared" si="317"/>
        <v>theater</v>
      </c>
      <c r="R3705" t="str">
        <f t="shared" si="318"/>
        <v>plays</v>
      </c>
      <c r="S3705" s="11">
        <f t="shared" si="319"/>
        <v>42556.296157407407</v>
      </c>
      <c r="T3705" s="11">
        <f t="shared" si="320"/>
        <v>42595.082638888889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 s="30">
        <v>300</v>
      </c>
      <c r="E3706" s="3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 s="3">
        <f t="shared" si="316"/>
        <v>15.148518518518518</v>
      </c>
      <c r="Q3706" t="str">
        <f t="shared" si="317"/>
        <v>theater</v>
      </c>
      <c r="R3706" t="str">
        <f t="shared" si="318"/>
        <v>plays</v>
      </c>
      <c r="S3706" s="11">
        <f t="shared" si="319"/>
        <v>42461.481412037036</v>
      </c>
      <c r="T3706" s="11">
        <f t="shared" si="320"/>
        <v>42521.481412037036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 s="30">
        <v>2827</v>
      </c>
      <c r="E3707" s="3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 s="3">
        <f t="shared" si="316"/>
        <v>83.571428571428569</v>
      </c>
      <c r="Q3707" t="str">
        <f t="shared" si="317"/>
        <v>theater</v>
      </c>
      <c r="R3707" t="str">
        <f t="shared" si="318"/>
        <v>plays</v>
      </c>
      <c r="S3707" s="11">
        <f t="shared" si="319"/>
        <v>41792.334652777776</v>
      </c>
      <c r="T3707" s="11">
        <f t="shared" si="320"/>
        <v>41813.541666666664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 s="30">
        <v>1500</v>
      </c>
      <c r="E3708" s="3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 s="3">
        <f t="shared" si="316"/>
        <v>140</v>
      </c>
      <c r="Q3708" t="str">
        <f t="shared" si="317"/>
        <v>theater</v>
      </c>
      <c r="R3708" t="str">
        <f t="shared" si="318"/>
        <v>plays</v>
      </c>
      <c r="S3708" s="11">
        <f t="shared" si="319"/>
        <v>41879.705428240741</v>
      </c>
      <c r="T3708" s="11">
        <f t="shared" si="320"/>
        <v>41894.705428240741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 s="30">
        <v>1000</v>
      </c>
      <c r="E3709" s="3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 s="3">
        <f t="shared" si="316"/>
        <v>80.869565217391298</v>
      </c>
      <c r="Q3709" t="str">
        <f t="shared" si="317"/>
        <v>theater</v>
      </c>
      <c r="R3709" t="str">
        <f t="shared" si="318"/>
        <v>plays</v>
      </c>
      <c r="S3709" s="11">
        <f t="shared" si="319"/>
        <v>42551.840023148143</v>
      </c>
      <c r="T3709" s="11">
        <f t="shared" si="320"/>
        <v>42573.018055555549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 s="30">
        <v>700</v>
      </c>
      <c r="E3710" s="3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 s="3">
        <f t="shared" si="316"/>
        <v>53.846153846153847</v>
      </c>
      <c r="Q3710" t="str">
        <f t="shared" si="317"/>
        <v>theater</v>
      </c>
      <c r="R3710" t="str">
        <f t="shared" si="318"/>
        <v>plays</v>
      </c>
      <c r="S3710" s="11">
        <f t="shared" si="319"/>
        <v>41809.933865740735</v>
      </c>
      <c r="T3710" s="11">
        <f t="shared" si="320"/>
        <v>41823.933865740735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 s="30">
        <v>1000</v>
      </c>
      <c r="E3711" s="3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 s="3">
        <f t="shared" si="316"/>
        <v>30.928571428571427</v>
      </c>
      <c r="Q3711" t="str">
        <f t="shared" si="317"/>
        <v>theater</v>
      </c>
      <c r="R3711" t="str">
        <f t="shared" si="318"/>
        <v>plays</v>
      </c>
      <c r="S3711" s="11">
        <f t="shared" si="319"/>
        <v>41785.499374999999</v>
      </c>
      <c r="T3711" s="11">
        <f t="shared" si="320"/>
        <v>41815.499374999999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 s="30">
        <v>1300</v>
      </c>
      <c r="E3712" s="3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 s="3">
        <f t="shared" si="316"/>
        <v>67.962962962962962</v>
      </c>
      <c r="Q3712" t="str">
        <f t="shared" si="317"/>
        <v>theater</v>
      </c>
      <c r="R3712" t="str">
        <f t="shared" si="318"/>
        <v>plays</v>
      </c>
      <c r="S3712" s="11">
        <f t="shared" si="319"/>
        <v>42072.367916666662</v>
      </c>
      <c r="T3712" s="11">
        <f t="shared" si="320"/>
        <v>42097.367916666662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 s="30">
        <v>500</v>
      </c>
      <c r="E3713" s="3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 s="3">
        <f t="shared" si="316"/>
        <v>27.142857142857142</v>
      </c>
      <c r="Q3713" t="str">
        <f t="shared" si="317"/>
        <v>theater</v>
      </c>
      <c r="R3713" t="str">
        <f t="shared" si="318"/>
        <v>plays</v>
      </c>
      <c r="S3713" s="11">
        <f t="shared" si="319"/>
        <v>41779.5158912037</v>
      </c>
      <c r="T3713" s="11">
        <f t="shared" si="320"/>
        <v>41805.458333333328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 s="30">
        <v>7500</v>
      </c>
      <c r="E3714" s="3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 s="3">
        <f t="shared" si="316"/>
        <v>110.86538461538461</v>
      </c>
      <c r="Q3714" t="str">
        <f t="shared" si="317"/>
        <v>theater</v>
      </c>
      <c r="R3714" t="str">
        <f t="shared" si="318"/>
        <v>plays</v>
      </c>
      <c r="S3714" s="11">
        <f t="shared" si="319"/>
        <v>42133.963738425926</v>
      </c>
      <c r="T3714" s="11">
        <f t="shared" si="320"/>
        <v>42155.082638888889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 s="30">
        <v>2000</v>
      </c>
      <c r="E3715" s="3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 s="3">
        <f t="shared" ref="P3715:P3778" si="321">IFERROR(E3715/L3715,0)</f>
        <v>106.84210526315789</v>
      </c>
      <c r="Q3715" t="str">
        <f t="shared" ref="Q3715:Q3778" si="322">LEFT(N3715,FIND("/",N3715)-1)</f>
        <v>theater</v>
      </c>
      <c r="R3715" t="str">
        <f t="shared" ref="R3715:R3778" si="323">RIGHT(N3715,LEN(N3715)-FIND("/",N3715))</f>
        <v>plays</v>
      </c>
      <c r="S3715" s="11">
        <f t="shared" ref="S3715:S3778" si="324">((($J3715/60)/60)/24+DATE(1970,1,1)+(-5/24))</f>
        <v>42505.529699074068</v>
      </c>
      <c r="T3715" s="11">
        <f t="shared" ref="T3715:T3778" si="325">((($I3715/60)/60)/24+DATE(1970,1,1)+(-5/24))</f>
        <v>42525.529699074068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 s="30">
        <v>10000</v>
      </c>
      <c r="E3716" s="3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 s="3">
        <f t="shared" si="321"/>
        <v>105.51546391752578</v>
      </c>
      <c r="Q3716" t="str">
        <f t="shared" si="322"/>
        <v>theater</v>
      </c>
      <c r="R3716" t="str">
        <f t="shared" si="323"/>
        <v>plays</v>
      </c>
      <c r="S3716" s="11">
        <f t="shared" si="324"/>
        <v>42118.347997685189</v>
      </c>
      <c r="T3716" s="11">
        <f t="shared" si="325"/>
        <v>42149.957638888889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 s="30">
        <v>3500</v>
      </c>
      <c r="E3717" s="3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 s="3">
        <f t="shared" si="321"/>
        <v>132.96296296296296</v>
      </c>
      <c r="Q3717" t="str">
        <f t="shared" si="322"/>
        <v>theater</v>
      </c>
      <c r="R3717" t="str">
        <f t="shared" si="323"/>
        <v>plays</v>
      </c>
      <c r="S3717" s="11">
        <f t="shared" si="324"/>
        <v>42036.787256944437</v>
      </c>
      <c r="T3717" s="11">
        <f t="shared" si="325"/>
        <v>42094.327777777777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 s="30">
        <v>800</v>
      </c>
      <c r="E3718" s="3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 s="3">
        <f t="shared" si="321"/>
        <v>51.916666666666664</v>
      </c>
      <c r="Q3718" t="str">
        <f t="shared" si="322"/>
        <v>theater</v>
      </c>
      <c r="R3718" t="str">
        <f t="shared" si="323"/>
        <v>plays</v>
      </c>
      <c r="S3718" s="11">
        <f t="shared" si="324"/>
        <v>42360.679502314808</v>
      </c>
      <c r="T3718" s="11">
        <f t="shared" si="325"/>
        <v>42390.679502314808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 s="30">
        <v>4000</v>
      </c>
      <c r="E3719" s="3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 s="3">
        <f t="shared" si="321"/>
        <v>310</v>
      </c>
      <c r="Q3719" t="str">
        <f t="shared" si="322"/>
        <v>theater</v>
      </c>
      <c r="R3719" t="str">
        <f t="shared" si="323"/>
        <v>plays</v>
      </c>
      <c r="S3719" s="11">
        <f t="shared" si="324"/>
        <v>42102.657974537033</v>
      </c>
      <c r="T3719" s="11">
        <f t="shared" si="325"/>
        <v>42133.657974537033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 s="30">
        <v>500</v>
      </c>
      <c r="E3720" s="3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 s="3">
        <f t="shared" si="321"/>
        <v>26.021739130434781</v>
      </c>
      <c r="Q3720" t="str">
        <f t="shared" si="322"/>
        <v>theater</v>
      </c>
      <c r="R3720" t="str">
        <f t="shared" si="323"/>
        <v>plays</v>
      </c>
      <c r="S3720" s="11">
        <f t="shared" si="324"/>
        <v>42032.507812499993</v>
      </c>
      <c r="T3720" s="11">
        <f t="shared" si="325"/>
        <v>42062.507812499993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 s="30">
        <v>200</v>
      </c>
      <c r="E3721" s="3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 s="3">
        <f t="shared" si="321"/>
        <v>105</v>
      </c>
      <c r="Q3721" t="str">
        <f t="shared" si="322"/>
        <v>theater</v>
      </c>
      <c r="R3721" t="str">
        <f t="shared" si="323"/>
        <v>plays</v>
      </c>
      <c r="S3721" s="11">
        <f t="shared" si="324"/>
        <v>42147.521597222221</v>
      </c>
      <c r="T3721" s="11">
        <f t="shared" si="325"/>
        <v>42177.521597222221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 s="30">
        <v>3300</v>
      </c>
      <c r="E3722" s="3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 s="3">
        <f t="shared" si="321"/>
        <v>86.224999999999994</v>
      </c>
      <c r="Q3722" t="str">
        <f t="shared" si="322"/>
        <v>theater</v>
      </c>
      <c r="R3722" t="str">
        <f t="shared" si="323"/>
        <v>plays</v>
      </c>
      <c r="S3722" s="11">
        <f t="shared" si="324"/>
        <v>42165.784791666665</v>
      </c>
      <c r="T3722" s="11">
        <f t="shared" si="325"/>
        <v>42187.784791666665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 s="30">
        <v>5000</v>
      </c>
      <c r="E3723" s="3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 s="3">
        <f t="shared" si="321"/>
        <v>114.54545454545455</v>
      </c>
      <c r="Q3723" t="str">
        <f t="shared" si="322"/>
        <v>theater</v>
      </c>
      <c r="R3723" t="str">
        <f t="shared" si="323"/>
        <v>plays</v>
      </c>
      <c r="S3723" s="11">
        <f t="shared" si="324"/>
        <v>41927.727824074071</v>
      </c>
      <c r="T3723" s="11">
        <f t="shared" si="325"/>
        <v>41948.769490740735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 s="30">
        <v>1500</v>
      </c>
      <c r="E3724" s="3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 s="3">
        <f t="shared" si="321"/>
        <v>47.657142857142858</v>
      </c>
      <c r="Q3724" t="str">
        <f t="shared" si="322"/>
        <v>theater</v>
      </c>
      <c r="R3724" t="str">
        <f t="shared" si="323"/>
        <v>plays</v>
      </c>
      <c r="S3724" s="11">
        <f t="shared" si="324"/>
        <v>42381.463506944441</v>
      </c>
      <c r="T3724" s="11">
        <f t="shared" si="325"/>
        <v>42411.749305555553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 s="30">
        <v>4500</v>
      </c>
      <c r="E3725" s="3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 s="3">
        <f t="shared" si="321"/>
        <v>72.888888888888886</v>
      </c>
      <c r="Q3725" t="str">
        <f t="shared" si="322"/>
        <v>theater</v>
      </c>
      <c r="R3725" t="str">
        <f t="shared" si="323"/>
        <v>plays</v>
      </c>
      <c r="S3725" s="11">
        <f t="shared" si="324"/>
        <v>41943.544699074075</v>
      </c>
      <c r="T3725" s="11">
        <f t="shared" si="325"/>
        <v>41973.586365740739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 s="30">
        <v>4300</v>
      </c>
      <c r="E3726" s="3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 s="3">
        <f t="shared" si="321"/>
        <v>49.545505617977533</v>
      </c>
      <c r="Q3726" t="str">
        <f t="shared" si="322"/>
        <v>theater</v>
      </c>
      <c r="R3726" t="str">
        <f t="shared" si="323"/>
        <v>plays</v>
      </c>
      <c r="S3726" s="11">
        <f t="shared" si="324"/>
        <v>42465.283101851855</v>
      </c>
      <c r="T3726" s="11">
        <f t="shared" si="325"/>
        <v>42494.749999999993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 s="30">
        <v>300</v>
      </c>
      <c r="E3727" s="3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 s="3">
        <f t="shared" si="321"/>
        <v>25.4</v>
      </c>
      <c r="Q3727" t="str">
        <f t="shared" si="322"/>
        <v>theater</v>
      </c>
      <c r="R3727" t="str">
        <f t="shared" si="323"/>
        <v>plays</v>
      </c>
      <c r="S3727" s="11">
        <f t="shared" si="324"/>
        <v>42401.736886574072</v>
      </c>
      <c r="T3727" s="11">
        <f t="shared" si="325"/>
        <v>42418.687499999993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 s="30">
        <v>850</v>
      </c>
      <c r="E3728" s="3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 s="3">
        <f t="shared" si="321"/>
        <v>62.586956521739133</v>
      </c>
      <c r="Q3728" t="str">
        <f t="shared" si="322"/>
        <v>theater</v>
      </c>
      <c r="R3728" t="str">
        <f t="shared" si="323"/>
        <v>plays</v>
      </c>
      <c r="S3728" s="11">
        <f t="shared" si="324"/>
        <v>42461.932534722226</v>
      </c>
      <c r="T3728" s="11">
        <f t="shared" si="325"/>
        <v>42489.666666666664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 s="30">
        <v>2000</v>
      </c>
      <c r="E3729" s="3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 s="3">
        <f t="shared" si="321"/>
        <v>61.060606060606062</v>
      </c>
      <c r="Q3729" t="str">
        <f t="shared" si="322"/>
        <v>theater</v>
      </c>
      <c r="R3729" t="str">
        <f t="shared" si="323"/>
        <v>plays</v>
      </c>
      <c r="S3729" s="11">
        <f t="shared" si="324"/>
        <v>42632.139976851853</v>
      </c>
      <c r="T3729" s="11">
        <f t="shared" si="325"/>
        <v>42662.996527777774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 s="30">
        <v>20000</v>
      </c>
      <c r="E3730" s="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 s="3">
        <f t="shared" si="321"/>
        <v>60.064516129032256</v>
      </c>
      <c r="Q3730" t="str">
        <f t="shared" si="322"/>
        <v>theater</v>
      </c>
      <c r="R3730" t="str">
        <f t="shared" si="323"/>
        <v>plays</v>
      </c>
      <c r="S3730" s="11">
        <f t="shared" si="324"/>
        <v>42204.962685185186</v>
      </c>
      <c r="T3730" s="11">
        <f t="shared" si="325"/>
        <v>42234.962685185186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 s="30">
        <v>5000</v>
      </c>
      <c r="E3731" s="3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 s="3">
        <f t="shared" si="321"/>
        <v>72.400000000000006</v>
      </c>
      <c r="Q3731" t="str">
        <f t="shared" si="322"/>
        <v>theater</v>
      </c>
      <c r="R3731" t="str">
        <f t="shared" si="323"/>
        <v>plays</v>
      </c>
      <c r="S3731" s="11">
        <f t="shared" si="324"/>
        <v>42040.996666666666</v>
      </c>
      <c r="T3731" s="11">
        <f t="shared" si="325"/>
        <v>42085.954999999994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 s="30">
        <v>1000</v>
      </c>
      <c r="E3732" s="3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 s="3">
        <f t="shared" si="321"/>
        <v>100</v>
      </c>
      <c r="Q3732" t="str">
        <f t="shared" si="322"/>
        <v>theater</v>
      </c>
      <c r="R3732" t="str">
        <f t="shared" si="323"/>
        <v>plays</v>
      </c>
      <c r="S3732" s="11">
        <f t="shared" si="324"/>
        <v>42203.46943287037</v>
      </c>
      <c r="T3732" s="11">
        <f t="shared" si="325"/>
        <v>42233.46943287037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 s="30">
        <v>5500</v>
      </c>
      <c r="E3733" s="3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 s="3">
        <f t="shared" si="321"/>
        <v>51.666666666666664</v>
      </c>
      <c r="Q3733" t="str">
        <f t="shared" si="322"/>
        <v>theater</v>
      </c>
      <c r="R3733" t="str">
        <f t="shared" si="323"/>
        <v>plays</v>
      </c>
      <c r="S3733" s="11">
        <f t="shared" si="324"/>
        <v>41983.544513888883</v>
      </c>
      <c r="T3733" s="11">
        <f t="shared" si="325"/>
        <v>42013.932638888888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 s="30">
        <v>850</v>
      </c>
      <c r="E3734" s="3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 s="3">
        <f t="shared" si="321"/>
        <v>32.75</v>
      </c>
      <c r="Q3734" t="str">
        <f t="shared" si="322"/>
        <v>theater</v>
      </c>
      <c r="R3734" t="str">
        <f t="shared" si="323"/>
        <v>plays</v>
      </c>
      <c r="S3734" s="11">
        <f t="shared" si="324"/>
        <v>41968.469131944446</v>
      </c>
      <c r="T3734" s="11">
        <f t="shared" si="325"/>
        <v>42028.291666666664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 s="30">
        <v>1500</v>
      </c>
      <c r="E3735" s="3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 s="3">
        <f t="shared" si="321"/>
        <v>0</v>
      </c>
      <c r="Q3735" t="str">
        <f t="shared" si="322"/>
        <v>theater</v>
      </c>
      <c r="R3735" t="str">
        <f t="shared" si="323"/>
        <v>plays</v>
      </c>
      <c r="S3735" s="11">
        <f t="shared" si="324"/>
        <v>42102.816064814811</v>
      </c>
      <c r="T3735" s="11">
        <f t="shared" si="325"/>
        <v>42112.729166666664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 s="30">
        <v>1500</v>
      </c>
      <c r="E3736" s="3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 s="3">
        <f t="shared" si="321"/>
        <v>61</v>
      </c>
      <c r="Q3736" t="str">
        <f t="shared" si="322"/>
        <v>theater</v>
      </c>
      <c r="R3736" t="str">
        <f t="shared" si="323"/>
        <v>plays</v>
      </c>
      <c r="S3736" s="11">
        <f t="shared" si="324"/>
        <v>42089.693240740737</v>
      </c>
      <c r="T3736" s="11">
        <f t="shared" si="325"/>
        <v>42149.693240740737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 s="30">
        <v>150</v>
      </c>
      <c r="E3737" s="3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 s="3">
        <f t="shared" si="321"/>
        <v>10</v>
      </c>
      <c r="Q3737" t="str">
        <f t="shared" si="322"/>
        <v>theater</v>
      </c>
      <c r="R3737" t="str">
        <f t="shared" si="323"/>
        <v>plays</v>
      </c>
      <c r="S3737" s="11">
        <f t="shared" si="324"/>
        <v>42122.484826388885</v>
      </c>
      <c r="T3737" s="11">
        <f t="shared" si="325"/>
        <v>42152.484826388885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 s="30">
        <v>1500</v>
      </c>
      <c r="E3738" s="3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 s="3">
        <f t="shared" si="321"/>
        <v>10</v>
      </c>
      <c r="Q3738" t="str">
        <f t="shared" si="322"/>
        <v>theater</v>
      </c>
      <c r="R3738" t="str">
        <f t="shared" si="323"/>
        <v>plays</v>
      </c>
      <c r="S3738" s="11">
        <f t="shared" si="324"/>
        <v>42048.503391203696</v>
      </c>
      <c r="T3738" s="11">
        <f t="shared" si="325"/>
        <v>42086.541666666664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 s="30">
        <v>700</v>
      </c>
      <c r="E3739" s="3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 s="3">
        <f t="shared" si="321"/>
        <v>37.5</v>
      </c>
      <c r="Q3739" t="str">
        <f t="shared" si="322"/>
        <v>theater</v>
      </c>
      <c r="R3739" t="str">
        <f t="shared" si="323"/>
        <v>plays</v>
      </c>
      <c r="S3739" s="11">
        <f t="shared" si="324"/>
        <v>42297.482673611106</v>
      </c>
      <c r="T3739" s="11">
        <f t="shared" si="325"/>
        <v>42320.082638888889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 s="30">
        <v>1500</v>
      </c>
      <c r="E3740" s="3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 s="3">
        <f t="shared" si="321"/>
        <v>45</v>
      </c>
      <c r="Q3740" t="str">
        <f t="shared" si="322"/>
        <v>theater</v>
      </c>
      <c r="R3740" t="str">
        <f t="shared" si="323"/>
        <v>plays</v>
      </c>
      <c r="S3740" s="11">
        <f t="shared" si="324"/>
        <v>41813.730381944442</v>
      </c>
      <c r="T3740" s="11">
        <f t="shared" si="325"/>
        <v>41835.708333333328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 s="30">
        <v>4000</v>
      </c>
      <c r="E3741" s="3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 s="3">
        <f t="shared" si="321"/>
        <v>100.625</v>
      </c>
      <c r="Q3741" t="str">
        <f t="shared" si="322"/>
        <v>theater</v>
      </c>
      <c r="R3741" t="str">
        <f t="shared" si="323"/>
        <v>plays</v>
      </c>
      <c r="S3741" s="11">
        <f t="shared" si="324"/>
        <v>42548.241527777776</v>
      </c>
      <c r="T3741" s="11">
        <f t="shared" si="325"/>
        <v>42568.241527777776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 s="30">
        <v>2000</v>
      </c>
      <c r="E3742" s="3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 s="3">
        <f t="shared" si="321"/>
        <v>25.571428571428573</v>
      </c>
      <c r="Q3742" t="str">
        <f t="shared" si="322"/>
        <v>theater</v>
      </c>
      <c r="R3742" t="str">
        <f t="shared" si="323"/>
        <v>plays</v>
      </c>
      <c r="S3742" s="11">
        <f t="shared" si="324"/>
        <v>41832.881423611107</v>
      </c>
      <c r="T3742" s="11">
        <f t="shared" si="325"/>
        <v>41862.870810185181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 s="30">
        <v>20000</v>
      </c>
      <c r="E3743" s="3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 s="3">
        <f t="shared" si="321"/>
        <v>0</v>
      </c>
      <c r="Q3743" t="str">
        <f t="shared" si="322"/>
        <v>theater</v>
      </c>
      <c r="R3743" t="str">
        <f t="shared" si="323"/>
        <v>plays</v>
      </c>
      <c r="S3743" s="11">
        <f t="shared" si="324"/>
        <v>42325.712384259255</v>
      </c>
      <c r="T3743" s="11">
        <f t="shared" si="325"/>
        <v>42355.712384259255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 s="30">
        <v>5000</v>
      </c>
      <c r="E3744" s="3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 s="3">
        <f t="shared" si="321"/>
        <v>25</v>
      </c>
      <c r="Q3744" t="str">
        <f t="shared" si="322"/>
        <v>theater</v>
      </c>
      <c r="R3744" t="str">
        <f t="shared" si="323"/>
        <v>plays</v>
      </c>
      <c r="S3744" s="11">
        <f t="shared" si="324"/>
        <v>41858.006296296291</v>
      </c>
      <c r="T3744" s="11">
        <f t="shared" si="325"/>
        <v>41888.006296296291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 s="30">
        <v>2200</v>
      </c>
      <c r="E3745" s="3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 s="3">
        <f t="shared" si="321"/>
        <v>0</v>
      </c>
      <c r="Q3745" t="str">
        <f t="shared" si="322"/>
        <v>theater</v>
      </c>
      <c r="R3745" t="str">
        <f t="shared" si="323"/>
        <v>plays</v>
      </c>
      <c r="S3745" s="11">
        <f t="shared" si="324"/>
        <v>41793.501898148148</v>
      </c>
      <c r="T3745" s="11">
        <f t="shared" si="325"/>
        <v>41823.501898148148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 s="30">
        <v>1200</v>
      </c>
      <c r="E3746" s="3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 s="3">
        <f t="shared" si="321"/>
        <v>0</v>
      </c>
      <c r="Q3746" t="str">
        <f t="shared" si="322"/>
        <v>theater</v>
      </c>
      <c r="R3746" t="str">
        <f t="shared" si="323"/>
        <v>plays</v>
      </c>
      <c r="S3746" s="11">
        <f t="shared" si="324"/>
        <v>41793.605925925927</v>
      </c>
      <c r="T3746" s="11">
        <f t="shared" si="325"/>
        <v>41824.957638888889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 s="30">
        <v>100</v>
      </c>
      <c r="E3747" s="3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 s="3">
        <f t="shared" si="321"/>
        <v>10</v>
      </c>
      <c r="Q3747" t="str">
        <f t="shared" si="322"/>
        <v>theater</v>
      </c>
      <c r="R3747" t="str">
        <f t="shared" si="323"/>
        <v>plays</v>
      </c>
      <c r="S3747" s="11">
        <f t="shared" si="324"/>
        <v>41831.489606481482</v>
      </c>
      <c r="T3747" s="11">
        <f t="shared" si="325"/>
        <v>41861.489606481482</v>
      </c>
    </row>
    <row r="3748" spans="1:20" x14ac:dyDescent="0.3">
      <c r="A3748">
        <v>3746</v>
      </c>
      <c r="B3748" s="1" t="s">
        <v>3743</v>
      </c>
      <c r="C3748" s="1" t="s">
        <v>7856</v>
      </c>
      <c r="D3748" s="30">
        <v>8500</v>
      </c>
      <c r="E3748" s="3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 s="3">
        <f t="shared" si="321"/>
        <v>202</v>
      </c>
      <c r="Q3748" t="str">
        <f t="shared" si="322"/>
        <v>theater</v>
      </c>
      <c r="R3748" t="str">
        <f t="shared" si="323"/>
        <v>plays</v>
      </c>
      <c r="S3748" s="11">
        <f t="shared" si="324"/>
        <v>42621.18100694444</v>
      </c>
      <c r="T3748" s="11">
        <f t="shared" si="325"/>
        <v>42651.18100694444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 s="30">
        <v>2500</v>
      </c>
      <c r="E3749" s="3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 s="3">
        <f t="shared" si="321"/>
        <v>25</v>
      </c>
      <c r="Q3749" t="str">
        <f t="shared" si="322"/>
        <v>theater</v>
      </c>
      <c r="R3749" t="str">
        <f t="shared" si="323"/>
        <v>plays</v>
      </c>
      <c r="S3749" s="11">
        <f t="shared" si="324"/>
        <v>42164.091388888883</v>
      </c>
      <c r="T3749" s="11">
        <f t="shared" si="325"/>
        <v>42190.749305555553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 s="30">
        <v>5000</v>
      </c>
      <c r="E3750" s="3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 s="3">
        <f t="shared" si="321"/>
        <v>99.538461538461533</v>
      </c>
      <c r="Q3750" t="str">
        <f t="shared" si="322"/>
        <v>theater</v>
      </c>
      <c r="R3750" t="str">
        <f t="shared" si="323"/>
        <v>musical</v>
      </c>
      <c r="S3750" s="11">
        <f t="shared" si="324"/>
        <v>42395.498101851852</v>
      </c>
      <c r="T3750" s="11">
        <f t="shared" si="325"/>
        <v>42416.040972222218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 s="30">
        <v>500</v>
      </c>
      <c r="E3751" s="3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 s="3">
        <f t="shared" si="321"/>
        <v>75</v>
      </c>
      <c r="Q3751" t="str">
        <f t="shared" si="322"/>
        <v>theater</v>
      </c>
      <c r="R3751" t="str">
        <f t="shared" si="323"/>
        <v>musical</v>
      </c>
      <c r="S3751" s="11">
        <f t="shared" si="324"/>
        <v>42457.918842592589</v>
      </c>
      <c r="T3751" s="11">
        <f t="shared" si="325"/>
        <v>42488.957638888889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 s="30">
        <v>6000</v>
      </c>
      <c r="E3752" s="3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 s="3">
        <f t="shared" si="321"/>
        <v>215.25</v>
      </c>
      <c r="Q3752" t="str">
        <f t="shared" si="322"/>
        <v>theater</v>
      </c>
      <c r="R3752" t="str">
        <f t="shared" si="323"/>
        <v>musical</v>
      </c>
      <c r="S3752" s="11">
        <f t="shared" si="324"/>
        <v>42016.773240740738</v>
      </c>
      <c r="T3752" s="11">
        <f t="shared" si="325"/>
        <v>42045.124305555553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 s="30">
        <v>1000</v>
      </c>
      <c r="E3753" s="3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 s="3">
        <f t="shared" si="321"/>
        <v>120.54545454545455</v>
      </c>
      <c r="Q3753" t="str">
        <f t="shared" si="322"/>
        <v>theater</v>
      </c>
      <c r="R3753" t="str">
        <f t="shared" si="323"/>
        <v>musical</v>
      </c>
      <c r="S3753" s="11">
        <f t="shared" si="324"/>
        <v>42402.827233796292</v>
      </c>
      <c r="T3753" s="11">
        <f t="shared" si="325"/>
        <v>42462.78556712962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 s="30">
        <v>500</v>
      </c>
      <c r="E3754" s="3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 s="3">
        <f t="shared" si="321"/>
        <v>37.666666666666664</v>
      </c>
      <c r="Q3754" t="str">
        <f t="shared" si="322"/>
        <v>theater</v>
      </c>
      <c r="R3754" t="str">
        <f t="shared" si="323"/>
        <v>musical</v>
      </c>
      <c r="S3754" s="11">
        <f t="shared" si="324"/>
        <v>42619.594155092585</v>
      </c>
      <c r="T3754" s="11">
        <f t="shared" si="325"/>
        <v>42659.666666666664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 s="30">
        <v>5000</v>
      </c>
      <c r="E3755" s="3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 s="3">
        <f t="shared" si="321"/>
        <v>172.23333333333332</v>
      </c>
      <c r="Q3755" t="str">
        <f t="shared" si="322"/>
        <v>theater</v>
      </c>
      <c r="R3755" t="str">
        <f t="shared" si="323"/>
        <v>musical</v>
      </c>
      <c r="S3755" s="11">
        <f t="shared" si="324"/>
        <v>42128.615740740737</v>
      </c>
      <c r="T3755" s="11">
        <f t="shared" si="325"/>
        <v>42157.791666666664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 s="30">
        <v>2500</v>
      </c>
      <c r="E3756" s="3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 s="3">
        <f t="shared" si="321"/>
        <v>111.11111111111111</v>
      </c>
      <c r="Q3756" t="str">
        <f t="shared" si="322"/>
        <v>theater</v>
      </c>
      <c r="R3756" t="str">
        <f t="shared" si="323"/>
        <v>musical</v>
      </c>
      <c r="S3756" s="11">
        <f t="shared" si="324"/>
        <v>41808.67288194444</v>
      </c>
      <c r="T3756" s="11">
        <f t="shared" si="325"/>
        <v>41845.999305555553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 s="30">
        <v>550</v>
      </c>
      <c r="E3757" s="3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 s="3">
        <f t="shared" si="321"/>
        <v>25.464285714285715</v>
      </c>
      <c r="Q3757" t="str">
        <f t="shared" si="322"/>
        <v>theater</v>
      </c>
      <c r="R3757" t="str">
        <f t="shared" si="323"/>
        <v>musical</v>
      </c>
      <c r="S3757" s="11">
        <f t="shared" si="324"/>
        <v>42445.658645833326</v>
      </c>
      <c r="T3757" s="11">
        <f t="shared" si="325"/>
        <v>42475.658645833326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 s="30">
        <v>4500</v>
      </c>
      <c r="E3758" s="3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 s="3">
        <f t="shared" si="321"/>
        <v>267.64705882352939</v>
      </c>
      <c r="Q3758" t="str">
        <f t="shared" si="322"/>
        <v>theater</v>
      </c>
      <c r="R3758" t="str">
        <f t="shared" si="323"/>
        <v>musical</v>
      </c>
      <c r="S3758" s="11">
        <f t="shared" si="324"/>
        <v>41771.606458333328</v>
      </c>
      <c r="T3758" s="11">
        <f t="shared" si="325"/>
        <v>41801.606458333328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 s="30">
        <v>3500</v>
      </c>
      <c r="E3759" s="3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 s="3">
        <f t="shared" si="321"/>
        <v>75.959999999999994</v>
      </c>
      <c r="Q3759" t="str">
        <f t="shared" si="322"/>
        <v>theater</v>
      </c>
      <c r="R3759" t="str">
        <f t="shared" si="323"/>
        <v>musical</v>
      </c>
      <c r="S3759" s="11">
        <f t="shared" si="324"/>
        <v>41954.642534722218</v>
      </c>
      <c r="T3759" s="11">
        <f t="shared" si="325"/>
        <v>41974.642534722218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 s="30">
        <v>1500</v>
      </c>
      <c r="E3760" s="3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 s="3">
        <f t="shared" si="321"/>
        <v>59.03846153846154</v>
      </c>
      <c r="Q3760" t="str">
        <f t="shared" si="322"/>
        <v>theater</v>
      </c>
      <c r="R3760" t="str">
        <f t="shared" si="323"/>
        <v>musical</v>
      </c>
      <c r="S3760" s="11">
        <f t="shared" si="324"/>
        <v>41747.26317129629</v>
      </c>
      <c r="T3760" s="11">
        <f t="shared" si="325"/>
        <v>41778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 s="30">
        <v>4000</v>
      </c>
      <c r="E3761" s="3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 s="3">
        <f t="shared" si="321"/>
        <v>50.111022727272733</v>
      </c>
      <c r="Q3761" t="str">
        <f t="shared" si="322"/>
        <v>theater</v>
      </c>
      <c r="R3761" t="str">
        <f t="shared" si="323"/>
        <v>musical</v>
      </c>
      <c r="S3761" s="11">
        <f t="shared" si="324"/>
        <v>42181.899918981479</v>
      </c>
      <c r="T3761" s="11">
        <f t="shared" si="325"/>
        <v>42241.899918981479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 s="30">
        <v>5000</v>
      </c>
      <c r="E3762" s="3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 s="3">
        <f t="shared" si="321"/>
        <v>55.502967032967035</v>
      </c>
      <c r="Q3762" t="str">
        <f t="shared" si="322"/>
        <v>theater</v>
      </c>
      <c r="R3762" t="str">
        <f t="shared" si="323"/>
        <v>musical</v>
      </c>
      <c r="S3762" s="11">
        <f t="shared" si="324"/>
        <v>41739.316967592589</v>
      </c>
      <c r="T3762" s="11">
        <f t="shared" si="325"/>
        <v>41764.316967592589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 s="30">
        <v>500</v>
      </c>
      <c r="E3763" s="3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 s="3">
        <f t="shared" si="321"/>
        <v>166.66666666666666</v>
      </c>
      <c r="Q3763" t="str">
        <f t="shared" si="322"/>
        <v>theater</v>
      </c>
      <c r="R3763" t="str">
        <f t="shared" si="323"/>
        <v>musical</v>
      </c>
      <c r="S3763" s="11">
        <f t="shared" si="324"/>
        <v>42173.258530092593</v>
      </c>
      <c r="T3763" s="11">
        <f t="shared" si="325"/>
        <v>42226.749999999993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 s="30">
        <v>1250</v>
      </c>
      <c r="E3764" s="3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 s="3">
        <f t="shared" si="321"/>
        <v>47.428571428571431</v>
      </c>
      <c r="Q3764" t="str">
        <f t="shared" si="322"/>
        <v>theater</v>
      </c>
      <c r="R3764" t="str">
        <f t="shared" si="323"/>
        <v>musical</v>
      </c>
      <c r="S3764" s="11">
        <f t="shared" si="324"/>
        <v>42193.605196759258</v>
      </c>
      <c r="T3764" s="11">
        <f t="shared" si="325"/>
        <v>42218.605196759258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 s="30">
        <v>5000</v>
      </c>
      <c r="E3765" s="3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 s="3">
        <f t="shared" si="321"/>
        <v>64.935064935064929</v>
      </c>
      <c r="Q3765" t="str">
        <f t="shared" si="322"/>
        <v>theater</v>
      </c>
      <c r="R3765" t="str">
        <f t="shared" si="323"/>
        <v>musical</v>
      </c>
      <c r="S3765" s="11">
        <f t="shared" si="324"/>
        <v>42065.541967592588</v>
      </c>
      <c r="T3765" s="11">
        <f t="shared" si="325"/>
        <v>42095.500300925924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 s="30">
        <v>1500</v>
      </c>
      <c r="E3766" s="3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 s="3">
        <f t="shared" si="321"/>
        <v>55.555555555555557</v>
      </c>
      <c r="Q3766" t="str">
        <f t="shared" si="322"/>
        <v>theater</v>
      </c>
      <c r="R3766" t="str">
        <f t="shared" si="323"/>
        <v>musical</v>
      </c>
      <c r="S3766" s="11">
        <f t="shared" si="324"/>
        <v>42499.634629629632</v>
      </c>
      <c r="T3766" s="11">
        <f t="shared" si="325"/>
        <v>42518.816666666658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 s="30">
        <v>7000</v>
      </c>
      <c r="E3767" s="3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 s="3">
        <f t="shared" si="321"/>
        <v>74.224299065420567</v>
      </c>
      <c r="Q3767" t="str">
        <f t="shared" si="322"/>
        <v>theater</v>
      </c>
      <c r="R3767" t="str">
        <f t="shared" si="323"/>
        <v>musical</v>
      </c>
      <c r="S3767" s="11">
        <f t="shared" si="324"/>
        <v>41820.568078703705</v>
      </c>
      <c r="T3767" s="11">
        <f t="shared" si="325"/>
        <v>41850.568078703705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 s="30">
        <v>10000</v>
      </c>
      <c r="E3768" s="3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 s="3">
        <f t="shared" si="321"/>
        <v>106.9271875</v>
      </c>
      <c r="Q3768" t="str">
        <f t="shared" si="322"/>
        <v>theater</v>
      </c>
      <c r="R3768" t="str">
        <f t="shared" si="323"/>
        <v>musical</v>
      </c>
      <c r="S3768" s="11">
        <f t="shared" si="324"/>
        <v>41787.958854166667</v>
      </c>
      <c r="T3768" s="11">
        <f t="shared" si="325"/>
        <v>41822.958854166667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 s="30">
        <v>2000</v>
      </c>
      <c r="E3769" s="3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 s="3">
        <f t="shared" si="321"/>
        <v>41.696428571428569</v>
      </c>
      <c r="Q3769" t="str">
        <f t="shared" si="322"/>
        <v>theater</v>
      </c>
      <c r="R3769" t="str">
        <f t="shared" si="323"/>
        <v>musical</v>
      </c>
      <c r="S3769" s="11">
        <f t="shared" si="324"/>
        <v>42049.811307870368</v>
      </c>
      <c r="T3769" s="11">
        <f t="shared" si="325"/>
        <v>42063.999305555553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 s="30">
        <v>4000</v>
      </c>
      <c r="E3770" s="3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 s="3">
        <f t="shared" si="321"/>
        <v>74.243275862068955</v>
      </c>
      <c r="Q3770" t="str">
        <f t="shared" si="322"/>
        <v>theater</v>
      </c>
      <c r="R3770" t="str">
        <f t="shared" si="323"/>
        <v>musical</v>
      </c>
      <c r="S3770" s="11">
        <f t="shared" si="324"/>
        <v>41772.519560185181</v>
      </c>
      <c r="T3770" s="11">
        <f t="shared" si="325"/>
        <v>41802.519560185181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 s="30">
        <v>1100</v>
      </c>
      <c r="E3771" s="3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 s="3">
        <f t="shared" si="321"/>
        <v>73.333333333333329</v>
      </c>
      <c r="Q3771" t="str">
        <f t="shared" si="322"/>
        <v>theater</v>
      </c>
      <c r="R3771" t="str">
        <f t="shared" si="323"/>
        <v>musical</v>
      </c>
      <c r="S3771" s="11">
        <f t="shared" si="324"/>
        <v>42445.389803240738</v>
      </c>
      <c r="T3771" s="11">
        <f t="shared" si="325"/>
        <v>42475.389803240738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 s="30">
        <v>2000</v>
      </c>
      <c r="E3772" s="3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 s="3">
        <f t="shared" si="321"/>
        <v>100</v>
      </c>
      <c r="Q3772" t="str">
        <f t="shared" si="322"/>
        <v>theater</v>
      </c>
      <c r="R3772" t="str">
        <f t="shared" si="323"/>
        <v>musical</v>
      </c>
      <c r="S3772" s="11">
        <f t="shared" si="324"/>
        <v>42138.722337962965</v>
      </c>
      <c r="T3772" s="11">
        <f t="shared" si="325"/>
        <v>42168.722337962965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 s="30">
        <v>1000</v>
      </c>
      <c r="E3773" s="3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 s="3">
        <f t="shared" si="321"/>
        <v>38.421052631578945</v>
      </c>
      <c r="Q3773" t="str">
        <f t="shared" si="322"/>
        <v>theater</v>
      </c>
      <c r="R3773" t="str">
        <f t="shared" si="323"/>
        <v>musical</v>
      </c>
      <c r="S3773" s="11">
        <f t="shared" si="324"/>
        <v>42493.64875</v>
      </c>
      <c r="T3773" s="11">
        <f t="shared" si="325"/>
        <v>42507.791666666664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 s="30">
        <v>5000</v>
      </c>
      <c r="E3774" s="3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 s="3">
        <f t="shared" si="321"/>
        <v>166.96969696969697</v>
      </c>
      <c r="Q3774" t="str">
        <f t="shared" si="322"/>
        <v>theater</v>
      </c>
      <c r="R3774" t="str">
        <f t="shared" si="323"/>
        <v>musical</v>
      </c>
      <c r="S3774" s="11">
        <f t="shared" si="324"/>
        <v>42682.408634259256</v>
      </c>
      <c r="T3774" s="11">
        <f t="shared" si="325"/>
        <v>42703.041666666664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 s="30">
        <v>5000</v>
      </c>
      <c r="E3775" s="3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 s="3">
        <f t="shared" si="321"/>
        <v>94.912280701754383</v>
      </c>
      <c r="Q3775" t="str">
        <f t="shared" si="322"/>
        <v>theater</v>
      </c>
      <c r="R3775" t="str">
        <f t="shared" si="323"/>
        <v>musical</v>
      </c>
      <c r="S3775" s="11">
        <f t="shared" si="324"/>
        <v>42655.79684027777</v>
      </c>
      <c r="T3775" s="11">
        <f t="shared" si="325"/>
        <v>42688.880555555552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 s="30">
        <v>2500</v>
      </c>
      <c r="E3776" s="3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 s="3">
        <f t="shared" si="321"/>
        <v>100</v>
      </c>
      <c r="Q3776" t="str">
        <f t="shared" si="322"/>
        <v>theater</v>
      </c>
      <c r="R3776" t="str">
        <f t="shared" si="323"/>
        <v>musical</v>
      </c>
      <c r="S3776" s="11">
        <f t="shared" si="324"/>
        <v>42087.583969907406</v>
      </c>
      <c r="T3776" s="11">
        <f t="shared" si="325"/>
        <v>42103.583969907406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 s="30">
        <v>2000</v>
      </c>
      <c r="E3777" s="3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 s="3">
        <f t="shared" si="321"/>
        <v>143.21428571428572</v>
      </c>
      <c r="Q3777" t="str">
        <f t="shared" si="322"/>
        <v>theater</v>
      </c>
      <c r="R3777" t="str">
        <f t="shared" si="323"/>
        <v>musical</v>
      </c>
      <c r="S3777" s="11">
        <f t="shared" si="324"/>
        <v>42075.734293981477</v>
      </c>
      <c r="T3777" s="11">
        <f t="shared" si="325"/>
        <v>42102.958333333336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 s="30">
        <v>8000</v>
      </c>
      <c r="E3778" s="3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 s="3">
        <f t="shared" si="321"/>
        <v>90.819148936170208</v>
      </c>
      <c r="Q3778" t="str">
        <f t="shared" si="322"/>
        <v>theater</v>
      </c>
      <c r="R3778" t="str">
        <f t="shared" si="323"/>
        <v>musical</v>
      </c>
      <c r="S3778" s="11">
        <f t="shared" si="324"/>
        <v>41814.159467592588</v>
      </c>
      <c r="T3778" s="11">
        <f t="shared" si="325"/>
        <v>41851.833333333328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 s="30">
        <v>2000</v>
      </c>
      <c r="E3779" s="3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 s="3">
        <f t="shared" ref="P3779:P3842" si="326">IFERROR(E3779/L3779,0)</f>
        <v>48.542372881355931</v>
      </c>
      <c r="Q3779" t="str">
        <f t="shared" ref="Q3779:Q3842" si="327">LEFT(N3779,FIND("/",N3779)-1)</f>
        <v>theater</v>
      </c>
      <c r="R3779" t="str">
        <f t="shared" ref="R3779:R3842" si="328">RIGHT(N3779,LEN(N3779)-FIND("/",N3779))</f>
        <v>musical</v>
      </c>
      <c r="S3779" s="11">
        <f t="shared" ref="S3779:S3842" si="329">((($J3779/60)/60)/24+DATE(1970,1,1)+(-5/24))</f>
        <v>41886.903020833335</v>
      </c>
      <c r="T3779" s="11">
        <f t="shared" ref="T3779:T3842" si="330">((($I3779/60)/60)/24+DATE(1970,1,1)+(-5/24))</f>
        <v>41908.958333333328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 s="30">
        <v>2400</v>
      </c>
      <c r="E3780" s="3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 s="3">
        <f t="shared" si="326"/>
        <v>70.027777777777771</v>
      </c>
      <c r="Q3780" t="str">
        <f t="shared" si="327"/>
        <v>theater</v>
      </c>
      <c r="R3780" t="str">
        <f t="shared" si="328"/>
        <v>musical</v>
      </c>
      <c r="S3780" s="11">
        <f t="shared" si="329"/>
        <v>41989.610879629625</v>
      </c>
      <c r="T3780" s="11">
        <f t="shared" si="330"/>
        <v>42049.610879629625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 s="30">
        <v>15000</v>
      </c>
      <c r="E3781" s="3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 s="3">
        <f t="shared" si="326"/>
        <v>135.62608695652173</v>
      </c>
      <c r="Q3781" t="str">
        <f t="shared" si="327"/>
        <v>theater</v>
      </c>
      <c r="R3781" t="str">
        <f t="shared" si="328"/>
        <v>musical</v>
      </c>
      <c r="S3781" s="11">
        <f t="shared" si="329"/>
        <v>42425.527083333327</v>
      </c>
      <c r="T3781" s="11">
        <f t="shared" si="330"/>
        <v>42455.48541666667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 s="30">
        <v>2500</v>
      </c>
      <c r="E3782" s="3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 s="3">
        <f t="shared" si="326"/>
        <v>100</v>
      </c>
      <c r="Q3782" t="str">
        <f t="shared" si="327"/>
        <v>theater</v>
      </c>
      <c r="R3782" t="str">
        <f t="shared" si="328"/>
        <v>musical</v>
      </c>
      <c r="S3782" s="11">
        <f t="shared" si="329"/>
        <v>42166.011400462965</v>
      </c>
      <c r="T3782" s="11">
        <f t="shared" si="330"/>
        <v>42198.629166666658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 s="30">
        <v>4500</v>
      </c>
      <c r="E3783" s="3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 s="3">
        <f t="shared" si="326"/>
        <v>94.90384615384616</v>
      </c>
      <c r="Q3783" t="str">
        <f t="shared" si="327"/>
        <v>theater</v>
      </c>
      <c r="R3783" t="str">
        <f t="shared" si="328"/>
        <v>musical</v>
      </c>
      <c r="S3783" s="11">
        <f t="shared" si="329"/>
        <v>41865.674594907403</v>
      </c>
      <c r="T3783" s="11">
        <f t="shared" si="330"/>
        <v>41890.674594907403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 s="30">
        <v>2000</v>
      </c>
      <c r="E3784" s="3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 s="3">
        <f t="shared" si="326"/>
        <v>75.370370370370367</v>
      </c>
      <c r="Q3784" t="str">
        <f t="shared" si="327"/>
        <v>theater</v>
      </c>
      <c r="R3784" t="str">
        <f t="shared" si="328"/>
        <v>musical</v>
      </c>
      <c r="S3784" s="11">
        <f t="shared" si="329"/>
        <v>42546.653900462967</v>
      </c>
      <c r="T3784" s="11">
        <f t="shared" si="330"/>
        <v>42575.749999999993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 s="30">
        <v>1200</v>
      </c>
      <c r="E3785" s="3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 s="3">
        <f t="shared" si="326"/>
        <v>64.458333333333329</v>
      </c>
      <c r="Q3785" t="str">
        <f t="shared" si="327"/>
        <v>theater</v>
      </c>
      <c r="R3785" t="str">
        <f t="shared" si="328"/>
        <v>musical</v>
      </c>
      <c r="S3785" s="11">
        <f t="shared" si="329"/>
        <v>42419.931944444441</v>
      </c>
      <c r="T3785" s="11">
        <f t="shared" si="330"/>
        <v>42444.458333333336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 s="30">
        <v>1000</v>
      </c>
      <c r="E3786" s="3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 s="3">
        <f t="shared" si="326"/>
        <v>115</v>
      </c>
      <c r="Q3786" t="str">
        <f t="shared" si="327"/>
        <v>theater</v>
      </c>
      <c r="R3786" t="str">
        <f t="shared" si="328"/>
        <v>musical</v>
      </c>
      <c r="S3786" s="11">
        <f t="shared" si="329"/>
        <v>42531.772361111107</v>
      </c>
      <c r="T3786" s="11">
        <f t="shared" si="330"/>
        <v>42561.772361111107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 s="30">
        <v>2000</v>
      </c>
      <c r="E3787" s="3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 s="3">
        <f t="shared" si="326"/>
        <v>100.5</v>
      </c>
      <c r="Q3787" t="str">
        <f t="shared" si="327"/>
        <v>theater</v>
      </c>
      <c r="R3787" t="str">
        <f t="shared" si="328"/>
        <v>musical</v>
      </c>
      <c r="S3787" s="11">
        <f t="shared" si="329"/>
        <v>42548.430196759255</v>
      </c>
      <c r="T3787" s="11">
        <f t="shared" si="330"/>
        <v>42584.210416666661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 s="30">
        <v>6000</v>
      </c>
      <c r="E3788" s="3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 s="3">
        <f t="shared" si="326"/>
        <v>93.774647887323937</v>
      </c>
      <c r="Q3788" t="str">
        <f t="shared" si="327"/>
        <v>theater</v>
      </c>
      <c r="R3788" t="str">
        <f t="shared" si="328"/>
        <v>musical</v>
      </c>
      <c r="S3788" s="11">
        <f t="shared" si="329"/>
        <v>42486.829571759255</v>
      </c>
      <c r="T3788" s="11">
        <f t="shared" si="330"/>
        <v>42516.829571759255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 s="30">
        <v>350</v>
      </c>
      <c r="E3789" s="3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 s="3">
        <f t="shared" si="326"/>
        <v>35.1</v>
      </c>
      <c r="Q3789" t="str">
        <f t="shared" si="327"/>
        <v>theater</v>
      </c>
      <c r="R3789" t="str">
        <f t="shared" si="328"/>
        <v>musical</v>
      </c>
      <c r="S3789" s="11">
        <f t="shared" si="329"/>
        <v>42167.326458333329</v>
      </c>
      <c r="T3789" s="11">
        <f t="shared" si="330"/>
        <v>42195.957638888889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 s="30">
        <v>75000</v>
      </c>
      <c r="E3790" s="3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 s="3">
        <f t="shared" si="326"/>
        <v>500</v>
      </c>
      <c r="Q3790" t="str">
        <f t="shared" si="327"/>
        <v>theater</v>
      </c>
      <c r="R3790" t="str">
        <f t="shared" si="328"/>
        <v>musical</v>
      </c>
      <c r="S3790" s="11">
        <f t="shared" si="329"/>
        <v>42333.487488425926</v>
      </c>
      <c r="T3790" s="11">
        <f t="shared" si="330"/>
        <v>42361.470833333333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 s="30">
        <v>3550</v>
      </c>
      <c r="E3791" s="3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 s="3">
        <f t="shared" si="326"/>
        <v>29</v>
      </c>
      <c r="Q3791" t="str">
        <f t="shared" si="327"/>
        <v>theater</v>
      </c>
      <c r="R3791" t="str">
        <f t="shared" si="328"/>
        <v>musical</v>
      </c>
      <c r="S3791" s="11">
        <f t="shared" si="329"/>
        <v>42138.590486111112</v>
      </c>
      <c r="T3791" s="11">
        <f t="shared" si="330"/>
        <v>42170.590486111112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 s="30">
        <v>15000</v>
      </c>
      <c r="E3792" s="3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 s="3">
        <f t="shared" si="326"/>
        <v>0</v>
      </c>
      <c r="Q3792" t="str">
        <f t="shared" si="327"/>
        <v>theater</v>
      </c>
      <c r="R3792" t="str">
        <f t="shared" si="328"/>
        <v>musical</v>
      </c>
      <c r="S3792" s="11">
        <f t="shared" si="329"/>
        <v>42666.458599537036</v>
      </c>
      <c r="T3792" s="11">
        <f t="shared" si="330"/>
        <v>42696.5002662037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 s="30">
        <v>1500</v>
      </c>
      <c r="E3793" s="3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 s="3">
        <f t="shared" si="326"/>
        <v>0</v>
      </c>
      <c r="Q3793" t="str">
        <f t="shared" si="327"/>
        <v>theater</v>
      </c>
      <c r="R3793" t="str">
        <f t="shared" si="328"/>
        <v>musical</v>
      </c>
      <c r="S3793" s="11">
        <f t="shared" si="329"/>
        <v>41766.4837037037</v>
      </c>
      <c r="T3793" s="11">
        <f t="shared" si="330"/>
        <v>41826.4837037037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 s="30">
        <v>12500</v>
      </c>
      <c r="E3794" s="3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 s="3">
        <f t="shared" si="326"/>
        <v>17.5</v>
      </c>
      <c r="Q3794" t="str">
        <f t="shared" si="327"/>
        <v>theater</v>
      </c>
      <c r="R3794" t="str">
        <f t="shared" si="328"/>
        <v>musical</v>
      </c>
      <c r="S3794" s="11">
        <f t="shared" si="329"/>
        <v>42170.238680555551</v>
      </c>
      <c r="T3794" s="11">
        <f t="shared" si="330"/>
        <v>42200.238680555551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 s="30">
        <v>7000</v>
      </c>
      <c r="E3795" s="3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 s="3">
        <f t="shared" si="326"/>
        <v>174</v>
      </c>
      <c r="Q3795" t="str">
        <f t="shared" si="327"/>
        <v>theater</v>
      </c>
      <c r="R3795" t="str">
        <f t="shared" si="328"/>
        <v>musical</v>
      </c>
      <c r="S3795" s="11">
        <f t="shared" si="329"/>
        <v>41968.73065972222</v>
      </c>
      <c r="T3795" s="11">
        <f t="shared" si="330"/>
        <v>41989.73065972222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 s="30">
        <v>5000</v>
      </c>
      <c r="E3796" s="3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 s="3">
        <f t="shared" si="326"/>
        <v>50</v>
      </c>
      <c r="Q3796" t="str">
        <f t="shared" si="327"/>
        <v>theater</v>
      </c>
      <c r="R3796" t="str">
        <f t="shared" si="328"/>
        <v>musical</v>
      </c>
      <c r="S3796" s="11">
        <f t="shared" si="329"/>
        <v>42132.372152777774</v>
      </c>
      <c r="T3796" s="11">
        <f t="shared" si="330"/>
        <v>42162.372152777774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 s="30">
        <v>600</v>
      </c>
      <c r="E3797" s="3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 s="3">
        <f t="shared" si="326"/>
        <v>5</v>
      </c>
      <c r="Q3797" t="str">
        <f t="shared" si="327"/>
        <v>theater</v>
      </c>
      <c r="R3797" t="str">
        <f t="shared" si="328"/>
        <v>musical</v>
      </c>
      <c r="S3797" s="11">
        <f t="shared" si="329"/>
        <v>42201.227893518517</v>
      </c>
      <c r="T3797" s="11">
        <f t="shared" si="330"/>
        <v>42244.729166666664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 s="30">
        <v>22500</v>
      </c>
      <c r="E3798" s="3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 s="3">
        <f t="shared" si="326"/>
        <v>1</v>
      </c>
      <c r="Q3798" t="str">
        <f t="shared" si="327"/>
        <v>theater</v>
      </c>
      <c r="R3798" t="str">
        <f t="shared" si="328"/>
        <v>musical</v>
      </c>
      <c r="S3798" s="11">
        <f t="shared" si="329"/>
        <v>42688.821250000001</v>
      </c>
      <c r="T3798" s="11">
        <f t="shared" si="330"/>
        <v>42748.821250000001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 s="30">
        <v>6000</v>
      </c>
      <c r="E3799" s="3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 s="3">
        <f t="shared" si="326"/>
        <v>145.40540540540542</v>
      </c>
      <c r="Q3799" t="str">
        <f t="shared" si="327"/>
        <v>theater</v>
      </c>
      <c r="R3799" t="str">
        <f t="shared" si="328"/>
        <v>musical</v>
      </c>
      <c r="S3799" s="11">
        <f t="shared" si="329"/>
        <v>42084.673206018517</v>
      </c>
      <c r="T3799" s="11">
        <f t="shared" si="330"/>
        <v>42114.673206018517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 s="30">
        <v>70000</v>
      </c>
      <c r="E3800" s="3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 s="3">
        <f t="shared" si="326"/>
        <v>205</v>
      </c>
      <c r="Q3800" t="str">
        <f t="shared" si="327"/>
        <v>theater</v>
      </c>
      <c r="R3800" t="str">
        <f t="shared" si="328"/>
        <v>musical</v>
      </c>
      <c r="S3800" s="11">
        <f t="shared" si="329"/>
        <v>41831.514444444445</v>
      </c>
      <c r="T3800" s="11">
        <f t="shared" si="330"/>
        <v>41861.514444444445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 s="30">
        <v>10000</v>
      </c>
      <c r="E3801" s="3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 s="3">
        <f t="shared" si="326"/>
        <v>100.5</v>
      </c>
      <c r="Q3801" t="str">
        <f t="shared" si="327"/>
        <v>theater</v>
      </c>
      <c r="R3801" t="str">
        <f t="shared" si="328"/>
        <v>musical</v>
      </c>
      <c r="S3801" s="11">
        <f t="shared" si="329"/>
        <v>42410.722719907404</v>
      </c>
      <c r="T3801" s="11">
        <f t="shared" si="330"/>
        <v>42440.722719907404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 s="30">
        <v>22000</v>
      </c>
      <c r="E3802" s="3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 s="3">
        <f t="shared" si="326"/>
        <v>55.0625</v>
      </c>
      <c r="Q3802" t="str">
        <f t="shared" si="327"/>
        <v>theater</v>
      </c>
      <c r="R3802" t="str">
        <f t="shared" si="328"/>
        <v>musical</v>
      </c>
      <c r="S3802" s="11">
        <f t="shared" si="329"/>
        <v>41982.528738425921</v>
      </c>
      <c r="T3802" s="11">
        <f t="shared" si="330"/>
        <v>42014.999305555553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 s="30">
        <v>5000</v>
      </c>
      <c r="E3803" s="3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 s="3">
        <f t="shared" si="326"/>
        <v>47.333333333333336</v>
      </c>
      <c r="Q3803" t="str">
        <f t="shared" si="327"/>
        <v>theater</v>
      </c>
      <c r="R3803" t="str">
        <f t="shared" si="328"/>
        <v>musical</v>
      </c>
      <c r="S3803" s="11">
        <f t="shared" si="329"/>
        <v>41975.467777777776</v>
      </c>
      <c r="T3803" s="11">
        <f t="shared" si="330"/>
        <v>42006.467777777776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 s="30">
        <v>3000</v>
      </c>
      <c r="E3804" s="3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 s="3">
        <f t="shared" si="326"/>
        <v>0</v>
      </c>
      <c r="Q3804" t="str">
        <f t="shared" si="327"/>
        <v>theater</v>
      </c>
      <c r="R3804" t="str">
        <f t="shared" si="328"/>
        <v>musical</v>
      </c>
      <c r="S3804" s="11">
        <f t="shared" si="329"/>
        <v>42268.917893518512</v>
      </c>
      <c r="T3804" s="11">
        <f t="shared" si="330"/>
        <v>42298.917893518512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 s="30">
        <v>12000</v>
      </c>
      <c r="E3805" s="3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 s="3">
        <f t="shared" si="326"/>
        <v>58.95</v>
      </c>
      <c r="Q3805" t="str">
        <f t="shared" si="327"/>
        <v>theater</v>
      </c>
      <c r="R3805" t="str">
        <f t="shared" si="328"/>
        <v>musical</v>
      </c>
      <c r="S3805" s="11">
        <f t="shared" si="329"/>
        <v>42403.763518518514</v>
      </c>
      <c r="T3805" s="11">
        <f t="shared" si="330"/>
        <v>42433.763518518514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 s="30">
        <v>8000</v>
      </c>
      <c r="E3806" s="3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 s="3">
        <f t="shared" si="326"/>
        <v>0</v>
      </c>
      <c r="Q3806" t="str">
        <f t="shared" si="327"/>
        <v>theater</v>
      </c>
      <c r="R3806" t="str">
        <f t="shared" si="328"/>
        <v>musical</v>
      </c>
      <c r="S3806" s="11">
        <f t="shared" si="329"/>
        <v>42526.801203703704</v>
      </c>
      <c r="T3806" s="11">
        <f t="shared" si="330"/>
        <v>42582.083333333336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 s="30">
        <v>150000</v>
      </c>
      <c r="E3807" s="3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 s="3">
        <f t="shared" si="326"/>
        <v>1.5</v>
      </c>
      <c r="Q3807" t="str">
        <f t="shared" si="327"/>
        <v>theater</v>
      </c>
      <c r="R3807" t="str">
        <f t="shared" si="328"/>
        <v>musical</v>
      </c>
      <c r="S3807" s="11">
        <f t="shared" si="329"/>
        <v>41849.678703703699</v>
      </c>
      <c r="T3807" s="11">
        <f t="shared" si="330"/>
        <v>41909.678703703699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 s="30">
        <v>7500</v>
      </c>
      <c r="E3808" s="3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 s="3">
        <f t="shared" si="326"/>
        <v>5</v>
      </c>
      <c r="Q3808" t="str">
        <f t="shared" si="327"/>
        <v>theater</v>
      </c>
      <c r="R3808" t="str">
        <f t="shared" si="328"/>
        <v>musical</v>
      </c>
      <c r="S3808" s="11">
        <f t="shared" si="329"/>
        <v>41799.050706018512</v>
      </c>
      <c r="T3808" s="11">
        <f t="shared" si="330"/>
        <v>41819.050706018512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 s="30">
        <v>1500</v>
      </c>
      <c r="E3809" s="3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 s="3">
        <f t="shared" si="326"/>
        <v>50.555555555555557</v>
      </c>
      <c r="Q3809" t="str">
        <f t="shared" si="327"/>
        <v>theater</v>
      </c>
      <c r="R3809" t="str">
        <f t="shared" si="328"/>
        <v>musical</v>
      </c>
      <c r="S3809" s="11">
        <f t="shared" si="329"/>
        <v>42090.700682870367</v>
      </c>
      <c r="T3809" s="11">
        <f t="shared" si="330"/>
        <v>42097.700682870367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 s="30">
        <v>1000</v>
      </c>
      <c r="E3810" s="3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 s="3">
        <f t="shared" si="326"/>
        <v>41.666666666666664</v>
      </c>
      <c r="Q3810" t="str">
        <f t="shared" si="327"/>
        <v>theater</v>
      </c>
      <c r="R3810" t="str">
        <f t="shared" si="328"/>
        <v>plays</v>
      </c>
      <c r="S3810" s="11">
        <f t="shared" si="329"/>
        <v>42059.24559027778</v>
      </c>
      <c r="T3810" s="11">
        <f t="shared" si="330"/>
        <v>42119.203923611109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 s="30">
        <v>2000</v>
      </c>
      <c r="E3811" s="3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 s="3">
        <f t="shared" si="326"/>
        <v>53.289473684210527</v>
      </c>
      <c r="Q3811" t="str">
        <f t="shared" si="327"/>
        <v>theater</v>
      </c>
      <c r="R3811" t="str">
        <f t="shared" si="328"/>
        <v>plays</v>
      </c>
      <c r="S3811" s="11">
        <f t="shared" si="329"/>
        <v>41800.318368055552</v>
      </c>
      <c r="T3811" s="11">
        <f t="shared" si="330"/>
        <v>41850.75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 s="30">
        <v>1500</v>
      </c>
      <c r="E3812" s="3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 s="3">
        <f t="shared" si="326"/>
        <v>70.230769230769226</v>
      </c>
      <c r="Q3812" t="str">
        <f t="shared" si="327"/>
        <v>theater</v>
      </c>
      <c r="R3812" t="str">
        <f t="shared" si="328"/>
        <v>plays</v>
      </c>
      <c r="S3812" s="11">
        <f t="shared" si="329"/>
        <v>42054.640717592592</v>
      </c>
      <c r="T3812" s="11">
        <f t="shared" si="330"/>
        <v>42084.599050925921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 s="30">
        <v>250</v>
      </c>
      <c r="E3813" s="3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 s="3">
        <f t="shared" si="326"/>
        <v>43.421052631578945</v>
      </c>
      <c r="Q3813" t="str">
        <f t="shared" si="327"/>
        <v>theater</v>
      </c>
      <c r="R3813" t="str">
        <f t="shared" si="328"/>
        <v>plays</v>
      </c>
      <c r="S3813" s="11">
        <f t="shared" si="329"/>
        <v>42487.418668981474</v>
      </c>
      <c r="T3813" s="11">
        <f t="shared" si="330"/>
        <v>42521.249999999993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 s="30">
        <v>2000</v>
      </c>
      <c r="E3814" s="3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 s="3">
        <f t="shared" si="326"/>
        <v>199.18181818181819</v>
      </c>
      <c r="Q3814" t="str">
        <f t="shared" si="327"/>
        <v>theater</v>
      </c>
      <c r="R3814" t="str">
        <f t="shared" si="328"/>
        <v>plays</v>
      </c>
      <c r="S3814" s="11">
        <f t="shared" si="329"/>
        <v>42109.542916666665</v>
      </c>
      <c r="T3814" s="11">
        <f t="shared" si="330"/>
        <v>42155.957638888889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 s="30">
        <v>2100</v>
      </c>
      <c r="E3815" s="3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 s="3">
        <f t="shared" si="326"/>
        <v>78.518148148148143</v>
      </c>
      <c r="Q3815" t="str">
        <f t="shared" si="327"/>
        <v>theater</v>
      </c>
      <c r="R3815" t="str">
        <f t="shared" si="328"/>
        <v>plays</v>
      </c>
      <c r="S3815" s="11">
        <f t="shared" si="329"/>
        <v>42497.067372685182</v>
      </c>
      <c r="T3815" s="11">
        <f t="shared" si="330"/>
        <v>42535.696527777771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 s="30">
        <v>1500</v>
      </c>
      <c r="E3816" s="3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 s="3">
        <f t="shared" si="326"/>
        <v>61.823529411764703</v>
      </c>
      <c r="Q3816" t="str">
        <f t="shared" si="327"/>
        <v>theater</v>
      </c>
      <c r="R3816" t="str">
        <f t="shared" si="328"/>
        <v>plays</v>
      </c>
      <c r="S3816" s="11">
        <f t="shared" si="329"/>
        <v>42058.695740740739</v>
      </c>
      <c r="T3816" s="11">
        <f t="shared" si="330"/>
        <v>42094.957638888889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 s="30">
        <v>1000</v>
      </c>
      <c r="E3817" s="3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 s="3">
        <f t="shared" si="326"/>
        <v>50.000500000000002</v>
      </c>
      <c r="Q3817" t="str">
        <f t="shared" si="327"/>
        <v>theater</v>
      </c>
      <c r="R3817" t="str">
        <f t="shared" si="328"/>
        <v>plays</v>
      </c>
      <c r="S3817" s="11">
        <f t="shared" si="329"/>
        <v>42207.051585648143</v>
      </c>
      <c r="T3817" s="11">
        <f t="shared" si="330"/>
        <v>42236.749999999993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 s="30">
        <v>1500</v>
      </c>
      <c r="E3818" s="3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 s="3">
        <f t="shared" si="326"/>
        <v>48.339729729729726</v>
      </c>
      <c r="Q3818" t="str">
        <f t="shared" si="327"/>
        <v>theater</v>
      </c>
      <c r="R3818" t="str">
        <f t="shared" si="328"/>
        <v>plays</v>
      </c>
      <c r="S3818" s="11">
        <f t="shared" si="329"/>
        <v>41807.481747685182</v>
      </c>
      <c r="T3818" s="11">
        <f t="shared" si="330"/>
        <v>41837.481747685182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 s="30">
        <v>2000</v>
      </c>
      <c r="E3819" s="3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 s="3">
        <f t="shared" si="326"/>
        <v>107.25</v>
      </c>
      <c r="Q3819" t="str">
        <f t="shared" si="327"/>
        <v>theater</v>
      </c>
      <c r="R3819" t="str">
        <f t="shared" si="328"/>
        <v>plays</v>
      </c>
      <c r="S3819" s="11">
        <f t="shared" si="329"/>
        <v>42284.488611111105</v>
      </c>
      <c r="T3819" s="11">
        <f t="shared" si="330"/>
        <v>42300.957638888889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 s="30">
        <v>250</v>
      </c>
      <c r="E3820" s="3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 s="3">
        <f t="shared" si="326"/>
        <v>57</v>
      </c>
      <c r="Q3820" t="str">
        <f t="shared" si="327"/>
        <v>theater</v>
      </c>
      <c r="R3820" t="str">
        <f t="shared" si="328"/>
        <v>plays</v>
      </c>
      <c r="S3820" s="11">
        <f t="shared" si="329"/>
        <v>42045.634050925924</v>
      </c>
      <c r="T3820" s="11">
        <f t="shared" si="330"/>
        <v>42075.592384259253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 s="30">
        <v>1000</v>
      </c>
      <c r="E3821" s="3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 s="3">
        <f t="shared" si="326"/>
        <v>40.92307692307692</v>
      </c>
      <c r="Q3821" t="str">
        <f t="shared" si="327"/>
        <v>theater</v>
      </c>
      <c r="R3821" t="str">
        <f t="shared" si="328"/>
        <v>plays</v>
      </c>
      <c r="S3821" s="11">
        <f t="shared" si="329"/>
        <v>42184.001203703701</v>
      </c>
      <c r="T3821" s="11">
        <f t="shared" si="330"/>
        <v>42202.668055555558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 s="30">
        <v>300</v>
      </c>
      <c r="E3822" s="3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 s="3">
        <f t="shared" si="326"/>
        <v>21.5</v>
      </c>
      <c r="Q3822" t="str">
        <f t="shared" si="327"/>
        <v>theater</v>
      </c>
      <c r="R3822" t="str">
        <f t="shared" si="328"/>
        <v>plays</v>
      </c>
      <c r="S3822" s="11">
        <f t="shared" si="329"/>
        <v>42160.443483796298</v>
      </c>
      <c r="T3822" s="11">
        <f t="shared" si="330"/>
        <v>42190.443483796298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 s="30">
        <v>3500</v>
      </c>
      <c r="E3823" s="3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 s="3">
        <f t="shared" si="326"/>
        <v>79.543478260869563</v>
      </c>
      <c r="Q3823" t="str">
        <f t="shared" si="327"/>
        <v>theater</v>
      </c>
      <c r="R3823" t="str">
        <f t="shared" si="328"/>
        <v>plays</v>
      </c>
      <c r="S3823" s="11">
        <f t="shared" si="329"/>
        <v>42340.972303240742</v>
      </c>
      <c r="T3823" s="11">
        <f t="shared" si="330"/>
        <v>42372.972303240742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 s="30">
        <v>5000</v>
      </c>
      <c r="E3824" s="3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 s="3">
        <f t="shared" si="326"/>
        <v>72.381578947368425</v>
      </c>
      <c r="Q3824" t="str">
        <f t="shared" si="327"/>
        <v>theater</v>
      </c>
      <c r="R3824" t="str">
        <f t="shared" si="328"/>
        <v>plays</v>
      </c>
      <c r="S3824" s="11">
        <f t="shared" si="329"/>
        <v>42329.629826388882</v>
      </c>
      <c r="T3824" s="11">
        <f t="shared" si="330"/>
        <v>42388.749305555553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 s="30">
        <v>2500</v>
      </c>
      <c r="E3825" s="3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 s="3">
        <f t="shared" si="326"/>
        <v>64.634146341463421</v>
      </c>
      <c r="Q3825" t="str">
        <f t="shared" si="327"/>
        <v>theater</v>
      </c>
      <c r="R3825" t="str">
        <f t="shared" si="328"/>
        <v>plays</v>
      </c>
      <c r="S3825" s="11">
        <f t="shared" si="329"/>
        <v>42170.701898148145</v>
      </c>
      <c r="T3825" s="11">
        <f t="shared" si="330"/>
        <v>42204.957638888889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 s="30">
        <v>250</v>
      </c>
      <c r="E3826" s="3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 s="3">
        <f t="shared" si="326"/>
        <v>38.571428571428569</v>
      </c>
      <c r="Q3826" t="str">
        <f t="shared" si="327"/>
        <v>theater</v>
      </c>
      <c r="R3826" t="str">
        <f t="shared" si="328"/>
        <v>plays</v>
      </c>
      <c r="S3826" s="11">
        <f t="shared" si="329"/>
        <v>42571.417858796289</v>
      </c>
      <c r="T3826" s="11">
        <f t="shared" si="330"/>
        <v>42583.361805555549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 s="30">
        <v>5000</v>
      </c>
      <c r="E3827" s="3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 s="3">
        <f t="shared" si="326"/>
        <v>107.57142857142857</v>
      </c>
      <c r="Q3827" t="str">
        <f t="shared" si="327"/>
        <v>theater</v>
      </c>
      <c r="R3827" t="str">
        <f t="shared" si="328"/>
        <v>plays</v>
      </c>
      <c r="S3827" s="11">
        <f t="shared" si="329"/>
        <v>42150.861273148148</v>
      </c>
      <c r="T3827" s="11">
        <f t="shared" si="330"/>
        <v>42171.861273148148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 s="30">
        <v>600</v>
      </c>
      <c r="E3828" s="3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 s="3">
        <f t="shared" si="326"/>
        <v>27.5</v>
      </c>
      <c r="Q3828" t="str">
        <f t="shared" si="327"/>
        <v>theater</v>
      </c>
      <c r="R3828" t="str">
        <f t="shared" si="328"/>
        <v>plays</v>
      </c>
      <c r="S3828" s="11">
        <f t="shared" si="329"/>
        <v>42101.215208333328</v>
      </c>
      <c r="T3828" s="11">
        <f t="shared" si="330"/>
        <v>42131.215208333328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 s="30">
        <v>3000</v>
      </c>
      <c r="E3829" s="3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 s="3">
        <f t="shared" si="326"/>
        <v>70.461538461538467</v>
      </c>
      <c r="Q3829" t="str">
        <f t="shared" si="327"/>
        <v>theater</v>
      </c>
      <c r="R3829" t="str">
        <f t="shared" si="328"/>
        <v>plays</v>
      </c>
      <c r="S3829" s="11">
        <f t="shared" si="329"/>
        <v>42034.719918981478</v>
      </c>
      <c r="T3829" s="11">
        <f t="shared" si="330"/>
        <v>42089.791666666664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 s="30">
        <v>5000</v>
      </c>
      <c r="E3830" s="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 s="3">
        <f t="shared" si="326"/>
        <v>178.57142857142858</v>
      </c>
      <c r="Q3830" t="str">
        <f t="shared" si="327"/>
        <v>theater</v>
      </c>
      <c r="R3830" t="str">
        <f t="shared" si="328"/>
        <v>plays</v>
      </c>
      <c r="S3830" s="11">
        <f t="shared" si="329"/>
        <v>41944.319293981483</v>
      </c>
      <c r="T3830" s="11">
        <f t="shared" si="330"/>
        <v>42004.360960648148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 s="30">
        <v>500</v>
      </c>
      <c r="E3831" s="3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 s="3">
        <f t="shared" si="326"/>
        <v>62.625</v>
      </c>
      <c r="Q3831" t="str">
        <f t="shared" si="327"/>
        <v>theater</v>
      </c>
      <c r="R3831" t="str">
        <f t="shared" si="328"/>
        <v>plays</v>
      </c>
      <c r="S3831" s="11">
        <f t="shared" si="329"/>
        <v>42593.657071759262</v>
      </c>
      <c r="T3831" s="11">
        <f t="shared" si="330"/>
        <v>42613.657071759262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 s="30">
        <v>100</v>
      </c>
      <c r="E3832" s="3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 s="3">
        <f t="shared" si="326"/>
        <v>75</v>
      </c>
      <c r="Q3832" t="str">
        <f t="shared" si="327"/>
        <v>theater</v>
      </c>
      <c r="R3832" t="str">
        <f t="shared" si="328"/>
        <v>plays</v>
      </c>
      <c r="S3832" s="11">
        <f t="shared" si="329"/>
        <v>42503.532534722217</v>
      </c>
      <c r="T3832" s="11">
        <f t="shared" si="330"/>
        <v>42517.532534722217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 s="30">
        <v>500</v>
      </c>
      <c r="E3833" s="3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 s="3">
        <f t="shared" si="326"/>
        <v>58.901111111111113</v>
      </c>
      <c r="Q3833" t="str">
        <f t="shared" si="327"/>
        <v>theater</v>
      </c>
      <c r="R3833" t="str">
        <f t="shared" si="328"/>
        <v>plays</v>
      </c>
      <c r="S3833" s="11">
        <f t="shared" si="329"/>
        <v>41927.640567129631</v>
      </c>
      <c r="T3833" s="11">
        <f t="shared" si="330"/>
        <v>41948.682233796295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 s="30">
        <v>1200</v>
      </c>
      <c r="E3834" s="3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 s="3">
        <f t="shared" si="326"/>
        <v>139.55555555555554</v>
      </c>
      <c r="Q3834" t="str">
        <f t="shared" si="327"/>
        <v>theater</v>
      </c>
      <c r="R3834" t="str">
        <f t="shared" si="328"/>
        <v>plays</v>
      </c>
      <c r="S3834" s="11">
        <f t="shared" si="329"/>
        <v>42374.906655092585</v>
      </c>
      <c r="T3834" s="11">
        <f t="shared" si="330"/>
        <v>42419.906655092585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 s="30">
        <v>1200</v>
      </c>
      <c r="E3835" s="3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 s="3">
        <f t="shared" si="326"/>
        <v>70</v>
      </c>
      <c r="Q3835" t="str">
        <f t="shared" si="327"/>
        <v>theater</v>
      </c>
      <c r="R3835" t="str">
        <f t="shared" si="328"/>
        <v>plays</v>
      </c>
      <c r="S3835" s="11">
        <f t="shared" si="329"/>
        <v>41963.66402777777</v>
      </c>
      <c r="T3835" s="11">
        <f t="shared" si="330"/>
        <v>41974.589583333327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 s="30">
        <v>3000</v>
      </c>
      <c r="E3836" s="3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 s="3">
        <f t="shared" si="326"/>
        <v>57.385964912280699</v>
      </c>
      <c r="Q3836" t="str">
        <f t="shared" si="327"/>
        <v>theater</v>
      </c>
      <c r="R3836" t="str">
        <f t="shared" si="328"/>
        <v>plays</v>
      </c>
      <c r="S3836" s="11">
        <f t="shared" si="329"/>
        <v>42143.236886574072</v>
      </c>
      <c r="T3836" s="11">
        <f t="shared" si="330"/>
        <v>42173.236886574072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 s="30">
        <v>200</v>
      </c>
      <c r="E3837" s="3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 s="3">
        <f t="shared" si="326"/>
        <v>40</v>
      </c>
      <c r="Q3837" t="str">
        <f t="shared" si="327"/>
        <v>theater</v>
      </c>
      <c r="R3837" t="str">
        <f t="shared" si="328"/>
        <v>plays</v>
      </c>
      <c r="S3837" s="11">
        <f t="shared" si="329"/>
        <v>42460.733888888884</v>
      </c>
      <c r="T3837" s="11">
        <f t="shared" si="330"/>
        <v>42481.733888888884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 s="30">
        <v>800</v>
      </c>
      <c r="E3838" s="3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 s="3">
        <f t="shared" si="326"/>
        <v>64.285714285714292</v>
      </c>
      <c r="Q3838" t="str">
        <f t="shared" si="327"/>
        <v>theater</v>
      </c>
      <c r="R3838" t="str">
        <f t="shared" si="328"/>
        <v>plays</v>
      </c>
      <c r="S3838" s="11">
        <f t="shared" si="329"/>
        <v>42553.718194444438</v>
      </c>
      <c r="T3838" s="11">
        <f t="shared" si="330"/>
        <v>42584.964583333327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 s="30">
        <v>2000</v>
      </c>
      <c r="E3839" s="3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 s="3">
        <f t="shared" si="326"/>
        <v>120.11764705882354</v>
      </c>
      <c r="Q3839" t="str">
        <f t="shared" si="327"/>
        <v>theater</v>
      </c>
      <c r="R3839" t="str">
        <f t="shared" si="328"/>
        <v>plays</v>
      </c>
      <c r="S3839" s="11">
        <f t="shared" si="329"/>
        <v>42152.557384259257</v>
      </c>
      <c r="T3839" s="11">
        <f t="shared" si="330"/>
        <v>42188.557384259257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 s="30">
        <v>100000</v>
      </c>
      <c r="E3840" s="3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 s="3">
        <f t="shared" si="326"/>
        <v>1008.24</v>
      </c>
      <c r="Q3840" t="str">
        <f t="shared" si="327"/>
        <v>theater</v>
      </c>
      <c r="R3840" t="str">
        <f t="shared" si="328"/>
        <v>plays</v>
      </c>
      <c r="S3840" s="11">
        <f t="shared" si="329"/>
        <v>42116.502418981479</v>
      </c>
      <c r="T3840" s="11">
        <f t="shared" si="330"/>
        <v>42146.502418981479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 s="30">
        <v>2000</v>
      </c>
      <c r="E3841" s="3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 s="3">
        <f t="shared" si="326"/>
        <v>63.28125</v>
      </c>
      <c r="Q3841" t="str">
        <f t="shared" si="327"/>
        <v>theater</v>
      </c>
      <c r="R3841" t="str">
        <f t="shared" si="328"/>
        <v>plays</v>
      </c>
      <c r="S3841" s="11">
        <f t="shared" si="329"/>
        <v>42154.934305555551</v>
      </c>
      <c r="T3841" s="11">
        <f t="shared" si="330"/>
        <v>42214.934305555551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 s="30">
        <v>1</v>
      </c>
      <c r="E3842" s="3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 s="3">
        <f t="shared" si="326"/>
        <v>21.666666666666668</v>
      </c>
      <c r="Q3842" t="str">
        <f t="shared" si="327"/>
        <v>theater</v>
      </c>
      <c r="R3842" t="str">
        <f t="shared" si="328"/>
        <v>plays</v>
      </c>
      <c r="S3842" s="11">
        <f t="shared" si="329"/>
        <v>42432.493391203701</v>
      </c>
      <c r="T3842" s="11">
        <f t="shared" si="330"/>
        <v>42457.45172453703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 s="30">
        <v>10000</v>
      </c>
      <c r="E3843" s="3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 s="3">
        <f t="shared" ref="P3843:P3906" si="331">IFERROR(E3843/L3843,0)</f>
        <v>25.647058823529413</v>
      </c>
      <c r="Q3843" t="str">
        <f t="shared" ref="Q3843:Q3906" si="332">LEFT(N3843,FIND("/",N3843)-1)</f>
        <v>theater</v>
      </c>
      <c r="R3843" t="str">
        <f t="shared" ref="R3843:R3906" si="333">RIGHT(N3843,LEN(N3843)-FIND("/",N3843))</f>
        <v>plays</v>
      </c>
      <c r="S3843" s="11">
        <f t="shared" ref="S3843:S3906" si="334">((($J3843/60)/60)/24+DATE(1970,1,1)+(-5/24))</f>
        <v>41780.57739583333</v>
      </c>
      <c r="T3843" s="11">
        <f t="shared" ref="T3843:T3906" si="335">((($I3843/60)/60)/24+DATE(1970,1,1)+(-5/24))</f>
        <v>41840.57739583333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 s="30">
        <v>5000</v>
      </c>
      <c r="E3844" s="3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 s="3">
        <f t="shared" si="331"/>
        <v>47.695652173913047</v>
      </c>
      <c r="Q3844" t="str">
        <f t="shared" si="332"/>
        <v>theater</v>
      </c>
      <c r="R3844" t="str">
        <f t="shared" si="333"/>
        <v>plays</v>
      </c>
      <c r="S3844" s="11">
        <f t="shared" si="334"/>
        <v>41740.285324074073</v>
      </c>
      <c r="T3844" s="11">
        <f t="shared" si="335"/>
        <v>41770.285324074073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 s="30">
        <v>5000</v>
      </c>
      <c r="E3845" s="3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 s="3">
        <f t="shared" si="331"/>
        <v>56.05263157894737</v>
      </c>
      <c r="Q3845" t="str">
        <f t="shared" si="332"/>
        <v>theater</v>
      </c>
      <c r="R3845" t="str">
        <f t="shared" si="333"/>
        <v>plays</v>
      </c>
      <c r="S3845" s="11">
        <f t="shared" si="334"/>
        <v>41765.864166666666</v>
      </c>
      <c r="T3845" s="11">
        <f t="shared" si="335"/>
        <v>41790.864166666666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 s="30">
        <v>9800</v>
      </c>
      <c r="E3846" s="3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 s="3">
        <f t="shared" si="331"/>
        <v>81.319999999999993</v>
      </c>
      <c r="Q3846" t="str">
        <f t="shared" si="332"/>
        <v>theater</v>
      </c>
      <c r="R3846" t="str">
        <f t="shared" si="333"/>
        <v>plays</v>
      </c>
      <c r="S3846" s="11">
        <f t="shared" si="334"/>
        <v>41766.408958333333</v>
      </c>
      <c r="T3846" s="11">
        <f t="shared" si="335"/>
        <v>41793.082638888889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 s="30">
        <v>40000</v>
      </c>
      <c r="E3847" s="3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 s="3">
        <f t="shared" si="331"/>
        <v>70.166666666666671</v>
      </c>
      <c r="Q3847" t="str">
        <f t="shared" si="332"/>
        <v>theater</v>
      </c>
      <c r="R3847" t="str">
        <f t="shared" si="333"/>
        <v>plays</v>
      </c>
      <c r="S3847" s="11">
        <f t="shared" si="334"/>
        <v>42248.418680555551</v>
      </c>
      <c r="T3847" s="11">
        <f t="shared" si="335"/>
        <v>42278.418680555551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 s="30">
        <v>7000</v>
      </c>
      <c r="E3848" s="3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 s="3">
        <f t="shared" si="331"/>
        <v>23.625</v>
      </c>
      <c r="Q3848" t="str">
        <f t="shared" si="332"/>
        <v>theater</v>
      </c>
      <c r="R3848" t="str">
        <f t="shared" si="333"/>
        <v>plays</v>
      </c>
      <c r="S3848" s="11">
        <f t="shared" si="334"/>
        <v>41885.01321759259</v>
      </c>
      <c r="T3848" s="11">
        <f t="shared" si="335"/>
        <v>41916.082638888889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 s="30">
        <v>10500</v>
      </c>
      <c r="E3849" s="3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 s="3">
        <f t="shared" si="331"/>
        <v>188.55555555555554</v>
      </c>
      <c r="Q3849" t="str">
        <f t="shared" si="332"/>
        <v>theater</v>
      </c>
      <c r="R3849" t="str">
        <f t="shared" si="333"/>
        <v>plays</v>
      </c>
      <c r="S3849" s="11">
        <f t="shared" si="334"/>
        <v>42159.016099537032</v>
      </c>
      <c r="T3849" s="11">
        <f t="shared" si="335"/>
        <v>42204.016099537032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 s="30">
        <v>13000</v>
      </c>
      <c r="E3850" s="3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 s="3">
        <f t="shared" si="331"/>
        <v>49.511627906976742</v>
      </c>
      <c r="Q3850" t="str">
        <f t="shared" si="332"/>
        <v>theater</v>
      </c>
      <c r="R3850" t="str">
        <f t="shared" si="333"/>
        <v>plays</v>
      </c>
      <c r="S3850" s="11">
        <f t="shared" si="334"/>
        <v>42265.608668981477</v>
      </c>
      <c r="T3850" s="11">
        <f t="shared" si="335"/>
        <v>42295.608668981477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 s="30">
        <v>30000</v>
      </c>
      <c r="E3851" s="3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 s="3">
        <f t="shared" si="331"/>
        <v>75.464285714285708</v>
      </c>
      <c r="Q3851" t="str">
        <f t="shared" si="332"/>
        <v>theater</v>
      </c>
      <c r="R3851" t="str">
        <f t="shared" si="333"/>
        <v>plays</v>
      </c>
      <c r="S3851" s="11">
        <f t="shared" si="334"/>
        <v>42136.558842592589</v>
      </c>
      <c r="T3851" s="11">
        <f t="shared" si="335"/>
        <v>42166.558842592589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 s="30">
        <v>1000</v>
      </c>
      <c r="E3852" s="3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 s="3">
        <f t="shared" si="331"/>
        <v>9.5</v>
      </c>
      <c r="Q3852" t="str">
        <f t="shared" si="332"/>
        <v>theater</v>
      </c>
      <c r="R3852" t="str">
        <f t="shared" si="333"/>
        <v>plays</v>
      </c>
      <c r="S3852" s="11">
        <f t="shared" si="334"/>
        <v>41974.916006944441</v>
      </c>
      <c r="T3852" s="11">
        <f t="shared" si="335"/>
        <v>42004.916006944441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 s="30">
        <v>2500</v>
      </c>
      <c r="E3853" s="3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 s="3">
        <f t="shared" si="331"/>
        <v>35.5</v>
      </c>
      <c r="Q3853" t="str">
        <f t="shared" si="332"/>
        <v>theater</v>
      </c>
      <c r="R3853" t="str">
        <f t="shared" si="333"/>
        <v>plays</v>
      </c>
      <c r="S3853" s="11">
        <f t="shared" si="334"/>
        <v>42172.23123842592</v>
      </c>
      <c r="T3853" s="11">
        <f t="shared" si="335"/>
        <v>42202.23123842592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 s="30">
        <v>10000</v>
      </c>
      <c r="E3854" s="3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 s="3">
        <f t="shared" si="331"/>
        <v>10</v>
      </c>
      <c r="Q3854" t="str">
        <f t="shared" si="332"/>
        <v>theater</v>
      </c>
      <c r="R3854" t="str">
        <f t="shared" si="333"/>
        <v>plays</v>
      </c>
      <c r="S3854" s="11">
        <f t="shared" si="334"/>
        <v>42064.982361111113</v>
      </c>
      <c r="T3854" s="11">
        <f t="shared" si="335"/>
        <v>42089.940694444442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 s="30">
        <v>100000</v>
      </c>
      <c r="E3855" s="3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 s="3">
        <f t="shared" si="331"/>
        <v>13</v>
      </c>
      <c r="Q3855" t="str">
        <f t="shared" si="332"/>
        <v>theater</v>
      </c>
      <c r="R3855" t="str">
        <f t="shared" si="333"/>
        <v>plays</v>
      </c>
      <c r="S3855" s="11">
        <f t="shared" si="334"/>
        <v>41848.631689814814</v>
      </c>
      <c r="T3855" s="11">
        <f t="shared" si="335"/>
        <v>41883.631689814814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 s="30">
        <v>11000</v>
      </c>
      <c r="E3856" s="3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 s="3">
        <f t="shared" si="331"/>
        <v>89.4</v>
      </c>
      <c r="Q3856" t="str">
        <f t="shared" si="332"/>
        <v>theater</v>
      </c>
      <c r="R3856" t="str">
        <f t="shared" si="333"/>
        <v>plays</v>
      </c>
      <c r="S3856" s="11">
        <f t="shared" si="334"/>
        <v>42103.67659722222</v>
      </c>
      <c r="T3856" s="11">
        <f t="shared" si="335"/>
        <v>42133.67659722222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 s="30">
        <v>1000</v>
      </c>
      <c r="E3857" s="3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 s="3">
        <f t="shared" si="331"/>
        <v>25</v>
      </c>
      <c r="Q3857" t="str">
        <f t="shared" si="332"/>
        <v>theater</v>
      </c>
      <c r="R3857" t="str">
        <f t="shared" si="333"/>
        <v>plays</v>
      </c>
      <c r="S3857" s="11">
        <f t="shared" si="334"/>
        <v>42059.762395833335</v>
      </c>
      <c r="T3857" s="11">
        <f t="shared" si="335"/>
        <v>42089.720729166664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 s="30">
        <v>5000</v>
      </c>
      <c r="E3858" s="3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 s="3">
        <f t="shared" si="331"/>
        <v>1</v>
      </c>
      <c r="Q3858" t="str">
        <f t="shared" si="332"/>
        <v>theater</v>
      </c>
      <c r="R3858" t="str">
        <f t="shared" si="333"/>
        <v>plays</v>
      </c>
      <c r="S3858" s="11">
        <f t="shared" si="334"/>
        <v>42041.534756944442</v>
      </c>
      <c r="T3858" s="11">
        <f t="shared" si="335"/>
        <v>42071.493090277778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 s="30">
        <v>5000</v>
      </c>
      <c r="E3859" s="3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 s="3">
        <f t="shared" si="331"/>
        <v>65</v>
      </c>
      <c r="Q3859" t="str">
        <f t="shared" si="332"/>
        <v>theater</v>
      </c>
      <c r="R3859" t="str">
        <f t="shared" si="333"/>
        <v>plays</v>
      </c>
      <c r="S3859" s="11">
        <f t="shared" si="334"/>
        <v>41829.528819444444</v>
      </c>
      <c r="T3859" s="11">
        <f t="shared" si="335"/>
        <v>41852.508333333331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 s="30">
        <v>500</v>
      </c>
      <c r="E3860" s="3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 s="3">
        <f t="shared" si="331"/>
        <v>10</v>
      </c>
      <c r="Q3860" t="str">
        <f t="shared" si="332"/>
        <v>theater</v>
      </c>
      <c r="R3860" t="str">
        <f t="shared" si="333"/>
        <v>plays</v>
      </c>
      <c r="S3860" s="11">
        <f t="shared" si="334"/>
        <v>42128.222731481481</v>
      </c>
      <c r="T3860" s="11">
        <f t="shared" si="335"/>
        <v>42146.666666666664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 s="30">
        <v>2500</v>
      </c>
      <c r="E3861" s="3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 s="3">
        <f t="shared" si="331"/>
        <v>1</v>
      </c>
      <c r="Q3861" t="str">
        <f t="shared" si="332"/>
        <v>theater</v>
      </c>
      <c r="R3861" t="str">
        <f t="shared" si="333"/>
        <v>plays</v>
      </c>
      <c r="S3861" s="11">
        <f t="shared" si="334"/>
        <v>41789.685266203705</v>
      </c>
      <c r="T3861" s="11">
        <f t="shared" si="335"/>
        <v>41815.666666666664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 s="30">
        <v>6000</v>
      </c>
      <c r="E3862" s="3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 s="3">
        <f t="shared" si="331"/>
        <v>81.538461538461533</v>
      </c>
      <c r="Q3862" t="str">
        <f t="shared" si="332"/>
        <v>theater</v>
      </c>
      <c r="R3862" t="str">
        <f t="shared" si="333"/>
        <v>plays</v>
      </c>
      <c r="S3862" s="11">
        <f t="shared" si="334"/>
        <v>41833.452662037031</v>
      </c>
      <c r="T3862" s="11">
        <f t="shared" si="335"/>
        <v>41863.452662037031</v>
      </c>
    </row>
    <row r="3863" spans="1:20" x14ac:dyDescent="0.3">
      <c r="A3863">
        <v>3861</v>
      </c>
      <c r="B3863" s="1" t="s">
        <v>3858</v>
      </c>
      <c r="C3863" s="1" t="s">
        <v>7970</v>
      </c>
      <c r="D3863" s="30">
        <v>2000</v>
      </c>
      <c r="E3863" s="3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 s="3">
        <f t="shared" si="331"/>
        <v>100</v>
      </c>
      <c r="Q3863" t="str">
        <f t="shared" si="332"/>
        <v>theater</v>
      </c>
      <c r="R3863" t="str">
        <f t="shared" si="333"/>
        <v>plays</v>
      </c>
      <c r="S3863" s="11">
        <f t="shared" si="334"/>
        <v>41914.381678240738</v>
      </c>
      <c r="T3863" s="11">
        <f t="shared" si="335"/>
        <v>41955.699305555558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 s="30">
        <v>7500</v>
      </c>
      <c r="E3864" s="3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 s="3">
        <f t="shared" si="331"/>
        <v>1</v>
      </c>
      <c r="Q3864" t="str">
        <f t="shared" si="332"/>
        <v>theater</v>
      </c>
      <c r="R3864" t="str">
        <f t="shared" si="333"/>
        <v>plays</v>
      </c>
      <c r="S3864" s="11">
        <f t="shared" si="334"/>
        <v>42611.052731481475</v>
      </c>
      <c r="T3864" s="11">
        <f t="shared" si="335"/>
        <v>42625.499305555553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 s="30">
        <v>6000</v>
      </c>
      <c r="E3865" s="3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 s="3">
        <f t="shared" si="331"/>
        <v>0</v>
      </c>
      <c r="Q3865" t="str">
        <f t="shared" si="332"/>
        <v>theater</v>
      </c>
      <c r="R3865" t="str">
        <f t="shared" si="333"/>
        <v>plays</v>
      </c>
      <c r="S3865" s="11">
        <f t="shared" si="334"/>
        <v>42253.424826388888</v>
      </c>
      <c r="T3865" s="11">
        <f t="shared" si="335"/>
        <v>42313.466493055552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 s="30">
        <v>5000</v>
      </c>
      <c r="E3866" s="3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 s="3">
        <f t="shared" si="331"/>
        <v>20</v>
      </c>
      <c r="Q3866" t="str">
        <f t="shared" si="332"/>
        <v>theater</v>
      </c>
      <c r="R3866" t="str">
        <f t="shared" si="333"/>
        <v>plays</v>
      </c>
      <c r="S3866" s="11">
        <f t="shared" si="334"/>
        <v>42295.683495370373</v>
      </c>
      <c r="T3866" s="11">
        <f t="shared" si="335"/>
        <v>42325.72516203703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 s="30">
        <v>2413</v>
      </c>
      <c r="E3867" s="3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 s="3">
        <f t="shared" si="331"/>
        <v>46.428571428571431</v>
      </c>
      <c r="Q3867" t="str">
        <f t="shared" si="332"/>
        <v>theater</v>
      </c>
      <c r="R3867" t="str">
        <f t="shared" si="333"/>
        <v>plays</v>
      </c>
      <c r="S3867" s="11">
        <f t="shared" si="334"/>
        <v>41841.44326388889</v>
      </c>
      <c r="T3867" s="11">
        <f t="shared" si="335"/>
        <v>41881.020833333328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 s="30">
        <v>2000</v>
      </c>
      <c r="E3868" s="3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 s="3">
        <f t="shared" si="331"/>
        <v>5.5</v>
      </c>
      <c r="Q3868" t="str">
        <f t="shared" si="332"/>
        <v>theater</v>
      </c>
      <c r="R3868" t="str">
        <f t="shared" si="333"/>
        <v>plays</v>
      </c>
      <c r="S3868" s="11">
        <f t="shared" si="334"/>
        <v>42402.738668981481</v>
      </c>
      <c r="T3868" s="11">
        <f t="shared" si="335"/>
        <v>42451.936805555553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 s="30">
        <v>2000</v>
      </c>
      <c r="E3869" s="3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 s="3">
        <f t="shared" si="331"/>
        <v>50.2</v>
      </c>
      <c r="Q3869" t="str">
        <f t="shared" si="332"/>
        <v>theater</v>
      </c>
      <c r="R3869" t="str">
        <f t="shared" si="333"/>
        <v>plays</v>
      </c>
      <c r="S3869" s="11">
        <f t="shared" si="334"/>
        <v>42509.605775462966</v>
      </c>
      <c r="T3869" s="11">
        <f t="shared" si="335"/>
        <v>42539.605775462966</v>
      </c>
    </row>
    <row r="3870" spans="1:20" x14ac:dyDescent="0.3">
      <c r="A3870">
        <v>3868</v>
      </c>
      <c r="B3870" s="1" t="s">
        <v>3865</v>
      </c>
      <c r="C3870" s="1" t="s">
        <v>7977</v>
      </c>
      <c r="D3870" s="30">
        <v>5000</v>
      </c>
      <c r="E3870" s="3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 s="3">
        <f t="shared" si="331"/>
        <v>10</v>
      </c>
      <c r="Q3870" t="str">
        <f t="shared" si="332"/>
        <v>theater</v>
      </c>
      <c r="R3870" t="str">
        <f t="shared" si="333"/>
        <v>musical</v>
      </c>
      <c r="S3870" s="11">
        <f t="shared" si="334"/>
        <v>41865.451446759253</v>
      </c>
      <c r="T3870" s="11">
        <f t="shared" si="335"/>
        <v>41890.451446759253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 s="30">
        <v>13111</v>
      </c>
      <c r="E3871" s="3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 s="3">
        <f t="shared" si="331"/>
        <v>30.133333333333333</v>
      </c>
      <c r="Q3871" t="str">
        <f t="shared" si="332"/>
        <v>theater</v>
      </c>
      <c r="R3871" t="str">
        <f t="shared" si="333"/>
        <v>musical</v>
      </c>
      <c r="S3871" s="11">
        <f t="shared" si="334"/>
        <v>42047.516111111108</v>
      </c>
      <c r="T3871" s="11">
        <f t="shared" si="335"/>
        <v>42076.924305555549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 s="30">
        <v>10000</v>
      </c>
      <c r="E3872" s="3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 s="3">
        <f t="shared" si="331"/>
        <v>150</v>
      </c>
      <c r="Q3872" t="str">
        <f t="shared" si="332"/>
        <v>theater</v>
      </c>
      <c r="R3872" t="str">
        <f t="shared" si="333"/>
        <v>musical</v>
      </c>
      <c r="S3872" s="11">
        <f t="shared" si="334"/>
        <v>41792.963865740734</v>
      </c>
      <c r="T3872" s="11">
        <f t="shared" si="335"/>
        <v>41822.963865740734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 s="30">
        <v>1500</v>
      </c>
      <c r="E3873" s="3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 s="3">
        <f t="shared" si="331"/>
        <v>13.333333333333334</v>
      </c>
      <c r="Q3873" t="str">
        <f t="shared" si="332"/>
        <v>theater</v>
      </c>
      <c r="R3873" t="str">
        <f t="shared" si="333"/>
        <v>musical</v>
      </c>
      <c r="S3873" s="11">
        <f t="shared" si="334"/>
        <v>42763.572337962956</v>
      </c>
      <c r="T3873" s="11">
        <f t="shared" si="335"/>
        <v>42823.530671296299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 s="30">
        <v>15000</v>
      </c>
      <c r="E3874" s="3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 s="3">
        <f t="shared" si="331"/>
        <v>0</v>
      </c>
      <c r="Q3874" t="str">
        <f t="shared" si="332"/>
        <v>theater</v>
      </c>
      <c r="R3874" t="str">
        <f t="shared" si="333"/>
        <v>musical</v>
      </c>
      <c r="S3874" s="11">
        <f t="shared" si="334"/>
        <v>42179.9374537037</v>
      </c>
      <c r="T3874" s="11">
        <f t="shared" si="335"/>
        <v>42229.9374537037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 s="30">
        <v>5500</v>
      </c>
      <c r="E3875" s="3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 s="3">
        <f t="shared" si="331"/>
        <v>0</v>
      </c>
      <c r="Q3875" t="str">
        <f t="shared" si="332"/>
        <v>theater</v>
      </c>
      <c r="R3875" t="str">
        <f t="shared" si="333"/>
        <v>musical</v>
      </c>
      <c r="S3875" s="11">
        <f t="shared" si="334"/>
        <v>42255.487673611111</v>
      </c>
      <c r="T3875" s="11">
        <f t="shared" si="335"/>
        <v>42285.487673611111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 s="30">
        <v>620</v>
      </c>
      <c r="E3876" s="3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 s="3">
        <f t="shared" si="331"/>
        <v>0</v>
      </c>
      <c r="Q3876" t="str">
        <f t="shared" si="332"/>
        <v>theater</v>
      </c>
      <c r="R3876" t="str">
        <f t="shared" si="333"/>
        <v>musical</v>
      </c>
      <c r="S3876" s="11">
        <f t="shared" si="334"/>
        <v>42006.808124999996</v>
      </c>
      <c r="T3876" s="11">
        <f t="shared" si="335"/>
        <v>42027.833333333336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 s="30">
        <v>30000</v>
      </c>
      <c r="E3877" s="3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 s="3">
        <f t="shared" si="331"/>
        <v>0</v>
      </c>
      <c r="Q3877" t="str">
        <f t="shared" si="332"/>
        <v>theater</v>
      </c>
      <c r="R3877" t="str">
        <f t="shared" si="333"/>
        <v>musical</v>
      </c>
      <c r="S3877" s="11">
        <f t="shared" si="334"/>
        <v>42615.138483796291</v>
      </c>
      <c r="T3877" s="11">
        <f t="shared" si="335"/>
        <v>42616.208333333336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 s="30">
        <v>3900</v>
      </c>
      <c r="E3878" s="3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 s="3">
        <f t="shared" si="331"/>
        <v>44.760869565217391</v>
      </c>
      <c r="Q3878" t="str">
        <f t="shared" si="332"/>
        <v>theater</v>
      </c>
      <c r="R3878" t="str">
        <f t="shared" si="333"/>
        <v>musical</v>
      </c>
      <c r="S3878" s="11">
        <f t="shared" si="334"/>
        <v>42372.415833333333</v>
      </c>
      <c r="T3878" s="11">
        <f t="shared" si="335"/>
        <v>42402.415833333333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 s="30">
        <v>25000</v>
      </c>
      <c r="E3879" s="3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 s="3">
        <f t="shared" si="331"/>
        <v>88.642857142857139</v>
      </c>
      <c r="Q3879" t="str">
        <f t="shared" si="332"/>
        <v>theater</v>
      </c>
      <c r="R3879" t="str">
        <f t="shared" si="333"/>
        <v>musical</v>
      </c>
      <c r="S3879" s="11">
        <f t="shared" si="334"/>
        <v>42682.469351851854</v>
      </c>
      <c r="T3879" s="11">
        <f t="shared" si="335"/>
        <v>42712.469351851854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 s="30">
        <v>18000</v>
      </c>
      <c r="E3880" s="3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 s="3">
        <f t="shared" si="331"/>
        <v>10</v>
      </c>
      <c r="Q3880" t="str">
        <f t="shared" si="332"/>
        <v>theater</v>
      </c>
      <c r="R3880" t="str">
        <f t="shared" si="333"/>
        <v>musical</v>
      </c>
      <c r="S3880" s="11">
        <f t="shared" si="334"/>
        <v>42154.610486111109</v>
      </c>
      <c r="T3880" s="11">
        <f t="shared" si="335"/>
        <v>42184.957638888889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 s="30">
        <v>15000</v>
      </c>
      <c r="E3881" s="3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 s="3">
        <f t="shared" si="331"/>
        <v>0</v>
      </c>
      <c r="Q3881" t="str">
        <f t="shared" si="332"/>
        <v>theater</v>
      </c>
      <c r="R3881" t="str">
        <f t="shared" si="333"/>
        <v>musical</v>
      </c>
      <c r="S3881" s="11">
        <f t="shared" si="334"/>
        <v>41999.652731481481</v>
      </c>
      <c r="T3881" s="11">
        <f t="shared" si="335"/>
        <v>42029.652731481481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 s="30">
        <v>7500</v>
      </c>
      <c r="E3882" s="3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 s="3">
        <f t="shared" si="331"/>
        <v>57.647058823529413</v>
      </c>
      <c r="Q3882" t="str">
        <f t="shared" si="332"/>
        <v>theater</v>
      </c>
      <c r="R3882" t="str">
        <f t="shared" si="333"/>
        <v>musical</v>
      </c>
      <c r="S3882" s="11">
        <f t="shared" si="334"/>
        <v>41815.606712962959</v>
      </c>
      <c r="T3882" s="11">
        <f t="shared" si="335"/>
        <v>41850.75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 s="30">
        <v>500</v>
      </c>
      <c r="E3883" s="3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 s="3">
        <f t="shared" si="331"/>
        <v>25</v>
      </c>
      <c r="Q3883" t="str">
        <f t="shared" si="332"/>
        <v>theater</v>
      </c>
      <c r="R3883" t="str">
        <f t="shared" si="333"/>
        <v>musical</v>
      </c>
      <c r="S3883" s="11">
        <f t="shared" si="334"/>
        <v>42755.810173611106</v>
      </c>
      <c r="T3883" s="11">
        <f t="shared" si="335"/>
        <v>42785.810173611106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 s="30">
        <v>30000</v>
      </c>
      <c r="E3884" s="3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 s="3">
        <f t="shared" si="331"/>
        <v>0</v>
      </c>
      <c r="Q3884" t="str">
        <f t="shared" si="332"/>
        <v>theater</v>
      </c>
      <c r="R3884" t="str">
        <f t="shared" si="333"/>
        <v>musical</v>
      </c>
      <c r="S3884" s="11">
        <f t="shared" si="334"/>
        <v>42373.77511574074</v>
      </c>
      <c r="T3884" s="11">
        <f t="shared" si="335"/>
        <v>42400.752083333333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 s="30">
        <v>15000</v>
      </c>
      <c r="E3885" s="3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 s="3">
        <f t="shared" si="331"/>
        <v>0</v>
      </c>
      <c r="Q3885" t="str">
        <f t="shared" si="332"/>
        <v>theater</v>
      </c>
      <c r="R3885" t="str">
        <f t="shared" si="333"/>
        <v>musical</v>
      </c>
      <c r="S3885" s="11">
        <f t="shared" si="334"/>
        <v>41854.394317129627</v>
      </c>
      <c r="T3885" s="11">
        <f t="shared" si="335"/>
        <v>41884.394317129627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 s="30">
        <v>10000</v>
      </c>
      <c r="E3886" s="3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 s="3">
        <f t="shared" si="331"/>
        <v>0</v>
      </c>
      <c r="Q3886" t="str">
        <f t="shared" si="332"/>
        <v>theater</v>
      </c>
      <c r="R3886" t="str">
        <f t="shared" si="333"/>
        <v>musical</v>
      </c>
      <c r="S3886" s="11">
        <f t="shared" si="334"/>
        <v>42065.583240740736</v>
      </c>
      <c r="T3886" s="11">
        <f t="shared" si="335"/>
        <v>42090.541574074072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 s="30">
        <v>375000</v>
      </c>
      <c r="E3887" s="3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 s="3">
        <f t="shared" si="331"/>
        <v>0</v>
      </c>
      <c r="Q3887" t="str">
        <f t="shared" si="332"/>
        <v>theater</v>
      </c>
      <c r="R3887" t="str">
        <f t="shared" si="333"/>
        <v>musical</v>
      </c>
      <c r="S3887" s="11">
        <f t="shared" si="334"/>
        <v>42469.742951388886</v>
      </c>
      <c r="T3887" s="11">
        <f t="shared" si="335"/>
        <v>42499.742951388886</v>
      </c>
    </row>
    <row r="3888" spans="1:20" x14ac:dyDescent="0.3">
      <c r="A3888">
        <v>3886</v>
      </c>
      <c r="B3888" s="1" t="s">
        <v>3883</v>
      </c>
      <c r="C3888" s="1">
        <v>1</v>
      </c>
      <c r="D3888" s="30">
        <v>10000</v>
      </c>
      <c r="E3888" s="3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 s="3">
        <f t="shared" si="331"/>
        <v>0</v>
      </c>
      <c r="Q3888" t="str">
        <f t="shared" si="332"/>
        <v>theater</v>
      </c>
      <c r="R3888" t="str">
        <f t="shared" si="333"/>
        <v>musical</v>
      </c>
      <c r="S3888" s="11">
        <f t="shared" si="334"/>
        <v>41954.019699074073</v>
      </c>
      <c r="T3888" s="11">
        <f t="shared" si="335"/>
        <v>41984.019699074073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 s="30">
        <v>2000</v>
      </c>
      <c r="E3889" s="3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 s="3">
        <f t="shared" si="331"/>
        <v>17.5</v>
      </c>
      <c r="Q3889" t="str">
        <f t="shared" si="332"/>
        <v>theater</v>
      </c>
      <c r="R3889" t="str">
        <f t="shared" si="333"/>
        <v>musical</v>
      </c>
      <c r="S3889" s="11">
        <f t="shared" si="334"/>
        <v>42079.649641203701</v>
      </c>
      <c r="T3889" s="11">
        <f t="shared" si="335"/>
        <v>42125.708333333336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 s="30">
        <v>2000</v>
      </c>
      <c r="E3890" s="3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 s="3">
        <f t="shared" si="331"/>
        <v>38.714285714285715</v>
      </c>
      <c r="Q3890" t="str">
        <f t="shared" si="332"/>
        <v>theater</v>
      </c>
      <c r="R3890" t="str">
        <f t="shared" si="333"/>
        <v>plays</v>
      </c>
      <c r="S3890" s="11">
        <f t="shared" si="334"/>
        <v>42762.337476851848</v>
      </c>
      <c r="T3890" s="11">
        <f t="shared" si="335"/>
        <v>42792.337476851848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 s="30">
        <v>8000</v>
      </c>
      <c r="E3891" s="3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 s="3">
        <f t="shared" si="331"/>
        <v>13.111111111111111</v>
      </c>
      <c r="Q3891" t="str">
        <f t="shared" si="332"/>
        <v>theater</v>
      </c>
      <c r="R3891" t="str">
        <f t="shared" si="333"/>
        <v>plays</v>
      </c>
      <c r="S3891" s="11">
        <f t="shared" si="334"/>
        <v>41976.796643518515</v>
      </c>
      <c r="T3891" s="11">
        <f t="shared" si="335"/>
        <v>42008.768055555549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 s="30">
        <v>15000</v>
      </c>
      <c r="E3892" s="3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 s="3">
        <f t="shared" si="331"/>
        <v>315.5</v>
      </c>
      <c r="Q3892" t="str">
        <f t="shared" si="332"/>
        <v>theater</v>
      </c>
      <c r="R3892" t="str">
        <f t="shared" si="333"/>
        <v>plays</v>
      </c>
      <c r="S3892" s="11">
        <f t="shared" si="334"/>
        <v>42171.55027777778</v>
      </c>
      <c r="T3892" s="11">
        <f t="shared" si="335"/>
        <v>42231.55027777778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 s="30">
        <v>800</v>
      </c>
      <c r="E3893" s="3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 s="3">
        <f t="shared" si="331"/>
        <v>37.142857142857146</v>
      </c>
      <c r="Q3893" t="str">
        <f t="shared" si="332"/>
        <v>theater</v>
      </c>
      <c r="R3893" t="str">
        <f t="shared" si="333"/>
        <v>plays</v>
      </c>
      <c r="S3893" s="11">
        <f t="shared" si="334"/>
        <v>42055.924120370364</v>
      </c>
      <c r="T3893" s="11">
        <f t="shared" si="335"/>
        <v>42085.999305555553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 s="30">
        <v>1000</v>
      </c>
      <c r="E3894" s="3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 s="3">
        <f t="shared" si="331"/>
        <v>0</v>
      </c>
      <c r="Q3894" t="str">
        <f t="shared" si="332"/>
        <v>theater</v>
      </c>
      <c r="R3894" t="str">
        <f t="shared" si="333"/>
        <v>plays</v>
      </c>
      <c r="S3894" s="11">
        <f t="shared" si="334"/>
        <v>41867.44394675926</v>
      </c>
      <c r="T3894" s="11">
        <f t="shared" si="335"/>
        <v>41875.083333333328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 s="30">
        <v>50000</v>
      </c>
      <c r="E3895" s="3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 s="3">
        <f t="shared" si="331"/>
        <v>128.27380952380952</v>
      </c>
      <c r="Q3895" t="str">
        <f t="shared" si="332"/>
        <v>theater</v>
      </c>
      <c r="R3895" t="str">
        <f t="shared" si="333"/>
        <v>plays</v>
      </c>
      <c r="S3895" s="11">
        <f t="shared" si="334"/>
        <v>41779.449537037035</v>
      </c>
      <c r="T3895" s="11">
        <f t="shared" si="335"/>
        <v>41821.041666666664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 s="30">
        <v>15000</v>
      </c>
      <c r="E3896" s="3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 s="3">
        <f t="shared" si="331"/>
        <v>47.272727272727273</v>
      </c>
      <c r="Q3896" t="str">
        <f t="shared" si="332"/>
        <v>theater</v>
      </c>
      <c r="R3896" t="str">
        <f t="shared" si="333"/>
        <v>plays</v>
      </c>
      <c r="S3896" s="11">
        <f t="shared" si="334"/>
        <v>42679.750138888885</v>
      </c>
      <c r="T3896" s="11">
        <f t="shared" si="335"/>
        <v>42709.999305555553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 s="30">
        <v>1000</v>
      </c>
      <c r="E3897" s="3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 s="3">
        <f t="shared" si="331"/>
        <v>50</v>
      </c>
      <c r="Q3897" t="str">
        <f t="shared" si="332"/>
        <v>theater</v>
      </c>
      <c r="R3897" t="str">
        <f t="shared" si="333"/>
        <v>plays</v>
      </c>
      <c r="S3897" s="11">
        <f t="shared" si="334"/>
        <v>42032.041875000003</v>
      </c>
      <c r="T3897" s="11">
        <f t="shared" si="335"/>
        <v>42063.041875000003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 s="30">
        <v>1600</v>
      </c>
      <c r="E3898" s="3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 s="3">
        <f t="shared" si="331"/>
        <v>42.5</v>
      </c>
      <c r="Q3898" t="str">
        <f t="shared" si="332"/>
        <v>theater</v>
      </c>
      <c r="R3898" t="str">
        <f t="shared" si="333"/>
        <v>plays</v>
      </c>
      <c r="S3898" s="11">
        <f t="shared" si="334"/>
        <v>41792.983541666668</v>
      </c>
      <c r="T3898" s="11">
        <f t="shared" si="335"/>
        <v>41806.983541666668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 s="30">
        <v>2500</v>
      </c>
      <c r="E3899" s="3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 s="3">
        <f t="shared" si="331"/>
        <v>44</v>
      </c>
      <c r="Q3899" t="str">
        <f t="shared" si="332"/>
        <v>theater</v>
      </c>
      <c r="R3899" t="str">
        <f t="shared" si="333"/>
        <v>plays</v>
      </c>
      <c r="S3899" s="11">
        <f t="shared" si="334"/>
        <v>41982.665312499994</v>
      </c>
      <c r="T3899" s="11">
        <f t="shared" si="335"/>
        <v>42012.665312499994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 s="30">
        <v>2500</v>
      </c>
      <c r="E3900" s="3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 s="3">
        <f t="shared" si="331"/>
        <v>50.875</v>
      </c>
      <c r="Q3900" t="str">
        <f t="shared" si="332"/>
        <v>theater</v>
      </c>
      <c r="R3900" t="str">
        <f t="shared" si="333"/>
        <v>plays</v>
      </c>
      <c r="S3900" s="11">
        <f t="shared" si="334"/>
        <v>42193.273958333331</v>
      </c>
      <c r="T3900" s="11">
        <f t="shared" si="335"/>
        <v>42233.458333333336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 s="30">
        <v>10000</v>
      </c>
      <c r="E3901" s="3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 s="3">
        <f t="shared" si="331"/>
        <v>62.5</v>
      </c>
      <c r="Q3901" t="str">
        <f t="shared" si="332"/>
        <v>theater</v>
      </c>
      <c r="R3901" t="str">
        <f t="shared" si="333"/>
        <v>plays</v>
      </c>
      <c r="S3901" s="11">
        <f t="shared" si="334"/>
        <v>41843.566678240735</v>
      </c>
      <c r="T3901" s="11">
        <f t="shared" si="335"/>
        <v>41863.566678240735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 s="30">
        <v>2500</v>
      </c>
      <c r="E3902" s="3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 s="3">
        <f t="shared" si="331"/>
        <v>27</v>
      </c>
      <c r="Q3902" t="str">
        <f t="shared" si="332"/>
        <v>theater</v>
      </c>
      <c r="R3902" t="str">
        <f t="shared" si="333"/>
        <v>plays</v>
      </c>
      <c r="S3902" s="11">
        <f t="shared" si="334"/>
        <v>42135.884155092594</v>
      </c>
      <c r="T3902" s="11">
        <f t="shared" si="335"/>
        <v>42165.884155092594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 s="30">
        <v>3000</v>
      </c>
      <c r="E3903" s="3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 s="3">
        <f t="shared" si="331"/>
        <v>25</v>
      </c>
      <c r="Q3903" t="str">
        <f t="shared" si="332"/>
        <v>theater</v>
      </c>
      <c r="R3903" t="str">
        <f t="shared" si="333"/>
        <v>plays</v>
      </c>
      <c r="S3903" s="11">
        <f t="shared" si="334"/>
        <v>42317.618043981485</v>
      </c>
      <c r="T3903" s="11">
        <f t="shared" si="335"/>
        <v>42357.618043981485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 s="30">
        <v>3000</v>
      </c>
      <c r="E3904" s="3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 s="3">
        <f t="shared" si="331"/>
        <v>47.258064516129032</v>
      </c>
      <c r="Q3904" t="str">
        <f t="shared" si="332"/>
        <v>theater</v>
      </c>
      <c r="R3904" t="str">
        <f t="shared" si="333"/>
        <v>plays</v>
      </c>
      <c r="S3904" s="11">
        <f t="shared" si="334"/>
        <v>42663.259745370371</v>
      </c>
      <c r="T3904" s="11">
        <f t="shared" si="335"/>
        <v>42688.301412037035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 s="30">
        <v>1500</v>
      </c>
      <c r="E3905" s="3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 s="3">
        <f t="shared" si="331"/>
        <v>0</v>
      </c>
      <c r="Q3905" t="str">
        <f t="shared" si="332"/>
        <v>theater</v>
      </c>
      <c r="R3905" t="str">
        <f t="shared" si="333"/>
        <v>plays</v>
      </c>
      <c r="S3905" s="11">
        <f t="shared" si="334"/>
        <v>42185.802835648145</v>
      </c>
      <c r="T3905" s="11">
        <f t="shared" si="335"/>
        <v>42230.609722222223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 s="30">
        <v>10000</v>
      </c>
      <c r="E3906" s="3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 s="3">
        <f t="shared" si="331"/>
        <v>1.5</v>
      </c>
      <c r="Q3906" t="str">
        <f t="shared" si="332"/>
        <v>theater</v>
      </c>
      <c r="R3906" t="str">
        <f t="shared" si="333"/>
        <v>plays</v>
      </c>
      <c r="S3906" s="11">
        <f t="shared" si="334"/>
        <v>42095.020833333336</v>
      </c>
      <c r="T3906" s="11">
        <f t="shared" si="335"/>
        <v>42109.00277777778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 s="30">
        <v>1500</v>
      </c>
      <c r="E3907" s="3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 s="3">
        <f t="shared" ref="P3907:P3970" si="336">IFERROR(E3907/L3907,0)</f>
        <v>24.714285714285715</v>
      </c>
      <c r="Q3907" t="str">
        <f t="shared" ref="Q3907:Q3970" si="337">LEFT(N3907,FIND("/",N3907)-1)</f>
        <v>theater</v>
      </c>
      <c r="R3907" t="str">
        <f t="shared" ref="R3907:R3970" si="338">RIGHT(N3907,LEN(N3907)-FIND("/",N3907))</f>
        <v>plays</v>
      </c>
      <c r="S3907" s="11">
        <f t="shared" ref="S3907:S3970" si="339">((($J3907/60)/60)/24+DATE(1970,1,1)+(-5/24))</f>
        <v>42124.415543981479</v>
      </c>
      <c r="T3907" s="11">
        <f t="shared" ref="T3907:T3970" si="340">((($I3907/60)/60)/24+DATE(1970,1,1)+(-5/24))</f>
        <v>42166.749999999993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 s="30">
        <v>1500</v>
      </c>
      <c r="E3908" s="3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 s="3">
        <f t="shared" si="336"/>
        <v>63.125</v>
      </c>
      <c r="Q3908" t="str">
        <f t="shared" si="337"/>
        <v>theater</v>
      </c>
      <c r="R3908" t="str">
        <f t="shared" si="338"/>
        <v>plays</v>
      </c>
      <c r="S3908" s="11">
        <f t="shared" si="339"/>
        <v>42143.709409722222</v>
      </c>
      <c r="T3908" s="11">
        <f t="shared" si="340"/>
        <v>42181.350694444445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 s="30">
        <v>1000</v>
      </c>
      <c r="E3909" s="3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 s="3">
        <f t="shared" si="336"/>
        <v>38.25</v>
      </c>
      <c r="Q3909" t="str">
        <f t="shared" si="337"/>
        <v>theater</v>
      </c>
      <c r="R3909" t="str">
        <f t="shared" si="338"/>
        <v>plays</v>
      </c>
      <c r="S3909" s="11">
        <f t="shared" si="339"/>
        <v>41906.611180555556</v>
      </c>
      <c r="T3909" s="11">
        <f t="shared" si="340"/>
        <v>41938.630555555552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 s="30">
        <v>750</v>
      </c>
      <c r="E3910" s="3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 s="3">
        <f t="shared" si="336"/>
        <v>16.25</v>
      </c>
      <c r="Q3910" t="str">
        <f t="shared" si="337"/>
        <v>theater</v>
      </c>
      <c r="R3910" t="str">
        <f t="shared" si="338"/>
        <v>plays</v>
      </c>
      <c r="S3910" s="11">
        <f t="shared" si="339"/>
        <v>41833.927037037036</v>
      </c>
      <c r="T3910" s="11">
        <f t="shared" si="340"/>
        <v>41848.927037037036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 s="30">
        <v>60000</v>
      </c>
      <c r="E3911" s="3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 s="3">
        <f t="shared" si="336"/>
        <v>33.75</v>
      </c>
      <c r="Q3911" t="str">
        <f t="shared" si="337"/>
        <v>theater</v>
      </c>
      <c r="R3911" t="str">
        <f t="shared" si="338"/>
        <v>plays</v>
      </c>
      <c r="S3911" s="11">
        <f t="shared" si="339"/>
        <v>41863.150949074072</v>
      </c>
      <c r="T3911" s="11">
        <f t="shared" si="340"/>
        <v>41893.150949074072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 s="30">
        <v>6000</v>
      </c>
      <c r="E3912" s="3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 s="3">
        <f t="shared" si="336"/>
        <v>61.666666666666664</v>
      </c>
      <c r="Q3912" t="str">
        <f t="shared" si="337"/>
        <v>theater</v>
      </c>
      <c r="R3912" t="str">
        <f t="shared" si="338"/>
        <v>plays</v>
      </c>
      <c r="S3912" s="11">
        <f t="shared" si="339"/>
        <v>42224.548576388886</v>
      </c>
      <c r="T3912" s="11">
        <f t="shared" si="340"/>
        <v>42254.548576388886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 s="30">
        <v>8000</v>
      </c>
      <c r="E3913" s="3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 s="3">
        <f t="shared" si="336"/>
        <v>83.138888888888886</v>
      </c>
      <c r="Q3913" t="str">
        <f t="shared" si="337"/>
        <v>theater</v>
      </c>
      <c r="R3913" t="str">
        <f t="shared" si="338"/>
        <v>plays</v>
      </c>
      <c r="S3913" s="11">
        <f t="shared" si="339"/>
        <v>41939.603900462964</v>
      </c>
      <c r="T3913" s="11">
        <f t="shared" si="340"/>
        <v>41969.645567129628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 s="30">
        <v>15000</v>
      </c>
      <c r="E3914" s="3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 s="3">
        <f t="shared" si="336"/>
        <v>1</v>
      </c>
      <c r="Q3914" t="str">
        <f t="shared" si="337"/>
        <v>theater</v>
      </c>
      <c r="R3914" t="str">
        <f t="shared" si="338"/>
        <v>plays</v>
      </c>
      <c r="S3914" s="11">
        <f t="shared" si="339"/>
        <v>42059.061689814807</v>
      </c>
      <c r="T3914" s="11">
        <f t="shared" si="340"/>
        <v>42118.982638888883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 s="30">
        <v>10000</v>
      </c>
      <c r="E3915" s="3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 s="3">
        <f t="shared" si="336"/>
        <v>142.85714285714286</v>
      </c>
      <c r="Q3915" t="str">
        <f t="shared" si="337"/>
        <v>theater</v>
      </c>
      <c r="R3915" t="str">
        <f t="shared" si="338"/>
        <v>plays</v>
      </c>
      <c r="S3915" s="11">
        <f t="shared" si="339"/>
        <v>42308.002881944441</v>
      </c>
      <c r="T3915" s="11">
        <f t="shared" si="340"/>
        <v>42338.044548611106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 s="30">
        <v>2500</v>
      </c>
      <c r="E3916" s="3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 s="3">
        <f t="shared" si="336"/>
        <v>33.666666666666664</v>
      </c>
      <c r="Q3916" t="str">
        <f t="shared" si="337"/>
        <v>theater</v>
      </c>
      <c r="R3916" t="str">
        <f t="shared" si="338"/>
        <v>plays</v>
      </c>
      <c r="S3916" s="11">
        <f t="shared" si="339"/>
        <v>42114.610601851848</v>
      </c>
      <c r="T3916" s="11">
        <f t="shared" si="340"/>
        <v>42134.749305555553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 s="30">
        <v>1500</v>
      </c>
      <c r="E3917" s="3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 s="3">
        <f t="shared" si="336"/>
        <v>5</v>
      </c>
      <c r="Q3917" t="str">
        <f t="shared" si="337"/>
        <v>theater</v>
      </c>
      <c r="R3917" t="str">
        <f t="shared" si="338"/>
        <v>plays</v>
      </c>
      <c r="S3917" s="11">
        <f t="shared" si="339"/>
        <v>42492.776724537034</v>
      </c>
      <c r="T3917" s="11">
        <f t="shared" si="340"/>
        <v>42522.776724537034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 s="30">
        <v>2000</v>
      </c>
      <c r="E3918" s="3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 s="3">
        <f t="shared" si="336"/>
        <v>0</v>
      </c>
      <c r="Q3918" t="str">
        <f t="shared" si="337"/>
        <v>theater</v>
      </c>
      <c r="R3918" t="str">
        <f t="shared" si="338"/>
        <v>plays</v>
      </c>
      <c r="S3918" s="11">
        <f t="shared" si="339"/>
        <v>42494.263333333329</v>
      </c>
      <c r="T3918" s="11">
        <f t="shared" si="340"/>
        <v>42524.263333333329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 s="30">
        <v>3500</v>
      </c>
      <c r="E3919" s="3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 s="3">
        <f t="shared" si="336"/>
        <v>10</v>
      </c>
      <c r="Q3919" t="str">
        <f t="shared" si="337"/>
        <v>theater</v>
      </c>
      <c r="R3919" t="str">
        <f t="shared" si="338"/>
        <v>plays</v>
      </c>
      <c r="S3919" s="11">
        <f t="shared" si="339"/>
        <v>41863.318993055553</v>
      </c>
      <c r="T3919" s="11">
        <f t="shared" si="340"/>
        <v>41893.318993055553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 s="30">
        <v>60000</v>
      </c>
      <c r="E3920" s="3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 s="3">
        <f t="shared" si="336"/>
        <v>40</v>
      </c>
      <c r="Q3920" t="str">
        <f t="shared" si="337"/>
        <v>theater</v>
      </c>
      <c r="R3920" t="str">
        <f t="shared" si="338"/>
        <v>plays</v>
      </c>
      <c r="S3920" s="11">
        <f t="shared" si="339"/>
        <v>41843.456284722219</v>
      </c>
      <c r="T3920" s="11">
        <f t="shared" si="340"/>
        <v>41855.458333333328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 s="30">
        <v>5000</v>
      </c>
      <c r="E3921" s="3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 s="3">
        <f t="shared" si="336"/>
        <v>30</v>
      </c>
      <c r="Q3921" t="str">
        <f t="shared" si="337"/>
        <v>theater</v>
      </c>
      <c r="R3921" t="str">
        <f t="shared" si="338"/>
        <v>plays</v>
      </c>
      <c r="S3921" s="11">
        <f t="shared" si="339"/>
        <v>42358.476539351854</v>
      </c>
      <c r="T3921" s="11">
        <f t="shared" si="340"/>
        <v>42386.791666666664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 s="30">
        <v>2500</v>
      </c>
      <c r="E3922" s="3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 s="3">
        <f t="shared" si="336"/>
        <v>45</v>
      </c>
      <c r="Q3922" t="str">
        <f t="shared" si="337"/>
        <v>theater</v>
      </c>
      <c r="R3922" t="str">
        <f t="shared" si="338"/>
        <v>plays</v>
      </c>
      <c r="S3922" s="11">
        <f t="shared" si="339"/>
        <v>42657.178935185184</v>
      </c>
      <c r="T3922" s="11">
        <f t="shared" si="340"/>
        <v>42687.220601851855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 s="30">
        <v>3000</v>
      </c>
      <c r="E3923" s="3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 s="3">
        <f t="shared" si="336"/>
        <v>0</v>
      </c>
      <c r="Q3923" t="str">
        <f t="shared" si="337"/>
        <v>theater</v>
      </c>
      <c r="R3923" t="str">
        <f t="shared" si="338"/>
        <v>plays</v>
      </c>
      <c r="S3923" s="11">
        <f t="shared" si="339"/>
        <v>41926.333969907406</v>
      </c>
      <c r="T3923" s="11">
        <f t="shared" si="340"/>
        <v>41938.541666666664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 s="30">
        <v>750</v>
      </c>
      <c r="E3924" s="3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 s="3">
        <f t="shared" si="336"/>
        <v>10.166666666666666</v>
      </c>
      <c r="Q3924" t="str">
        <f t="shared" si="337"/>
        <v>theater</v>
      </c>
      <c r="R3924" t="str">
        <f t="shared" si="338"/>
        <v>plays</v>
      </c>
      <c r="S3924" s="11">
        <f t="shared" si="339"/>
        <v>42020.560300925928</v>
      </c>
      <c r="T3924" s="11">
        <f t="shared" si="340"/>
        <v>42065.749999999993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 s="30">
        <v>11500</v>
      </c>
      <c r="E3925" s="3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 s="3">
        <f t="shared" si="336"/>
        <v>81.411764705882348</v>
      </c>
      <c r="Q3925" t="str">
        <f t="shared" si="337"/>
        <v>theater</v>
      </c>
      <c r="R3925" t="str">
        <f t="shared" si="338"/>
        <v>plays</v>
      </c>
      <c r="S3925" s="11">
        <f t="shared" si="339"/>
        <v>42075.771655092591</v>
      </c>
      <c r="T3925" s="11">
        <f t="shared" si="340"/>
        <v>42103.771655092591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 s="30">
        <v>15000</v>
      </c>
      <c r="E3926" s="3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 s="3">
        <f t="shared" si="336"/>
        <v>57.25</v>
      </c>
      <c r="Q3926" t="str">
        <f t="shared" si="337"/>
        <v>theater</v>
      </c>
      <c r="R3926" t="str">
        <f t="shared" si="338"/>
        <v>plays</v>
      </c>
      <c r="S3926" s="11">
        <f t="shared" si="339"/>
        <v>41786.751412037032</v>
      </c>
      <c r="T3926" s="11">
        <f t="shared" si="340"/>
        <v>41816.751412037032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 s="30">
        <v>150</v>
      </c>
      <c r="E3927" s="3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 s="3">
        <f t="shared" si="336"/>
        <v>5</v>
      </c>
      <c r="Q3927" t="str">
        <f t="shared" si="337"/>
        <v>theater</v>
      </c>
      <c r="R3927" t="str">
        <f t="shared" si="338"/>
        <v>plays</v>
      </c>
      <c r="S3927" s="11">
        <f t="shared" si="339"/>
        <v>41820.662488425922</v>
      </c>
      <c r="T3927" s="11">
        <f t="shared" si="340"/>
        <v>41850.662488425922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 s="30">
        <v>5000</v>
      </c>
      <c r="E3928" s="3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 s="3">
        <f t="shared" si="336"/>
        <v>15</v>
      </c>
      <c r="Q3928" t="str">
        <f t="shared" si="337"/>
        <v>theater</v>
      </c>
      <c r="R3928" t="str">
        <f t="shared" si="338"/>
        <v>plays</v>
      </c>
      <c r="S3928" s="11">
        <f t="shared" si="339"/>
        <v>41969.876712962963</v>
      </c>
      <c r="T3928" s="11">
        <f t="shared" si="340"/>
        <v>41999.876712962963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 s="30">
        <v>2500</v>
      </c>
      <c r="E3929" s="3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 s="3">
        <f t="shared" si="336"/>
        <v>12.5</v>
      </c>
      <c r="Q3929" t="str">
        <f t="shared" si="337"/>
        <v>theater</v>
      </c>
      <c r="R3929" t="str">
        <f t="shared" si="338"/>
        <v>plays</v>
      </c>
      <c r="S3929" s="11">
        <f t="shared" si="339"/>
        <v>41830.059074074074</v>
      </c>
      <c r="T3929" s="11">
        <f t="shared" si="340"/>
        <v>41860.059074074074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 s="30">
        <v>5000</v>
      </c>
      <c r="E3930" s="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 s="3">
        <f t="shared" si="336"/>
        <v>93</v>
      </c>
      <c r="Q3930" t="str">
        <f t="shared" si="337"/>
        <v>theater</v>
      </c>
      <c r="R3930" t="str">
        <f t="shared" si="338"/>
        <v>plays</v>
      </c>
      <c r="S3930" s="11">
        <f t="shared" si="339"/>
        <v>42265.474849537037</v>
      </c>
      <c r="T3930" s="11">
        <f t="shared" si="340"/>
        <v>42292.999305555553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 s="30">
        <v>20000</v>
      </c>
      <c r="E3931" s="3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 s="3">
        <f t="shared" si="336"/>
        <v>32.357142857142854</v>
      </c>
      <c r="Q3931" t="str">
        <f t="shared" si="337"/>
        <v>theater</v>
      </c>
      <c r="R3931" t="str">
        <f t="shared" si="338"/>
        <v>plays</v>
      </c>
      <c r="S3931" s="11">
        <f t="shared" si="339"/>
        <v>42601.618807870364</v>
      </c>
      <c r="T3931" s="11">
        <f t="shared" si="340"/>
        <v>42631.618807870364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 s="30">
        <v>10000</v>
      </c>
      <c r="E3932" s="3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 s="3">
        <f t="shared" si="336"/>
        <v>0</v>
      </c>
      <c r="Q3932" t="str">
        <f t="shared" si="337"/>
        <v>theater</v>
      </c>
      <c r="R3932" t="str">
        <f t="shared" si="338"/>
        <v>plays</v>
      </c>
      <c r="S3932" s="11">
        <f t="shared" si="339"/>
        <v>42433.13041666666</v>
      </c>
      <c r="T3932" s="11">
        <f t="shared" si="340"/>
        <v>42461.041666666664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 s="30">
        <v>8000</v>
      </c>
      <c r="E3933" s="3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 s="3">
        <f t="shared" si="336"/>
        <v>0</v>
      </c>
      <c r="Q3933" t="str">
        <f t="shared" si="337"/>
        <v>theater</v>
      </c>
      <c r="R3933" t="str">
        <f t="shared" si="338"/>
        <v>plays</v>
      </c>
      <c r="S3933" s="11">
        <f t="shared" si="339"/>
        <v>42227.943368055552</v>
      </c>
      <c r="T3933" s="11">
        <f t="shared" si="340"/>
        <v>42252.943368055552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 s="30">
        <v>12000</v>
      </c>
      <c r="E3934" s="3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 s="3">
        <f t="shared" si="336"/>
        <v>1</v>
      </c>
      <c r="Q3934" t="str">
        <f t="shared" si="337"/>
        <v>theater</v>
      </c>
      <c r="R3934" t="str">
        <f t="shared" si="338"/>
        <v>plays</v>
      </c>
      <c r="S3934" s="11">
        <f t="shared" si="339"/>
        <v>42414.960231481477</v>
      </c>
      <c r="T3934" s="11">
        <f t="shared" si="340"/>
        <v>42444.918564814812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 s="30">
        <v>7000</v>
      </c>
      <c r="E3935" s="3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 s="3">
        <f t="shared" si="336"/>
        <v>91.833333333333329</v>
      </c>
      <c r="Q3935" t="str">
        <f t="shared" si="337"/>
        <v>theater</v>
      </c>
      <c r="R3935" t="str">
        <f t="shared" si="338"/>
        <v>plays</v>
      </c>
      <c r="S3935" s="11">
        <f t="shared" si="339"/>
        <v>42538.759976851848</v>
      </c>
      <c r="T3935" s="11">
        <f t="shared" si="340"/>
        <v>42567.821527777771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 s="30">
        <v>5000</v>
      </c>
      <c r="E3936" s="3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 s="3">
        <f t="shared" si="336"/>
        <v>45.833333333333336</v>
      </c>
      <c r="Q3936" t="str">
        <f t="shared" si="337"/>
        <v>theater</v>
      </c>
      <c r="R3936" t="str">
        <f t="shared" si="338"/>
        <v>plays</v>
      </c>
      <c r="S3936" s="11">
        <f t="shared" si="339"/>
        <v>42233.463414351849</v>
      </c>
      <c r="T3936" s="11">
        <f t="shared" si="340"/>
        <v>42278.333333333336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 s="30">
        <v>3000</v>
      </c>
      <c r="E3937" s="3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 s="3">
        <f t="shared" si="336"/>
        <v>57.173913043478258</v>
      </c>
      <c r="Q3937" t="str">
        <f t="shared" si="337"/>
        <v>theater</v>
      </c>
      <c r="R3937" t="str">
        <f t="shared" si="338"/>
        <v>plays</v>
      </c>
      <c r="S3937" s="11">
        <f t="shared" si="339"/>
        <v>42221.448449074065</v>
      </c>
      <c r="T3937" s="11">
        <f t="shared" si="340"/>
        <v>42281.448449074065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 s="30">
        <v>20000</v>
      </c>
      <c r="E3938" s="3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 s="3">
        <f t="shared" si="336"/>
        <v>0</v>
      </c>
      <c r="Q3938" t="str">
        <f t="shared" si="337"/>
        <v>theater</v>
      </c>
      <c r="R3938" t="str">
        <f t="shared" si="338"/>
        <v>plays</v>
      </c>
      <c r="S3938" s="11">
        <f t="shared" si="339"/>
        <v>42675.054629629631</v>
      </c>
      <c r="T3938" s="11">
        <f t="shared" si="340"/>
        <v>42705.096296296295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 s="30">
        <v>2885</v>
      </c>
      <c r="E3939" s="3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 s="3">
        <f t="shared" si="336"/>
        <v>248.5</v>
      </c>
      <c r="Q3939" t="str">
        <f t="shared" si="337"/>
        <v>theater</v>
      </c>
      <c r="R3939" t="str">
        <f t="shared" si="338"/>
        <v>plays</v>
      </c>
      <c r="S3939" s="11">
        <f t="shared" si="339"/>
        <v>42534.423148148147</v>
      </c>
      <c r="T3939" s="11">
        <f t="shared" si="340"/>
        <v>42562.423148148147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 s="30">
        <v>3255</v>
      </c>
      <c r="E3940" s="3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 s="3">
        <f t="shared" si="336"/>
        <v>79.400000000000006</v>
      </c>
      <c r="Q3940" t="str">
        <f t="shared" si="337"/>
        <v>theater</v>
      </c>
      <c r="R3940" t="str">
        <f t="shared" si="338"/>
        <v>plays</v>
      </c>
      <c r="S3940" s="11">
        <f t="shared" si="339"/>
        <v>42151.697384259263</v>
      </c>
      <c r="T3940" s="11">
        <f t="shared" si="340"/>
        <v>42182.697384259263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 s="30">
        <v>5000</v>
      </c>
      <c r="E3941" s="3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 s="3">
        <f t="shared" si="336"/>
        <v>5</v>
      </c>
      <c r="Q3941" t="str">
        <f t="shared" si="337"/>
        <v>theater</v>
      </c>
      <c r="R3941" t="str">
        <f t="shared" si="338"/>
        <v>plays</v>
      </c>
      <c r="S3941" s="11">
        <f t="shared" si="339"/>
        <v>41915.191886574074</v>
      </c>
      <c r="T3941" s="11">
        <f t="shared" si="340"/>
        <v>41918.979166666664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 s="30">
        <v>5000</v>
      </c>
      <c r="E3942" s="3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 s="3">
        <f t="shared" si="336"/>
        <v>5.5</v>
      </c>
      <c r="Q3942" t="str">
        <f t="shared" si="337"/>
        <v>theater</v>
      </c>
      <c r="R3942" t="str">
        <f t="shared" si="338"/>
        <v>plays</v>
      </c>
      <c r="S3942" s="11">
        <f t="shared" si="339"/>
        <v>41961.284155092588</v>
      </c>
      <c r="T3942" s="11">
        <f t="shared" si="340"/>
        <v>42006.284155092588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 s="30">
        <v>5500</v>
      </c>
      <c r="E3943" s="3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 s="3">
        <f t="shared" si="336"/>
        <v>25</v>
      </c>
      <c r="Q3943" t="str">
        <f t="shared" si="337"/>
        <v>theater</v>
      </c>
      <c r="R3943" t="str">
        <f t="shared" si="338"/>
        <v>plays</v>
      </c>
      <c r="S3943" s="11">
        <f t="shared" si="339"/>
        <v>41940.378900462958</v>
      </c>
      <c r="T3943" s="11">
        <f t="shared" si="340"/>
        <v>41967.833333333336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 s="30">
        <v>1200</v>
      </c>
      <c r="E3944" s="3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 s="3">
        <f t="shared" si="336"/>
        <v>0</v>
      </c>
      <c r="Q3944" t="str">
        <f t="shared" si="337"/>
        <v>theater</v>
      </c>
      <c r="R3944" t="str">
        <f t="shared" si="338"/>
        <v>plays</v>
      </c>
      <c r="S3944" s="11">
        <f t="shared" si="339"/>
        <v>42111.695763888885</v>
      </c>
      <c r="T3944" s="11">
        <f t="shared" si="340"/>
        <v>42171.695763888885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 s="30">
        <v>5000</v>
      </c>
      <c r="E3945" s="3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 s="3">
        <f t="shared" si="336"/>
        <v>137.07692307692307</v>
      </c>
      <c r="Q3945" t="str">
        <f t="shared" si="337"/>
        <v>theater</v>
      </c>
      <c r="R3945" t="str">
        <f t="shared" si="338"/>
        <v>plays</v>
      </c>
      <c r="S3945" s="11">
        <f t="shared" si="339"/>
        <v>42279.570231481477</v>
      </c>
      <c r="T3945" s="11">
        <f t="shared" si="340"/>
        <v>42310.493055555555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 s="30">
        <v>5000</v>
      </c>
      <c r="E3946" s="3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 s="3">
        <f t="shared" si="336"/>
        <v>0</v>
      </c>
      <c r="Q3946" t="str">
        <f t="shared" si="337"/>
        <v>theater</v>
      </c>
      <c r="R3946" t="str">
        <f t="shared" si="338"/>
        <v>plays</v>
      </c>
      <c r="S3946" s="11">
        <f t="shared" si="339"/>
        <v>42213.454571759255</v>
      </c>
      <c r="T3946" s="11">
        <f t="shared" si="340"/>
        <v>42243.454571759255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 s="30">
        <v>2000</v>
      </c>
      <c r="E3947" s="3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 s="3">
        <f t="shared" si="336"/>
        <v>5</v>
      </c>
      <c r="Q3947" t="str">
        <f t="shared" si="337"/>
        <v>theater</v>
      </c>
      <c r="R3947" t="str">
        <f t="shared" si="338"/>
        <v>plays</v>
      </c>
      <c r="S3947" s="11">
        <f t="shared" si="339"/>
        <v>42109.593379629623</v>
      </c>
      <c r="T3947" s="11">
        <f t="shared" si="340"/>
        <v>42139.593379629623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 s="30">
        <v>6000</v>
      </c>
      <c r="E3948" s="3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 s="3">
        <f t="shared" si="336"/>
        <v>39</v>
      </c>
      <c r="Q3948" t="str">
        <f t="shared" si="337"/>
        <v>theater</v>
      </c>
      <c r="R3948" t="str">
        <f t="shared" si="338"/>
        <v>plays</v>
      </c>
      <c r="S3948" s="11">
        <f t="shared" si="339"/>
        <v>42031.625254629624</v>
      </c>
      <c r="T3948" s="11">
        <f t="shared" si="340"/>
        <v>42063.124999999993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 s="30">
        <v>3000</v>
      </c>
      <c r="E3949" s="3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 s="3">
        <f t="shared" si="336"/>
        <v>50.5</v>
      </c>
      <c r="Q3949" t="str">
        <f t="shared" si="337"/>
        <v>theater</v>
      </c>
      <c r="R3949" t="str">
        <f t="shared" si="338"/>
        <v>plays</v>
      </c>
      <c r="S3949" s="11">
        <f t="shared" si="339"/>
        <v>42614.934537037036</v>
      </c>
      <c r="T3949" s="11">
        <f t="shared" si="340"/>
        <v>42644.934537037036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 s="30">
        <v>30000</v>
      </c>
      <c r="E3950" s="3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 s="3">
        <f t="shared" si="336"/>
        <v>0</v>
      </c>
      <c r="Q3950" t="str">
        <f t="shared" si="337"/>
        <v>theater</v>
      </c>
      <c r="R3950" t="str">
        <f t="shared" si="338"/>
        <v>plays</v>
      </c>
      <c r="S3950" s="11">
        <f t="shared" si="339"/>
        <v>41829.117164351846</v>
      </c>
      <c r="T3950" s="11">
        <f t="shared" si="340"/>
        <v>41889.117164351846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 s="30">
        <v>10000</v>
      </c>
      <c r="E3951" s="3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 s="3">
        <f t="shared" si="336"/>
        <v>49.28125</v>
      </c>
      <c r="Q3951" t="str">
        <f t="shared" si="337"/>
        <v>theater</v>
      </c>
      <c r="R3951" t="str">
        <f t="shared" si="338"/>
        <v>plays</v>
      </c>
      <c r="S3951" s="11">
        <f t="shared" si="339"/>
        <v>42015.912280092591</v>
      </c>
      <c r="T3951" s="11">
        <f t="shared" si="340"/>
        <v>42045.912280092591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 s="30">
        <v>4000</v>
      </c>
      <c r="E3952" s="3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 s="3">
        <f t="shared" si="336"/>
        <v>25</v>
      </c>
      <c r="Q3952" t="str">
        <f t="shared" si="337"/>
        <v>theater</v>
      </c>
      <c r="R3952" t="str">
        <f t="shared" si="338"/>
        <v>plays</v>
      </c>
      <c r="S3952" s="11">
        <f t="shared" si="339"/>
        <v>42439.493981481479</v>
      </c>
      <c r="T3952" s="11">
        <f t="shared" si="340"/>
        <v>42468.565972222219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 s="30">
        <v>200000</v>
      </c>
      <c r="E3953" s="3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 s="3">
        <f t="shared" si="336"/>
        <v>1</v>
      </c>
      <c r="Q3953" t="str">
        <f t="shared" si="337"/>
        <v>theater</v>
      </c>
      <c r="R3953" t="str">
        <f t="shared" si="338"/>
        <v>plays</v>
      </c>
      <c r="S3953" s="11">
        <f t="shared" si="339"/>
        <v>42433.617384259262</v>
      </c>
      <c r="T3953" s="11">
        <f t="shared" si="340"/>
        <v>42493.57571759259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 s="30">
        <v>26000</v>
      </c>
      <c r="E3954" s="3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 s="3">
        <f t="shared" si="336"/>
        <v>25</v>
      </c>
      <c r="Q3954" t="str">
        <f t="shared" si="337"/>
        <v>theater</v>
      </c>
      <c r="R3954" t="str">
        <f t="shared" si="338"/>
        <v>plays</v>
      </c>
      <c r="S3954" s="11">
        <f t="shared" si="339"/>
        <v>42243.582060185181</v>
      </c>
      <c r="T3954" s="11">
        <f t="shared" si="340"/>
        <v>42303.582060185181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 s="30">
        <v>17600</v>
      </c>
      <c r="E3955" s="3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 s="3">
        <f t="shared" si="336"/>
        <v>0</v>
      </c>
      <c r="Q3955" t="str">
        <f t="shared" si="337"/>
        <v>theater</v>
      </c>
      <c r="R3955" t="str">
        <f t="shared" si="338"/>
        <v>plays</v>
      </c>
      <c r="S3955" s="11">
        <f t="shared" si="339"/>
        <v>42549.840115740742</v>
      </c>
      <c r="T3955" s="11">
        <f t="shared" si="340"/>
        <v>42580.770138888889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 s="30">
        <v>25000</v>
      </c>
      <c r="E3956" s="3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 s="3">
        <f t="shared" si="336"/>
        <v>0</v>
      </c>
      <c r="Q3956" t="str">
        <f t="shared" si="337"/>
        <v>theater</v>
      </c>
      <c r="R3956" t="str">
        <f t="shared" si="338"/>
        <v>plays</v>
      </c>
      <c r="S3956" s="11">
        <f t="shared" si="339"/>
        <v>41774.442870370367</v>
      </c>
      <c r="T3956" s="11">
        <f t="shared" si="340"/>
        <v>41834.442870370367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 s="30">
        <v>1750</v>
      </c>
      <c r="E3957" s="3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 s="3">
        <f t="shared" si="336"/>
        <v>53.125</v>
      </c>
      <c r="Q3957" t="str">
        <f t="shared" si="337"/>
        <v>theater</v>
      </c>
      <c r="R3957" t="str">
        <f t="shared" si="338"/>
        <v>plays</v>
      </c>
      <c r="S3957" s="11">
        <f t="shared" si="339"/>
        <v>42306.640520833331</v>
      </c>
      <c r="T3957" s="11">
        <f t="shared" si="340"/>
        <v>42336.682187499995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 s="30">
        <v>5500</v>
      </c>
      <c r="E3958" s="3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 s="3">
        <f t="shared" si="336"/>
        <v>0</v>
      </c>
      <c r="Q3958" t="str">
        <f t="shared" si="337"/>
        <v>theater</v>
      </c>
      <c r="R3958" t="str">
        <f t="shared" si="338"/>
        <v>plays</v>
      </c>
      <c r="S3958" s="11">
        <f t="shared" si="339"/>
        <v>42457.723692129628</v>
      </c>
      <c r="T3958" s="11">
        <f t="shared" si="340"/>
        <v>42484.805555555555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 s="30">
        <v>28000</v>
      </c>
      <c r="E3959" s="3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 s="3">
        <f t="shared" si="336"/>
        <v>7</v>
      </c>
      <c r="Q3959" t="str">
        <f t="shared" si="337"/>
        <v>theater</v>
      </c>
      <c r="R3959" t="str">
        <f t="shared" si="338"/>
        <v>plays</v>
      </c>
      <c r="S3959" s="11">
        <f t="shared" si="339"/>
        <v>42513.767986111103</v>
      </c>
      <c r="T3959" s="11">
        <f t="shared" si="340"/>
        <v>42559.767986111103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 s="30">
        <v>2000</v>
      </c>
      <c r="E3960" s="3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 s="3">
        <f t="shared" si="336"/>
        <v>40.0625</v>
      </c>
      <c r="Q3960" t="str">
        <f t="shared" si="337"/>
        <v>theater</v>
      </c>
      <c r="R3960" t="str">
        <f t="shared" si="338"/>
        <v>plays</v>
      </c>
      <c r="S3960" s="11">
        <f t="shared" si="339"/>
        <v>41816.742037037038</v>
      </c>
      <c r="T3960" s="11">
        <f t="shared" si="340"/>
        <v>41853.375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 s="30">
        <v>1200</v>
      </c>
      <c r="E3961" s="3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 s="3">
        <f t="shared" si="336"/>
        <v>24.333333333333332</v>
      </c>
      <c r="Q3961" t="str">
        <f t="shared" si="337"/>
        <v>theater</v>
      </c>
      <c r="R3961" t="str">
        <f t="shared" si="338"/>
        <v>plays</v>
      </c>
      <c r="S3961" s="11">
        <f t="shared" si="339"/>
        <v>41880.580509259256</v>
      </c>
      <c r="T3961" s="11">
        <f t="shared" si="340"/>
        <v>41910.580509259256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 s="30">
        <v>3000</v>
      </c>
      <c r="E3962" s="3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 s="3">
        <f t="shared" si="336"/>
        <v>11.25</v>
      </c>
      <c r="Q3962" t="str">
        <f t="shared" si="337"/>
        <v>theater</v>
      </c>
      <c r="R3962" t="str">
        <f t="shared" si="338"/>
        <v>plays</v>
      </c>
      <c r="S3962" s="11">
        <f t="shared" si="339"/>
        <v>42342.63722222222</v>
      </c>
      <c r="T3962" s="11">
        <f t="shared" si="340"/>
        <v>42372.63722222222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 s="30">
        <v>5000</v>
      </c>
      <c r="E3963" s="3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 s="3">
        <f t="shared" si="336"/>
        <v>10.5</v>
      </c>
      <c r="Q3963" t="str">
        <f t="shared" si="337"/>
        <v>theater</v>
      </c>
      <c r="R3963" t="str">
        <f t="shared" si="338"/>
        <v>plays</v>
      </c>
      <c r="S3963" s="11">
        <f t="shared" si="339"/>
        <v>41745.682986111111</v>
      </c>
      <c r="T3963" s="11">
        <f t="shared" si="340"/>
        <v>41767.682986111111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 s="30">
        <v>1400</v>
      </c>
      <c r="E3964" s="3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 s="3">
        <f t="shared" si="336"/>
        <v>15</v>
      </c>
      <c r="Q3964" t="str">
        <f t="shared" si="337"/>
        <v>theater</v>
      </c>
      <c r="R3964" t="str">
        <f t="shared" si="338"/>
        <v>plays</v>
      </c>
      <c r="S3964" s="11">
        <f t="shared" si="339"/>
        <v>42311.413124999999</v>
      </c>
      <c r="T3964" s="11">
        <f t="shared" si="340"/>
        <v>42336.413124999999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 s="30">
        <v>10000</v>
      </c>
      <c r="E3965" s="3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 s="3">
        <f t="shared" si="336"/>
        <v>0</v>
      </c>
      <c r="Q3965" t="str">
        <f t="shared" si="337"/>
        <v>theater</v>
      </c>
      <c r="R3965" t="str">
        <f t="shared" si="338"/>
        <v>plays</v>
      </c>
      <c r="S3965" s="11">
        <f t="shared" si="339"/>
        <v>42295.945798611108</v>
      </c>
      <c r="T3965" s="11">
        <f t="shared" si="340"/>
        <v>42325.987465277773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 s="30">
        <v>2000</v>
      </c>
      <c r="E3966" s="3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 s="3">
        <f t="shared" si="336"/>
        <v>42</v>
      </c>
      <c r="Q3966" t="str">
        <f t="shared" si="337"/>
        <v>theater</v>
      </c>
      <c r="R3966" t="str">
        <f t="shared" si="338"/>
        <v>plays</v>
      </c>
      <c r="S3966" s="11">
        <f t="shared" si="339"/>
        <v>42053.513726851852</v>
      </c>
      <c r="T3966" s="11">
        <f t="shared" si="340"/>
        <v>42113.47206018518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 s="30">
        <v>2000</v>
      </c>
      <c r="E3967" s="3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 s="3">
        <f t="shared" si="336"/>
        <v>71.25</v>
      </c>
      <c r="Q3967" t="str">
        <f t="shared" si="337"/>
        <v>theater</v>
      </c>
      <c r="R3967" t="str">
        <f t="shared" si="338"/>
        <v>plays</v>
      </c>
      <c r="S3967" s="11">
        <f t="shared" si="339"/>
        <v>42414.027546296296</v>
      </c>
      <c r="T3967" s="11">
        <f t="shared" si="340"/>
        <v>42473.985879629625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 s="30">
        <v>7500</v>
      </c>
      <c r="E3968" s="3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 s="3">
        <f t="shared" si="336"/>
        <v>22.5</v>
      </c>
      <c r="Q3968" t="str">
        <f t="shared" si="337"/>
        <v>theater</v>
      </c>
      <c r="R3968" t="str">
        <f t="shared" si="338"/>
        <v>plays</v>
      </c>
      <c r="S3968" s="11">
        <f t="shared" si="339"/>
        <v>41801.503217592588</v>
      </c>
      <c r="T3968" s="11">
        <f t="shared" si="340"/>
        <v>41843.915972222218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 s="30">
        <v>1700</v>
      </c>
      <c r="E3969" s="3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 s="3">
        <f t="shared" si="336"/>
        <v>41</v>
      </c>
      <c r="Q3969" t="str">
        <f t="shared" si="337"/>
        <v>theater</v>
      </c>
      <c r="R3969" t="str">
        <f t="shared" si="338"/>
        <v>plays</v>
      </c>
      <c r="S3969" s="11">
        <f t="shared" si="339"/>
        <v>42770.082256944443</v>
      </c>
      <c r="T3969" s="11">
        <f t="shared" si="340"/>
        <v>42800.082256944443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 s="30">
        <v>5000</v>
      </c>
      <c r="E3970" s="3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 s="3">
        <f t="shared" si="336"/>
        <v>47.909090909090907</v>
      </c>
      <c r="Q3970" t="str">
        <f t="shared" si="337"/>
        <v>theater</v>
      </c>
      <c r="R3970" t="str">
        <f t="shared" si="338"/>
        <v>plays</v>
      </c>
      <c r="S3970" s="11">
        <f t="shared" si="339"/>
        <v>42452.60732638889</v>
      </c>
      <c r="T3970" s="11">
        <f t="shared" si="340"/>
        <v>42512.60732638889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 s="30">
        <v>2825</v>
      </c>
      <c r="E3971" s="3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 s="3">
        <f t="shared" ref="P3971:P4034" si="341">IFERROR(E3971/L3971,0)</f>
        <v>35.166666666666664</v>
      </c>
      <c r="Q3971" t="str">
        <f t="shared" ref="Q3971:Q4034" si="342">LEFT(N3971,FIND("/",N3971)-1)</f>
        <v>theater</v>
      </c>
      <c r="R3971" t="str">
        <f t="shared" ref="R3971:R4034" si="343">RIGHT(N3971,LEN(N3971)-FIND("/",N3971))</f>
        <v>plays</v>
      </c>
      <c r="S3971" s="11">
        <f t="shared" ref="S3971:S4034" si="344">((($J3971/60)/60)/24+DATE(1970,1,1)+(-5/24))</f>
        <v>42601.646365740737</v>
      </c>
      <c r="T3971" s="11">
        <f t="shared" ref="T3971:T4034" si="345">((($I3971/60)/60)/24+DATE(1970,1,1)+(-5/24))</f>
        <v>42610.954861111109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 s="30">
        <v>15000</v>
      </c>
      <c r="E3972" s="3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 s="3">
        <f t="shared" si="341"/>
        <v>5.5</v>
      </c>
      <c r="Q3972" t="str">
        <f t="shared" si="342"/>
        <v>theater</v>
      </c>
      <c r="R3972" t="str">
        <f t="shared" si="343"/>
        <v>plays</v>
      </c>
      <c r="S3972" s="11">
        <f t="shared" si="344"/>
        <v>42447.655219907399</v>
      </c>
      <c r="T3972" s="11">
        <f t="shared" si="345"/>
        <v>42477.655219907399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 s="30">
        <v>14000</v>
      </c>
      <c r="E3973" s="3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 s="3">
        <f t="shared" si="341"/>
        <v>22.666666666666668</v>
      </c>
      <c r="Q3973" t="str">
        <f t="shared" si="342"/>
        <v>theater</v>
      </c>
      <c r="R3973" t="str">
        <f t="shared" si="343"/>
        <v>plays</v>
      </c>
      <c r="S3973" s="11">
        <f t="shared" si="344"/>
        <v>41811.327847222223</v>
      </c>
      <c r="T3973" s="11">
        <f t="shared" si="345"/>
        <v>41841.327847222223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 s="30">
        <v>1000</v>
      </c>
      <c r="E3974" s="3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 s="3">
        <f t="shared" si="341"/>
        <v>26.375</v>
      </c>
      <c r="Q3974" t="str">
        <f t="shared" si="342"/>
        <v>theater</v>
      </c>
      <c r="R3974" t="str">
        <f t="shared" si="343"/>
        <v>plays</v>
      </c>
      <c r="S3974" s="11">
        <f t="shared" si="344"/>
        <v>41980.859189814808</v>
      </c>
      <c r="T3974" s="11">
        <f t="shared" si="345"/>
        <v>42040.859189814808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 s="30">
        <v>5000</v>
      </c>
      <c r="E3975" s="3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 s="3">
        <f t="shared" si="341"/>
        <v>105.54054054054055</v>
      </c>
      <c r="Q3975" t="str">
        <f t="shared" si="342"/>
        <v>theater</v>
      </c>
      <c r="R3975" t="str">
        <f t="shared" si="343"/>
        <v>plays</v>
      </c>
      <c r="S3975" s="11">
        <f t="shared" si="344"/>
        <v>42469.475810185184</v>
      </c>
      <c r="T3975" s="11">
        <f t="shared" si="345"/>
        <v>42498.958333333336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 s="30">
        <v>1000</v>
      </c>
      <c r="E3976" s="3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 s="3">
        <f t="shared" si="341"/>
        <v>29.09090909090909</v>
      </c>
      <c r="Q3976" t="str">
        <f t="shared" si="342"/>
        <v>theater</v>
      </c>
      <c r="R3976" t="str">
        <f t="shared" si="343"/>
        <v>plays</v>
      </c>
      <c r="S3976" s="11">
        <f t="shared" si="344"/>
        <v>42493.338518518511</v>
      </c>
      <c r="T3976" s="11">
        <f t="shared" si="345"/>
        <v>42523.338518518511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 s="30">
        <v>678</v>
      </c>
      <c r="E3977" s="3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 s="3">
        <f t="shared" si="341"/>
        <v>0</v>
      </c>
      <c r="Q3977" t="str">
        <f t="shared" si="342"/>
        <v>theater</v>
      </c>
      <c r="R3977" t="str">
        <f t="shared" si="343"/>
        <v>plays</v>
      </c>
      <c r="S3977" s="11">
        <f t="shared" si="344"/>
        <v>42534.658541666664</v>
      </c>
      <c r="T3977" s="11">
        <f t="shared" si="345"/>
        <v>42564.658541666664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 s="30">
        <v>1300</v>
      </c>
      <c r="E3978" s="3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 s="3">
        <f t="shared" si="341"/>
        <v>62</v>
      </c>
      <c r="Q3978" t="str">
        <f t="shared" si="342"/>
        <v>theater</v>
      </c>
      <c r="R3978" t="str">
        <f t="shared" si="343"/>
        <v>plays</v>
      </c>
      <c r="S3978" s="11">
        <f t="shared" si="344"/>
        <v>41830.650011574071</v>
      </c>
      <c r="T3978" s="11">
        <f t="shared" si="345"/>
        <v>41852.083333333328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 s="30">
        <v>90000</v>
      </c>
      <c r="E3979" s="3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 s="3">
        <f t="shared" si="341"/>
        <v>217.5</v>
      </c>
      <c r="Q3979" t="str">
        <f t="shared" si="342"/>
        <v>theater</v>
      </c>
      <c r="R3979" t="str">
        <f t="shared" si="343"/>
        <v>plays</v>
      </c>
      <c r="S3979" s="11">
        <f t="shared" si="344"/>
        <v>42543.580231481479</v>
      </c>
      <c r="T3979" s="11">
        <f t="shared" si="345"/>
        <v>42573.580231481479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 s="30">
        <v>2000</v>
      </c>
      <c r="E3980" s="3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 s="3">
        <f t="shared" si="341"/>
        <v>26.75</v>
      </c>
      <c r="Q3980" t="str">
        <f t="shared" si="342"/>
        <v>theater</v>
      </c>
      <c r="R3980" t="str">
        <f t="shared" si="343"/>
        <v>plays</v>
      </c>
      <c r="S3980" s="11">
        <f t="shared" si="344"/>
        <v>41975.434641203705</v>
      </c>
      <c r="T3980" s="11">
        <f t="shared" si="345"/>
        <v>42035.434641203705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 s="30">
        <v>6000</v>
      </c>
      <c r="E3981" s="3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 s="3">
        <f t="shared" si="341"/>
        <v>18.333333333333332</v>
      </c>
      <c r="Q3981" t="str">
        <f t="shared" si="342"/>
        <v>theater</v>
      </c>
      <c r="R3981" t="str">
        <f t="shared" si="343"/>
        <v>plays</v>
      </c>
      <c r="S3981" s="11">
        <f t="shared" si="344"/>
        <v>42069.695104166669</v>
      </c>
      <c r="T3981" s="11">
        <f t="shared" si="345"/>
        <v>42092.624999999993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 s="30">
        <v>2500</v>
      </c>
      <c r="E3982" s="3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 s="3">
        <f t="shared" si="341"/>
        <v>64.285714285714292</v>
      </c>
      <c r="Q3982" t="str">
        <f t="shared" si="342"/>
        <v>theater</v>
      </c>
      <c r="R3982" t="str">
        <f t="shared" si="343"/>
        <v>plays</v>
      </c>
      <c r="S3982" s="11">
        <f t="shared" si="344"/>
        <v>41795.390590277777</v>
      </c>
      <c r="T3982" s="11">
        <f t="shared" si="345"/>
        <v>41825.390590277777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 s="30">
        <v>30000</v>
      </c>
      <c r="E3983" s="3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 s="3">
        <f t="shared" si="341"/>
        <v>175</v>
      </c>
      <c r="Q3983" t="str">
        <f t="shared" si="342"/>
        <v>theater</v>
      </c>
      <c r="R3983" t="str">
        <f t="shared" si="343"/>
        <v>plays</v>
      </c>
      <c r="S3983" s="11">
        <f t="shared" si="344"/>
        <v>42507.971631944441</v>
      </c>
      <c r="T3983" s="11">
        <f t="shared" si="345"/>
        <v>42567.971631944441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 s="30">
        <v>850</v>
      </c>
      <c r="E3984" s="3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 s="3">
        <f t="shared" si="341"/>
        <v>34</v>
      </c>
      <c r="Q3984" t="str">
        <f t="shared" si="342"/>
        <v>theater</v>
      </c>
      <c r="R3984" t="str">
        <f t="shared" si="343"/>
        <v>plays</v>
      </c>
      <c r="S3984" s="11">
        <f t="shared" si="344"/>
        <v>42132.601620370369</v>
      </c>
      <c r="T3984" s="11">
        <f t="shared" si="345"/>
        <v>42192.601620370369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 s="30">
        <v>11140</v>
      </c>
      <c r="E3985" s="3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 s="3">
        <f t="shared" si="341"/>
        <v>84.282608695652172</v>
      </c>
      <c r="Q3985" t="str">
        <f t="shared" si="342"/>
        <v>theater</v>
      </c>
      <c r="R3985" t="str">
        <f t="shared" si="343"/>
        <v>plays</v>
      </c>
      <c r="S3985" s="11">
        <f t="shared" si="344"/>
        <v>41747.661527777775</v>
      </c>
      <c r="T3985" s="11">
        <f t="shared" si="345"/>
        <v>41779.082638888889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 s="30">
        <v>1500</v>
      </c>
      <c r="E3986" s="3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 s="3">
        <f t="shared" si="341"/>
        <v>9.5</v>
      </c>
      <c r="Q3986" t="str">
        <f t="shared" si="342"/>
        <v>theater</v>
      </c>
      <c r="R3986" t="str">
        <f t="shared" si="343"/>
        <v>plays</v>
      </c>
      <c r="S3986" s="11">
        <f t="shared" si="344"/>
        <v>41920.755138888882</v>
      </c>
      <c r="T3986" s="11">
        <f t="shared" si="345"/>
        <v>41950.791666666664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 s="30">
        <v>2000</v>
      </c>
      <c r="E3987" s="3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 s="3">
        <f t="shared" si="341"/>
        <v>33.736842105263158</v>
      </c>
      <c r="Q3987" t="str">
        <f t="shared" si="342"/>
        <v>theater</v>
      </c>
      <c r="R3987" t="str">
        <f t="shared" si="343"/>
        <v>plays</v>
      </c>
      <c r="S3987" s="11">
        <f t="shared" si="344"/>
        <v>42399.499074074069</v>
      </c>
      <c r="T3987" s="11">
        <f t="shared" si="345"/>
        <v>42420.670138888883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 s="30">
        <v>5000</v>
      </c>
      <c r="E3988" s="3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 s="3">
        <f t="shared" si="341"/>
        <v>37.53846153846154</v>
      </c>
      <c r="Q3988" t="str">
        <f t="shared" si="342"/>
        <v>theater</v>
      </c>
      <c r="R3988" t="str">
        <f t="shared" si="343"/>
        <v>plays</v>
      </c>
      <c r="S3988" s="11">
        <f t="shared" si="344"/>
        <v>42467.340208333328</v>
      </c>
      <c r="T3988" s="11">
        <f t="shared" si="345"/>
        <v>42496.336111111108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 s="30">
        <v>400</v>
      </c>
      <c r="E3989" s="3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 s="3">
        <f t="shared" si="341"/>
        <v>11.615384615384615</v>
      </c>
      <c r="Q3989" t="str">
        <f t="shared" si="342"/>
        <v>theater</v>
      </c>
      <c r="R3989" t="str">
        <f t="shared" si="343"/>
        <v>plays</v>
      </c>
      <c r="S3989" s="11">
        <f t="shared" si="344"/>
        <v>41765.716319444444</v>
      </c>
      <c r="T3989" s="11">
        <f t="shared" si="345"/>
        <v>41775.716319444444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 s="30">
        <v>1500</v>
      </c>
      <c r="E3990" s="3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 s="3">
        <f t="shared" si="341"/>
        <v>8</v>
      </c>
      <c r="Q3990" t="str">
        <f t="shared" si="342"/>
        <v>theater</v>
      </c>
      <c r="R3990" t="str">
        <f t="shared" si="343"/>
        <v>plays</v>
      </c>
      <c r="S3990" s="11">
        <f t="shared" si="344"/>
        <v>42229.872835648144</v>
      </c>
      <c r="T3990" s="11">
        <f t="shared" si="345"/>
        <v>42244.872835648144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 s="30">
        <v>3000</v>
      </c>
      <c r="E3991" s="3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 s="3">
        <f t="shared" si="341"/>
        <v>0</v>
      </c>
      <c r="Q3991" t="str">
        <f t="shared" si="342"/>
        <v>theater</v>
      </c>
      <c r="R3991" t="str">
        <f t="shared" si="343"/>
        <v>plays</v>
      </c>
      <c r="S3991" s="11">
        <f t="shared" si="344"/>
        <v>42286.541446759256</v>
      </c>
      <c r="T3991" s="11">
        <f t="shared" si="345"/>
        <v>42316.583113425928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 s="30">
        <v>1650</v>
      </c>
      <c r="E3992" s="3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 s="3">
        <f t="shared" si="341"/>
        <v>23</v>
      </c>
      <c r="Q3992" t="str">
        <f t="shared" si="342"/>
        <v>theater</v>
      </c>
      <c r="R3992" t="str">
        <f t="shared" si="343"/>
        <v>plays</v>
      </c>
      <c r="S3992" s="11">
        <f t="shared" si="344"/>
        <v>42401.464039351849</v>
      </c>
      <c r="T3992" s="11">
        <f t="shared" si="345"/>
        <v>42431.464039351849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 s="30">
        <v>500</v>
      </c>
      <c r="E3993" s="3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 s="3">
        <f t="shared" si="341"/>
        <v>100</v>
      </c>
      <c r="Q3993" t="str">
        <f t="shared" si="342"/>
        <v>theater</v>
      </c>
      <c r="R3993" t="str">
        <f t="shared" si="343"/>
        <v>plays</v>
      </c>
      <c r="S3993" s="11">
        <f t="shared" si="344"/>
        <v>42125.436134259253</v>
      </c>
      <c r="T3993" s="11">
        <f t="shared" si="345"/>
        <v>42155.436134259253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 s="30">
        <v>10000</v>
      </c>
      <c r="E3994" s="3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 s="3">
        <f t="shared" si="341"/>
        <v>60.111111111111114</v>
      </c>
      <c r="Q3994" t="str">
        <f t="shared" si="342"/>
        <v>theater</v>
      </c>
      <c r="R3994" t="str">
        <f t="shared" si="343"/>
        <v>plays</v>
      </c>
      <c r="S3994" s="11">
        <f t="shared" si="344"/>
        <v>42289.732164351844</v>
      </c>
      <c r="T3994" s="11">
        <f t="shared" si="345"/>
        <v>42349.773831018516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 s="30">
        <v>50000</v>
      </c>
      <c r="E3995" s="3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 s="3">
        <f t="shared" si="341"/>
        <v>3</v>
      </c>
      <c r="Q3995" t="str">
        <f t="shared" si="342"/>
        <v>theater</v>
      </c>
      <c r="R3995" t="str">
        <f t="shared" si="343"/>
        <v>plays</v>
      </c>
      <c r="S3995" s="11">
        <f t="shared" si="344"/>
        <v>42107.656388888885</v>
      </c>
      <c r="T3995" s="11">
        <f t="shared" si="345"/>
        <v>42137.656388888885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 s="30">
        <v>2000</v>
      </c>
      <c r="E3996" s="3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 s="3">
        <f t="shared" si="341"/>
        <v>5</v>
      </c>
      <c r="Q3996" t="str">
        <f t="shared" si="342"/>
        <v>theater</v>
      </c>
      <c r="R3996" t="str">
        <f t="shared" si="343"/>
        <v>plays</v>
      </c>
      <c r="S3996" s="11">
        <f t="shared" si="344"/>
        <v>41809.181597222218</v>
      </c>
      <c r="T3996" s="11">
        <f t="shared" si="345"/>
        <v>41839.181597222218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 s="30">
        <v>200</v>
      </c>
      <c r="E3997" s="3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 s="3">
        <f t="shared" si="341"/>
        <v>17.5</v>
      </c>
      <c r="Q3997" t="str">
        <f t="shared" si="342"/>
        <v>theater</v>
      </c>
      <c r="R3997" t="str">
        <f t="shared" si="343"/>
        <v>plays</v>
      </c>
      <c r="S3997" s="11">
        <f t="shared" si="344"/>
        <v>42019.475428240738</v>
      </c>
      <c r="T3997" s="11">
        <f t="shared" si="345"/>
        <v>42049.268749999996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 s="30">
        <v>3000</v>
      </c>
      <c r="E3998" s="3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 s="3">
        <f t="shared" si="341"/>
        <v>29.235294117647058</v>
      </c>
      <c r="Q3998" t="str">
        <f t="shared" si="342"/>
        <v>theater</v>
      </c>
      <c r="R3998" t="str">
        <f t="shared" si="343"/>
        <v>plays</v>
      </c>
      <c r="S3998" s="11">
        <f t="shared" si="344"/>
        <v>41950.058611111104</v>
      </c>
      <c r="T3998" s="11">
        <f t="shared" si="345"/>
        <v>41963.461111111108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 s="30">
        <v>3000</v>
      </c>
      <c r="E3999" s="3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 s="3">
        <f t="shared" si="341"/>
        <v>0</v>
      </c>
      <c r="Q3999" t="str">
        <f t="shared" si="342"/>
        <v>theater</v>
      </c>
      <c r="R3999" t="str">
        <f t="shared" si="343"/>
        <v>plays</v>
      </c>
      <c r="S3999" s="11">
        <f t="shared" si="344"/>
        <v>42069.183113425919</v>
      </c>
      <c r="T3999" s="11">
        <f t="shared" si="345"/>
        <v>42099.141446759262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 s="30">
        <v>1250</v>
      </c>
      <c r="E4000" s="3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 s="3">
        <f t="shared" si="341"/>
        <v>59.583333333333336</v>
      </c>
      <c r="Q4000" t="str">
        <f t="shared" si="342"/>
        <v>theater</v>
      </c>
      <c r="R4000" t="str">
        <f t="shared" si="343"/>
        <v>plays</v>
      </c>
      <c r="S4000" s="11">
        <f t="shared" si="344"/>
        <v>42061.754930555551</v>
      </c>
      <c r="T4000" s="11">
        <f t="shared" si="345"/>
        <v>42091.713263888887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 s="30">
        <v>7000</v>
      </c>
      <c r="E4001" s="3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 s="3">
        <f t="shared" si="341"/>
        <v>82.571428571428569</v>
      </c>
      <c r="Q4001" t="str">
        <f t="shared" si="342"/>
        <v>theater</v>
      </c>
      <c r="R4001" t="str">
        <f t="shared" si="343"/>
        <v>plays</v>
      </c>
      <c r="S4001" s="11">
        <f t="shared" si="344"/>
        <v>41842.620347222219</v>
      </c>
      <c r="T4001" s="11">
        <f t="shared" si="345"/>
        <v>41882.619317129625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 s="30">
        <v>8000</v>
      </c>
      <c r="E4002" s="3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 s="3">
        <f t="shared" si="341"/>
        <v>10</v>
      </c>
      <c r="Q4002" t="str">
        <f t="shared" si="342"/>
        <v>theater</v>
      </c>
      <c r="R4002" t="str">
        <f t="shared" si="343"/>
        <v>plays</v>
      </c>
      <c r="S4002" s="11">
        <f t="shared" si="344"/>
        <v>42437.437013888884</v>
      </c>
      <c r="T4002" s="11">
        <f t="shared" si="345"/>
        <v>42497.39534722222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 s="30">
        <v>1200</v>
      </c>
      <c r="E4003" s="3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 s="3">
        <f t="shared" si="341"/>
        <v>32.357142857142854</v>
      </c>
      <c r="Q4003" t="str">
        <f t="shared" si="342"/>
        <v>theater</v>
      </c>
      <c r="R4003" t="str">
        <f t="shared" si="343"/>
        <v>plays</v>
      </c>
      <c r="S4003" s="11">
        <f t="shared" si="344"/>
        <v>42775.755879629629</v>
      </c>
      <c r="T4003" s="11">
        <f t="shared" si="345"/>
        <v>42795.583333333336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 s="30">
        <v>1250</v>
      </c>
      <c r="E4004" s="3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 s="3">
        <f t="shared" si="341"/>
        <v>5.75</v>
      </c>
      <c r="Q4004" t="str">
        <f t="shared" si="342"/>
        <v>theater</v>
      </c>
      <c r="R4004" t="str">
        <f t="shared" si="343"/>
        <v>plays</v>
      </c>
      <c r="S4004" s="11">
        <f t="shared" si="344"/>
        <v>41878.835196759253</v>
      </c>
      <c r="T4004" s="11">
        <f t="shared" si="345"/>
        <v>41908.835196759253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 s="30">
        <v>2000</v>
      </c>
      <c r="E4005" s="3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 s="3">
        <f t="shared" si="341"/>
        <v>100.5</v>
      </c>
      <c r="Q4005" t="str">
        <f t="shared" si="342"/>
        <v>theater</v>
      </c>
      <c r="R4005" t="str">
        <f t="shared" si="343"/>
        <v>plays</v>
      </c>
      <c r="S4005" s="11">
        <f t="shared" si="344"/>
        <v>42020.379016203697</v>
      </c>
      <c r="T4005" s="11">
        <f t="shared" si="345"/>
        <v>42050.379016203697</v>
      </c>
    </row>
    <row r="4006" spans="1:20" x14ac:dyDescent="0.3">
      <c r="A4006">
        <v>4004</v>
      </c>
      <c r="B4006" s="1" t="s">
        <v>4000</v>
      </c>
      <c r="C4006" s="1" t="s">
        <v>8109</v>
      </c>
      <c r="D4006" s="30">
        <v>500</v>
      </c>
      <c r="E4006" s="3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 s="3">
        <f t="shared" si="341"/>
        <v>1</v>
      </c>
      <c r="Q4006" t="str">
        <f t="shared" si="342"/>
        <v>theater</v>
      </c>
      <c r="R4006" t="str">
        <f t="shared" si="343"/>
        <v>plays</v>
      </c>
      <c r="S4006" s="11">
        <f t="shared" si="344"/>
        <v>41889.954363425924</v>
      </c>
      <c r="T4006" s="11">
        <f t="shared" si="345"/>
        <v>41919.954363425924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 s="30">
        <v>3000</v>
      </c>
      <c r="E4007" s="3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 s="3">
        <f t="shared" si="341"/>
        <v>20</v>
      </c>
      <c r="Q4007" t="str">
        <f t="shared" si="342"/>
        <v>theater</v>
      </c>
      <c r="R4007" t="str">
        <f t="shared" si="343"/>
        <v>plays</v>
      </c>
      <c r="S4007" s="11">
        <f t="shared" si="344"/>
        <v>41872.599363425921</v>
      </c>
      <c r="T4007" s="11">
        <f t="shared" si="345"/>
        <v>41932.599363425921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 s="30">
        <v>30000</v>
      </c>
      <c r="E4008" s="3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 s="3">
        <f t="shared" si="341"/>
        <v>2</v>
      </c>
      <c r="Q4008" t="str">
        <f t="shared" si="342"/>
        <v>theater</v>
      </c>
      <c r="R4008" t="str">
        <f t="shared" si="343"/>
        <v>plays</v>
      </c>
      <c r="S4008" s="11">
        <f t="shared" si="344"/>
        <v>42391.564664351848</v>
      </c>
      <c r="T4008" s="11">
        <f t="shared" si="345"/>
        <v>42416.564664351848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 s="30">
        <v>2000</v>
      </c>
      <c r="E4009" s="3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 s="3">
        <f t="shared" si="341"/>
        <v>5</v>
      </c>
      <c r="Q4009" t="str">
        <f t="shared" si="342"/>
        <v>theater</v>
      </c>
      <c r="R4009" t="str">
        <f t="shared" si="343"/>
        <v>plays</v>
      </c>
      <c r="S4009" s="11">
        <f t="shared" si="344"/>
        <v>41848.564594907402</v>
      </c>
      <c r="T4009" s="11">
        <f t="shared" si="345"/>
        <v>41877.477777777778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 s="30">
        <v>1000</v>
      </c>
      <c r="E4010" s="3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 s="3">
        <f t="shared" si="341"/>
        <v>15</v>
      </c>
      <c r="Q4010" t="str">
        <f t="shared" si="342"/>
        <v>theater</v>
      </c>
      <c r="R4010" t="str">
        <f t="shared" si="343"/>
        <v>plays</v>
      </c>
      <c r="S4010" s="11">
        <f t="shared" si="344"/>
        <v>42177.755868055552</v>
      </c>
      <c r="T4010" s="11">
        <f t="shared" si="345"/>
        <v>42207.755868055552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 s="30">
        <v>1930</v>
      </c>
      <c r="E4011" s="3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 s="3">
        <f t="shared" si="341"/>
        <v>25</v>
      </c>
      <c r="Q4011" t="str">
        <f t="shared" si="342"/>
        <v>theater</v>
      </c>
      <c r="R4011" t="str">
        <f t="shared" si="343"/>
        <v>plays</v>
      </c>
      <c r="S4011" s="11">
        <f t="shared" si="344"/>
        <v>41851.492592592593</v>
      </c>
      <c r="T4011" s="11">
        <f t="shared" si="345"/>
        <v>41891.492592592593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 s="30">
        <v>7200</v>
      </c>
      <c r="E4012" s="3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 s="3">
        <f t="shared" si="341"/>
        <v>45.842105263157897</v>
      </c>
      <c r="Q4012" t="str">
        <f t="shared" si="342"/>
        <v>theater</v>
      </c>
      <c r="R4012" t="str">
        <f t="shared" si="343"/>
        <v>plays</v>
      </c>
      <c r="S4012" s="11">
        <f t="shared" si="344"/>
        <v>41921.562106481477</v>
      </c>
      <c r="T4012" s="11">
        <f t="shared" si="345"/>
        <v>41938.562106481477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 s="30">
        <v>250</v>
      </c>
      <c r="E4013" s="3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 s="3">
        <f t="shared" si="341"/>
        <v>4.75</v>
      </c>
      <c r="Q4013" t="str">
        <f t="shared" si="342"/>
        <v>theater</v>
      </c>
      <c r="R4013" t="str">
        <f t="shared" si="343"/>
        <v>plays</v>
      </c>
      <c r="S4013" s="11">
        <f t="shared" si="344"/>
        <v>42002.336550925924</v>
      </c>
      <c r="T4013" s="11">
        <f t="shared" si="345"/>
        <v>42032.336550925924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 s="30">
        <v>575</v>
      </c>
      <c r="E4014" s="3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 s="3">
        <f t="shared" si="341"/>
        <v>0</v>
      </c>
      <c r="Q4014" t="str">
        <f t="shared" si="342"/>
        <v>theater</v>
      </c>
      <c r="R4014" t="str">
        <f t="shared" si="343"/>
        <v>plays</v>
      </c>
      <c r="S4014" s="11">
        <f t="shared" si="344"/>
        <v>42096.336215277777</v>
      </c>
      <c r="T4014" s="11">
        <f t="shared" si="345"/>
        <v>42126.336215277777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 s="30">
        <v>2000</v>
      </c>
      <c r="E4015" s="3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 s="3">
        <f t="shared" si="341"/>
        <v>13</v>
      </c>
      <c r="Q4015" t="str">
        <f t="shared" si="342"/>
        <v>theater</v>
      </c>
      <c r="R4015" t="str">
        <f t="shared" si="343"/>
        <v>plays</v>
      </c>
      <c r="S4015" s="11">
        <f t="shared" si="344"/>
        <v>42021.092858796292</v>
      </c>
      <c r="T4015" s="11">
        <f t="shared" si="345"/>
        <v>42051.092858796292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 s="30">
        <v>9000</v>
      </c>
      <c r="E4016" s="3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 s="3">
        <f t="shared" si="341"/>
        <v>0</v>
      </c>
      <c r="Q4016" t="str">
        <f t="shared" si="342"/>
        <v>theater</v>
      </c>
      <c r="R4016" t="str">
        <f t="shared" si="343"/>
        <v>plays</v>
      </c>
      <c r="S4016" s="11">
        <f t="shared" si="344"/>
        <v>42419.037835648145</v>
      </c>
      <c r="T4016" s="11">
        <f t="shared" si="345"/>
        <v>42434.037835648145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 s="30">
        <v>7000</v>
      </c>
      <c r="E4017" s="3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 s="3">
        <f t="shared" si="341"/>
        <v>1</v>
      </c>
      <c r="Q4017" t="str">
        <f t="shared" si="342"/>
        <v>theater</v>
      </c>
      <c r="R4017" t="str">
        <f t="shared" si="343"/>
        <v>plays</v>
      </c>
      <c r="S4017" s="11">
        <f t="shared" si="344"/>
        <v>42174.572488425918</v>
      </c>
      <c r="T4017" s="11">
        <f t="shared" si="345"/>
        <v>42204.572488425918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 s="30">
        <v>500</v>
      </c>
      <c r="E4018" s="3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 s="3">
        <f t="shared" si="341"/>
        <v>10</v>
      </c>
      <c r="Q4018" t="str">
        <f t="shared" si="342"/>
        <v>theater</v>
      </c>
      <c r="R4018" t="str">
        <f t="shared" si="343"/>
        <v>plays</v>
      </c>
      <c r="S4018" s="11">
        <f t="shared" si="344"/>
        <v>41869.664351851847</v>
      </c>
      <c r="T4018" s="11">
        <f t="shared" si="345"/>
        <v>41899.664351851847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 s="30">
        <v>10000</v>
      </c>
      <c r="E4019" s="3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 s="3">
        <f t="shared" si="341"/>
        <v>52.5</v>
      </c>
      <c r="Q4019" t="str">
        <f t="shared" si="342"/>
        <v>theater</v>
      </c>
      <c r="R4019" t="str">
        <f t="shared" si="343"/>
        <v>plays</v>
      </c>
      <c r="S4019" s="11">
        <f t="shared" si="344"/>
        <v>41856.463819444441</v>
      </c>
      <c r="T4019" s="11">
        <f t="shared" si="345"/>
        <v>41886.463819444441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 s="30">
        <v>1500</v>
      </c>
      <c r="E4020" s="3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 s="3">
        <f t="shared" si="341"/>
        <v>32.5</v>
      </c>
      <c r="Q4020" t="str">
        <f t="shared" si="342"/>
        <v>theater</v>
      </c>
      <c r="R4020" t="str">
        <f t="shared" si="343"/>
        <v>plays</v>
      </c>
      <c r="S4020" s="11">
        <f t="shared" si="344"/>
        <v>42620.702638888884</v>
      </c>
      <c r="T4020" s="11">
        <f t="shared" si="345"/>
        <v>42650.702638888884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 s="30">
        <v>3500</v>
      </c>
      <c r="E4021" s="3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 s="3">
        <f t="shared" si="341"/>
        <v>7.25</v>
      </c>
      <c r="Q4021" t="str">
        <f t="shared" si="342"/>
        <v>theater</v>
      </c>
      <c r="R4021" t="str">
        <f t="shared" si="343"/>
        <v>plays</v>
      </c>
      <c r="S4021" s="11">
        <f t="shared" si="344"/>
        <v>42417.467546296299</v>
      </c>
      <c r="T4021" s="11">
        <f t="shared" si="345"/>
        <v>42475.477777777771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 s="30">
        <v>600</v>
      </c>
      <c r="E4022" s="3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 s="3">
        <f t="shared" si="341"/>
        <v>33.333333333333336</v>
      </c>
      <c r="Q4022" t="str">
        <f t="shared" si="342"/>
        <v>theater</v>
      </c>
      <c r="R4022" t="str">
        <f t="shared" si="343"/>
        <v>plays</v>
      </c>
      <c r="S4022" s="11">
        <f t="shared" si="344"/>
        <v>42056.982627314814</v>
      </c>
      <c r="T4022" s="11">
        <f t="shared" si="345"/>
        <v>42086.940960648142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 s="30">
        <v>15000</v>
      </c>
      <c r="E4023" s="3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 s="3">
        <f t="shared" si="341"/>
        <v>62.5</v>
      </c>
      <c r="Q4023" t="str">
        <f t="shared" si="342"/>
        <v>theater</v>
      </c>
      <c r="R4023" t="str">
        <f t="shared" si="343"/>
        <v>plays</v>
      </c>
      <c r="S4023" s="11">
        <f t="shared" si="344"/>
        <v>41878.703217592592</v>
      </c>
      <c r="T4023" s="11">
        <f t="shared" si="345"/>
        <v>41938.703217592592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 s="30">
        <v>18000</v>
      </c>
      <c r="E4024" s="3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 s="3">
        <f t="shared" si="341"/>
        <v>63.558375634517766</v>
      </c>
      <c r="Q4024" t="str">
        <f t="shared" si="342"/>
        <v>theater</v>
      </c>
      <c r="R4024" t="str">
        <f t="shared" si="343"/>
        <v>plays</v>
      </c>
      <c r="S4024" s="11">
        <f t="shared" si="344"/>
        <v>41990.375775462955</v>
      </c>
      <c r="T4024" s="11">
        <f t="shared" si="345"/>
        <v>42035.912499999999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 s="30">
        <v>7000</v>
      </c>
      <c r="E4025" s="3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 s="3">
        <f t="shared" si="341"/>
        <v>0</v>
      </c>
      <c r="Q4025" t="str">
        <f t="shared" si="342"/>
        <v>theater</v>
      </c>
      <c r="R4025" t="str">
        <f t="shared" si="343"/>
        <v>plays</v>
      </c>
      <c r="S4025" s="11">
        <f t="shared" si="344"/>
        <v>42408.791238425918</v>
      </c>
      <c r="T4025" s="11">
        <f t="shared" si="345"/>
        <v>42453.749571759261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 s="30">
        <v>800</v>
      </c>
      <c r="E4026" s="3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 s="3">
        <f t="shared" si="341"/>
        <v>10</v>
      </c>
      <c r="Q4026" t="str">
        <f t="shared" si="342"/>
        <v>theater</v>
      </c>
      <c r="R4026" t="str">
        <f t="shared" si="343"/>
        <v>plays</v>
      </c>
      <c r="S4026" s="11">
        <f t="shared" si="344"/>
        <v>42217.461770833332</v>
      </c>
      <c r="T4026" s="11">
        <f t="shared" si="345"/>
        <v>42247.461770833332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 s="30">
        <v>5000</v>
      </c>
      <c r="E4027" s="3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 s="3">
        <f t="shared" si="341"/>
        <v>62.5</v>
      </c>
      <c r="Q4027" t="str">
        <f t="shared" si="342"/>
        <v>theater</v>
      </c>
      <c r="R4027" t="str">
        <f t="shared" si="343"/>
        <v>plays</v>
      </c>
      <c r="S4027" s="11">
        <f t="shared" si="344"/>
        <v>42151.029351851852</v>
      </c>
      <c r="T4027" s="11">
        <f t="shared" si="345"/>
        <v>42211.029351851852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 s="30">
        <v>4000</v>
      </c>
      <c r="E4028" s="3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 s="3">
        <f t="shared" si="341"/>
        <v>0</v>
      </c>
      <c r="Q4028" t="str">
        <f t="shared" si="342"/>
        <v>theater</v>
      </c>
      <c r="R4028" t="str">
        <f t="shared" si="343"/>
        <v>plays</v>
      </c>
      <c r="S4028" s="11">
        <f t="shared" si="344"/>
        <v>42282.447210648148</v>
      </c>
      <c r="T4028" s="11">
        <f t="shared" si="345"/>
        <v>42342.488877314812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 s="30">
        <v>3000</v>
      </c>
      <c r="E4029" s="3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 s="3">
        <f t="shared" si="341"/>
        <v>30.714285714285715</v>
      </c>
      <c r="Q4029" t="str">
        <f t="shared" si="342"/>
        <v>theater</v>
      </c>
      <c r="R4029" t="str">
        <f t="shared" si="343"/>
        <v>plays</v>
      </c>
      <c r="S4029" s="11">
        <f t="shared" si="344"/>
        <v>42768.762511574074</v>
      </c>
      <c r="T4029" s="11">
        <f t="shared" si="345"/>
        <v>42788.833333333336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 s="30">
        <v>2000</v>
      </c>
      <c r="E4030" s="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 s="3">
        <f t="shared" si="341"/>
        <v>51</v>
      </c>
      <c r="Q4030" t="str">
        <f t="shared" si="342"/>
        <v>theater</v>
      </c>
      <c r="R4030" t="str">
        <f t="shared" si="343"/>
        <v>plays</v>
      </c>
      <c r="S4030" s="11">
        <f t="shared" si="344"/>
        <v>41765.730324074073</v>
      </c>
      <c r="T4030" s="11">
        <f t="shared" si="345"/>
        <v>41795.730324074073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 s="30">
        <v>20000</v>
      </c>
      <c r="E4031" s="3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 s="3">
        <f t="shared" si="341"/>
        <v>0</v>
      </c>
      <c r="Q4031" t="str">
        <f t="shared" si="342"/>
        <v>theater</v>
      </c>
      <c r="R4031" t="str">
        <f t="shared" si="343"/>
        <v>plays</v>
      </c>
      <c r="S4031" s="11">
        <f t="shared" si="344"/>
        <v>42321.816782407412</v>
      </c>
      <c r="T4031" s="11">
        <f t="shared" si="345"/>
        <v>42351.816782407412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 s="30">
        <v>2500</v>
      </c>
      <c r="E4032" s="3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 s="3">
        <f t="shared" si="341"/>
        <v>66.666666666666671</v>
      </c>
      <c r="Q4032" t="str">
        <f t="shared" si="342"/>
        <v>theater</v>
      </c>
      <c r="R4032" t="str">
        <f t="shared" si="343"/>
        <v>plays</v>
      </c>
      <c r="S4032" s="11">
        <f t="shared" si="344"/>
        <v>42374.446747685179</v>
      </c>
      <c r="T4032" s="11">
        <f t="shared" si="345"/>
        <v>42403.575694444437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 s="30">
        <v>5000</v>
      </c>
      <c r="E4033" s="3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 s="3">
        <f t="shared" si="341"/>
        <v>0</v>
      </c>
      <c r="Q4033" t="str">
        <f t="shared" si="342"/>
        <v>theater</v>
      </c>
      <c r="R4033" t="str">
        <f t="shared" si="343"/>
        <v>plays</v>
      </c>
      <c r="S4033" s="11">
        <f t="shared" si="344"/>
        <v>41941.376898148148</v>
      </c>
      <c r="T4033" s="11">
        <f t="shared" si="345"/>
        <v>41991.418564814812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 s="30">
        <v>6048</v>
      </c>
      <c r="E4034" s="3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 s="3">
        <f t="shared" si="341"/>
        <v>59</v>
      </c>
      <c r="Q4034" t="str">
        <f t="shared" si="342"/>
        <v>theater</v>
      </c>
      <c r="R4034" t="str">
        <f t="shared" si="343"/>
        <v>plays</v>
      </c>
      <c r="S4034" s="11">
        <f t="shared" si="344"/>
        <v>42293.60087962963</v>
      </c>
      <c r="T4034" s="11">
        <f t="shared" si="345"/>
        <v>42353.642546296294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 s="30">
        <v>23900</v>
      </c>
      <c r="E4035" s="3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 s="3">
        <f t="shared" ref="P4035:P4098" si="346">IFERROR(E4035/L4035,0)</f>
        <v>65.340319148936175</v>
      </c>
      <c r="Q4035" t="str">
        <f t="shared" ref="Q4035:Q4098" si="347">LEFT(N4035,FIND("/",N4035)-1)</f>
        <v>theater</v>
      </c>
      <c r="R4035" t="str">
        <f t="shared" ref="R4035:R4098" si="348">RIGHT(N4035,LEN(N4035)-FIND("/",N4035))</f>
        <v>plays</v>
      </c>
      <c r="S4035" s="11">
        <f t="shared" ref="S4035:S4098" si="349">((($J4035/60)/60)/24+DATE(1970,1,1)+(-5/24))</f>
        <v>42614.06046296296</v>
      </c>
      <c r="T4035" s="11">
        <f t="shared" ref="T4035:T4098" si="350">((($I4035/60)/60)/24+DATE(1970,1,1)+(-5/24))</f>
        <v>42645.166666666664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 s="30">
        <v>13500</v>
      </c>
      <c r="E4036" s="3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 s="3">
        <f t="shared" si="346"/>
        <v>100</v>
      </c>
      <c r="Q4036" t="str">
        <f t="shared" si="347"/>
        <v>theater</v>
      </c>
      <c r="R4036" t="str">
        <f t="shared" si="348"/>
        <v>plays</v>
      </c>
      <c r="S4036" s="11">
        <f t="shared" si="349"/>
        <v>42067.739004629628</v>
      </c>
      <c r="T4036" s="11">
        <f t="shared" si="350"/>
        <v>42097.697337962956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 s="30">
        <v>10000</v>
      </c>
      <c r="E4037" s="3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 s="3">
        <f t="shared" si="346"/>
        <v>147.4</v>
      </c>
      <c r="Q4037" t="str">
        <f t="shared" si="347"/>
        <v>theater</v>
      </c>
      <c r="R4037" t="str">
        <f t="shared" si="348"/>
        <v>plays</v>
      </c>
      <c r="S4037" s="11">
        <f t="shared" si="349"/>
        <v>41903.674618055549</v>
      </c>
      <c r="T4037" s="11">
        <f t="shared" si="350"/>
        <v>41933.674618055549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 s="30">
        <v>6000</v>
      </c>
      <c r="E4038" s="3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 s="3">
        <f t="shared" si="346"/>
        <v>166.05882352941177</v>
      </c>
      <c r="Q4038" t="str">
        <f t="shared" si="347"/>
        <v>theater</v>
      </c>
      <c r="R4038" t="str">
        <f t="shared" si="348"/>
        <v>plays</v>
      </c>
      <c r="S4038" s="11">
        <f t="shared" si="349"/>
        <v>41804.728749999995</v>
      </c>
      <c r="T4038" s="11">
        <f t="shared" si="350"/>
        <v>41821.729166666664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 s="30">
        <v>700</v>
      </c>
      <c r="E4039" s="3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 s="3">
        <f t="shared" si="346"/>
        <v>40</v>
      </c>
      <c r="Q4039" t="str">
        <f t="shared" si="347"/>
        <v>theater</v>
      </c>
      <c r="R4039" t="str">
        <f t="shared" si="348"/>
        <v>plays</v>
      </c>
      <c r="S4039" s="11">
        <f t="shared" si="349"/>
        <v>42496.862442129634</v>
      </c>
      <c r="T4039" s="11">
        <f t="shared" si="350"/>
        <v>42514.392361111109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 s="30">
        <v>2500</v>
      </c>
      <c r="E4040" s="3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 s="3">
        <f t="shared" si="346"/>
        <v>75.25</v>
      </c>
      <c r="Q4040" t="str">
        <f t="shared" si="347"/>
        <v>theater</v>
      </c>
      <c r="R4040" t="str">
        <f t="shared" si="348"/>
        <v>plays</v>
      </c>
      <c r="S4040" s="11">
        <f t="shared" si="349"/>
        <v>41869.59039351852</v>
      </c>
      <c r="T4040" s="11">
        <f t="shared" si="350"/>
        <v>41929.59039351852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 s="30">
        <v>500</v>
      </c>
      <c r="E4041" s="3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 s="3">
        <f t="shared" si="346"/>
        <v>60</v>
      </c>
      <c r="Q4041" t="str">
        <f t="shared" si="347"/>
        <v>theater</v>
      </c>
      <c r="R4041" t="str">
        <f t="shared" si="348"/>
        <v>plays</v>
      </c>
      <c r="S4041" s="11">
        <f t="shared" si="349"/>
        <v>42305.462581018517</v>
      </c>
      <c r="T4041" s="11">
        <f t="shared" si="350"/>
        <v>42339.040972222218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 s="30">
        <v>8000</v>
      </c>
      <c r="E4042" s="3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 s="3">
        <f t="shared" si="346"/>
        <v>1250</v>
      </c>
      <c r="Q4042" t="str">
        <f t="shared" si="347"/>
        <v>theater</v>
      </c>
      <c r="R4042" t="str">
        <f t="shared" si="348"/>
        <v>plays</v>
      </c>
      <c r="S4042" s="11">
        <f t="shared" si="349"/>
        <v>42144.023194444446</v>
      </c>
      <c r="T4042" s="11">
        <f t="shared" si="350"/>
        <v>42202.916666666664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 s="30">
        <v>5000</v>
      </c>
      <c r="E4043" s="3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 s="3">
        <f t="shared" si="346"/>
        <v>10.5</v>
      </c>
      <c r="Q4043" t="str">
        <f t="shared" si="347"/>
        <v>theater</v>
      </c>
      <c r="R4043" t="str">
        <f t="shared" si="348"/>
        <v>plays</v>
      </c>
      <c r="S4043" s="11">
        <f t="shared" si="349"/>
        <v>42559.265671296293</v>
      </c>
      <c r="T4043" s="11">
        <f t="shared" si="350"/>
        <v>42619.265671296293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 s="30">
        <v>10000</v>
      </c>
      <c r="E4044" s="3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 s="3">
        <f t="shared" si="346"/>
        <v>7</v>
      </c>
      <c r="Q4044" t="str">
        <f t="shared" si="347"/>
        <v>theater</v>
      </c>
      <c r="R4044" t="str">
        <f t="shared" si="348"/>
        <v>plays</v>
      </c>
      <c r="S4044" s="11">
        <f t="shared" si="349"/>
        <v>41994.875740740739</v>
      </c>
      <c r="T4044" s="11">
        <f t="shared" si="350"/>
        <v>42024.594444444439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 s="30">
        <v>300</v>
      </c>
      <c r="E4045" s="3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 s="3">
        <f t="shared" si="346"/>
        <v>0</v>
      </c>
      <c r="Q4045" t="str">
        <f t="shared" si="347"/>
        <v>theater</v>
      </c>
      <c r="R4045" t="str">
        <f t="shared" si="348"/>
        <v>plays</v>
      </c>
      <c r="S4045" s="11">
        <f t="shared" si="349"/>
        <v>41948.749131944445</v>
      </c>
      <c r="T4045" s="11">
        <f t="shared" si="350"/>
        <v>41963.749131944445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 s="30">
        <v>600</v>
      </c>
      <c r="E4046" s="3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 s="3">
        <f t="shared" si="346"/>
        <v>56.25</v>
      </c>
      <c r="Q4046" t="str">
        <f t="shared" si="347"/>
        <v>theater</v>
      </c>
      <c r="R4046" t="str">
        <f t="shared" si="348"/>
        <v>plays</v>
      </c>
      <c r="S4046" s="11">
        <f t="shared" si="349"/>
        <v>42074.011365740742</v>
      </c>
      <c r="T4046" s="11">
        <f t="shared" si="350"/>
        <v>42103.999999999993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 s="30">
        <v>5000</v>
      </c>
      <c r="E4047" s="3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 s="3">
        <f t="shared" si="346"/>
        <v>1</v>
      </c>
      <c r="Q4047" t="str">
        <f t="shared" si="347"/>
        <v>theater</v>
      </c>
      <c r="R4047" t="str">
        <f t="shared" si="348"/>
        <v>plays</v>
      </c>
      <c r="S4047" s="11">
        <f t="shared" si="349"/>
        <v>41841.992928240739</v>
      </c>
      <c r="T4047" s="11">
        <f t="shared" si="350"/>
        <v>41871.992928240739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 s="30">
        <v>5600</v>
      </c>
      <c r="E4048" s="3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 s="3">
        <f t="shared" si="346"/>
        <v>38.333333333333336</v>
      </c>
      <c r="Q4048" t="str">
        <f t="shared" si="347"/>
        <v>theater</v>
      </c>
      <c r="R4048" t="str">
        <f t="shared" si="348"/>
        <v>plays</v>
      </c>
      <c r="S4048" s="11">
        <f t="shared" si="349"/>
        <v>41904.442245370366</v>
      </c>
      <c r="T4048" s="11">
        <f t="shared" si="350"/>
        <v>41934.442245370366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 s="30">
        <v>5000</v>
      </c>
      <c r="E4049" s="3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 s="3">
        <f t="shared" si="346"/>
        <v>27.5</v>
      </c>
      <c r="Q4049" t="str">
        <f t="shared" si="347"/>
        <v>theater</v>
      </c>
      <c r="R4049" t="str">
        <f t="shared" si="348"/>
        <v>plays</v>
      </c>
      <c r="S4049" s="11">
        <f t="shared" si="349"/>
        <v>41990.814155092587</v>
      </c>
      <c r="T4049" s="11">
        <f t="shared" si="350"/>
        <v>42014.833333333336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 s="30">
        <v>17000</v>
      </c>
      <c r="E4050" s="3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 s="3">
        <f t="shared" si="346"/>
        <v>32.978021978021978</v>
      </c>
      <c r="Q4050" t="str">
        <f t="shared" si="347"/>
        <v>theater</v>
      </c>
      <c r="R4050" t="str">
        <f t="shared" si="348"/>
        <v>plays</v>
      </c>
      <c r="S4050" s="11">
        <f t="shared" si="349"/>
        <v>42436.300775462958</v>
      </c>
      <c r="T4050" s="11">
        <f t="shared" si="350"/>
        <v>42471.259108796294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 s="30">
        <v>20000</v>
      </c>
      <c r="E4051" s="3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 s="3">
        <f t="shared" si="346"/>
        <v>16</v>
      </c>
      <c r="Q4051" t="str">
        <f t="shared" si="347"/>
        <v>theater</v>
      </c>
      <c r="R4051" t="str">
        <f t="shared" si="348"/>
        <v>plays</v>
      </c>
      <c r="S4051" s="11">
        <f t="shared" si="349"/>
        <v>42169.750173611108</v>
      </c>
      <c r="T4051" s="11">
        <f t="shared" si="350"/>
        <v>42199.750173611108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 s="30">
        <v>1500</v>
      </c>
      <c r="E4052" s="3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 s="3">
        <f t="shared" si="346"/>
        <v>1</v>
      </c>
      <c r="Q4052" t="str">
        <f t="shared" si="347"/>
        <v>theater</v>
      </c>
      <c r="R4052" t="str">
        <f t="shared" si="348"/>
        <v>plays</v>
      </c>
      <c r="S4052" s="11">
        <f t="shared" si="349"/>
        <v>41905.428136574068</v>
      </c>
      <c r="T4052" s="11">
        <f t="shared" si="350"/>
        <v>41935.428136574068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 s="30">
        <v>500</v>
      </c>
      <c r="E4053" s="3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 s="3">
        <f t="shared" si="346"/>
        <v>0</v>
      </c>
      <c r="Q4053" t="str">
        <f t="shared" si="347"/>
        <v>theater</v>
      </c>
      <c r="R4053" t="str">
        <f t="shared" si="348"/>
        <v>plays</v>
      </c>
      <c r="S4053" s="11">
        <f t="shared" si="349"/>
        <v>41761.601817129631</v>
      </c>
      <c r="T4053" s="11">
        <f t="shared" si="350"/>
        <v>41768.078472222223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 s="30">
        <v>3000</v>
      </c>
      <c r="E4054" s="3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 s="3">
        <f t="shared" si="346"/>
        <v>86.615384615384613</v>
      </c>
      <c r="Q4054" t="str">
        <f t="shared" si="347"/>
        <v>theater</v>
      </c>
      <c r="R4054" t="str">
        <f t="shared" si="348"/>
        <v>plays</v>
      </c>
      <c r="S4054" s="11">
        <f t="shared" si="349"/>
        <v>41865.670324074068</v>
      </c>
      <c r="T4054" s="11">
        <f t="shared" si="350"/>
        <v>41925.670324074068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 s="30">
        <v>500</v>
      </c>
      <c r="E4055" s="3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 s="3">
        <f t="shared" si="346"/>
        <v>55</v>
      </c>
      <c r="Q4055" t="str">
        <f t="shared" si="347"/>
        <v>theater</v>
      </c>
      <c r="R4055" t="str">
        <f t="shared" si="348"/>
        <v>plays</v>
      </c>
      <c r="S4055" s="11">
        <f t="shared" si="349"/>
        <v>41928.481805555552</v>
      </c>
      <c r="T4055" s="11">
        <f t="shared" si="350"/>
        <v>41958.624999999993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 s="30">
        <v>8880</v>
      </c>
      <c r="E4056" s="3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 s="3">
        <f t="shared" si="346"/>
        <v>0</v>
      </c>
      <c r="Q4056" t="str">
        <f t="shared" si="347"/>
        <v>theater</v>
      </c>
      <c r="R4056" t="str">
        <f t="shared" si="348"/>
        <v>plays</v>
      </c>
      <c r="S4056" s="11">
        <f t="shared" si="349"/>
        <v>42613.632928240739</v>
      </c>
      <c r="T4056" s="11">
        <f t="shared" si="350"/>
        <v>42643.958333333336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 s="30">
        <v>5000</v>
      </c>
      <c r="E4057" s="3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 s="3">
        <f t="shared" si="346"/>
        <v>41.952380952380949</v>
      </c>
      <c r="Q4057" t="str">
        <f t="shared" si="347"/>
        <v>theater</v>
      </c>
      <c r="R4057" t="str">
        <f t="shared" si="348"/>
        <v>plays</v>
      </c>
      <c r="S4057" s="11">
        <f t="shared" si="349"/>
        <v>41779.44017361111</v>
      </c>
      <c r="T4057" s="11">
        <f t="shared" si="350"/>
        <v>41809.44017361111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 s="30">
        <v>1500</v>
      </c>
      <c r="E4058" s="3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 s="3">
        <f t="shared" si="346"/>
        <v>88.333333333333329</v>
      </c>
      <c r="Q4058" t="str">
        <f t="shared" si="347"/>
        <v>theater</v>
      </c>
      <c r="R4058" t="str">
        <f t="shared" si="348"/>
        <v>plays</v>
      </c>
      <c r="S4058" s="11">
        <f t="shared" si="349"/>
        <v>42534.724988425929</v>
      </c>
      <c r="T4058" s="11">
        <f t="shared" si="350"/>
        <v>42554.624305555553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 s="30">
        <v>3500</v>
      </c>
      <c r="E4059" s="3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 s="3">
        <f t="shared" si="346"/>
        <v>129.16666666666666</v>
      </c>
      <c r="Q4059" t="str">
        <f t="shared" si="347"/>
        <v>theater</v>
      </c>
      <c r="R4059" t="str">
        <f t="shared" si="348"/>
        <v>plays</v>
      </c>
      <c r="S4059" s="11">
        <f t="shared" si="349"/>
        <v>42310.760185185187</v>
      </c>
      <c r="T4059" s="11">
        <f t="shared" si="350"/>
        <v>42333.749999999993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 s="30">
        <v>3750</v>
      </c>
      <c r="E4060" s="3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 s="3">
        <f t="shared" si="346"/>
        <v>23.75</v>
      </c>
      <c r="Q4060" t="str">
        <f t="shared" si="347"/>
        <v>theater</v>
      </c>
      <c r="R4060" t="str">
        <f t="shared" si="348"/>
        <v>plays</v>
      </c>
      <c r="S4060" s="11">
        <f t="shared" si="349"/>
        <v>42445.852361111109</v>
      </c>
      <c r="T4060" s="11">
        <f t="shared" si="350"/>
        <v>42460.957638888889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 s="30">
        <v>10000</v>
      </c>
      <c r="E4061" s="3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 s="3">
        <f t="shared" si="346"/>
        <v>35.714285714285715</v>
      </c>
      <c r="Q4061" t="str">
        <f t="shared" si="347"/>
        <v>theater</v>
      </c>
      <c r="R4061" t="str">
        <f t="shared" si="348"/>
        <v>plays</v>
      </c>
      <c r="S4061" s="11">
        <f t="shared" si="349"/>
        <v>41866.432314814811</v>
      </c>
      <c r="T4061" s="11">
        <f t="shared" si="350"/>
        <v>41897.916666666664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 s="30">
        <v>10000</v>
      </c>
      <c r="E4062" s="3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 s="3">
        <f t="shared" si="346"/>
        <v>57</v>
      </c>
      <c r="Q4062" t="str">
        <f t="shared" si="347"/>
        <v>theater</v>
      </c>
      <c r="R4062" t="str">
        <f t="shared" si="348"/>
        <v>plays</v>
      </c>
      <c r="S4062" s="11">
        <f t="shared" si="349"/>
        <v>41779.486759259256</v>
      </c>
      <c r="T4062" s="11">
        <f t="shared" si="350"/>
        <v>41813.458333333328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 s="30">
        <v>525</v>
      </c>
      <c r="E4063" s="3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 s="3">
        <f t="shared" si="346"/>
        <v>0</v>
      </c>
      <c r="Q4063" t="str">
        <f t="shared" si="347"/>
        <v>theater</v>
      </c>
      <c r="R4063" t="str">
        <f t="shared" si="348"/>
        <v>plays</v>
      </c>
      <c r="S4063" s="11">
        <f t="shared" si="349"/>
        <v>42420.933136574073</v>
      </c>
      <c r="T4063" s="11">
        <f t="shared" si="350"/>
        <v>42480.891469907401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 s="30">
        <v>20000</v>
      </c>
      <c r="E4064" s="3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 s="3">
        <f t="shared" si="346"/>
        <v>163.33333333333334</v>
      </c>
      <c r="Q4064" t="str">
        <f t="shared" si="347"/>
        <v>theater</v>
      </c>
      <c r="R4064" t="str">
        <f t="shared" si="348"/>
        <v>plays</v>
      </c>
      <c r="S4064" s="11">
        <f t="shared" si="349"/>
        <v>42523.530879629623</v>
      </c>
      <c r="T4064" s="11">
        <f t="shared" si="350"/>
        <v>42553.530879629623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 s="30">
        <v>9500</v>
      </c>
      <c r="E4065" s="3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 s="3">
        <f t="shared" si="346"/>
        <v>15</v>
      </c>
      <c r="Q4065" t="str">
        <f t="shared" si="347"/>
        <v>theater</v>
      </c>
      <c r="R4065" t="str">
        <f t="shared" si="348"/>
        <v>plays</v>
      </c>
      <c r="S4065" s="11">
        <f t="shared" si="349"/>
        <v>41787.473194444443</v>
      </c>
      <c r="T4065" s="11">
        <f t="shared" si="350"/>
        <v>41817.473194444443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 s="30">
        <v>2000</v>
      </c>
      <c r="E4066" s="3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 s="3">
        <f t="shared" si="346"/>
        <v>64.166666666666671</v>
      </c>
      <c r="Q4066" t="str">
        <f t="shared" si="347"/>
        <v>theater</v>
      </c>
      <c r="R4066" t="str">
        <f t="shared" si="348"/>
        <v>plays</v>
      </c>
      <c r="S4066" s="11">
        <f t="shared" si="349"/>
        <v>42093.379930555551</v>
      </c>
      <c r="T4066" s="11">
        <f t="shared" si="350"/>
        <v>42123.379930555551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 s="30">
        <v>4000</v>
      </c>
      <c r="E4067" s="3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 s="3">
        <f t="shared" si="346"/>
        <v>6.75</v>
      </c>
      <c r="Q4067" t="str">
        <f t="shared" si="347"/>
        <v>theater</v>
      </c>
      <c r="R4067" t="str">
        <f t="shared" si="348"/>
        <v>plays</v>
      </c>
      <c r="S4067" s="11">
        <f t="shared" si="349"/>
        <v>41833.74318287037</v>
      </c>
      <c r="T4067" s="11">
        <f t="shared" si="350"/>
        <v>41863.74318287037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 s="30">
        <v>15000</v>
      </c>
      <c r="E4068" s="3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 s="3">
        <f t="shared" si="346"/>
        <v>25</v>
      </c>
      <c r="Q4068" t="str">
        <f t="shared" si="347"/>
        <v>theater</v>
      </c>
      <c r="R4068" t="str">
        <f t="shared" si="348"/>
        <v>plays</v>
      </c>
      <c r="S4068" s="11">
        <f t="shared" si="349"/>
        <v>42478.830879629626</v>
      </c>
      <c r="T4068" s="11">
        <f t="shared" si="350"/>
        <v>42508.830879629626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 s="30">
        <v>5000</v>
      </c>
      <c r="E4069" s="3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 s="3">
        <f t="shared" si="346"/>
        <v>179.11764705882354</v>
      </c>
      <c r="Q4069" t="str">
        <f t="shared" si="347"/>
        <v>theater</v>
      </c>
      <c r="R4069" t="str">
        <f t="shared" si="348"/>
        <v>plays</v>
      </c>
      <c r="S4069" s="11">
        <f t="shared" si="349"/>
        <v>42234.909143518518</v>
      </c>
      <c r="T4069" s="11">
        <f t="shared" si="350"/>
        <v>42274.909143518518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 s="30">
        <v>3495</v>
      </c>
      <c r="E4070" s="3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 s="3">
        <f t="shared" si="346"/>
        <v>34.950000000000003</v>
      </c>
      <c r="Q4070" t="str">
        <f t="shared" si="347"/>
        <v>theater</v>
      </c>
      <c r="R4070" t="str">
        <f t="shared" si="348"/>
        <v>plays</v>
      </c>
      <c r="S4070" s="11">
        <f t="shared" si="349"/>
        <v>42718.755266203698</v>
      </c>
      <c r="T4070" s="11">
        <f t="shared" si="350"/>
        <v>42748.753472222219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 s="30">
        <v>1250</v>
      </c>
      <c r="E4071" s="3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 s="3">
        <f t="shared" si="346"/>
        <v>33.07692307692308</v>
      </c>
      <c r="Q4071" t="str">
        <f t="shared" si="347"/>
        <v>theater</v>
      </c>
      <c r="R4071" t="str">
        <f t="shared" si="348"/>
        <v>plays</v>
      </c>
      <c r="S4071" s="11">
        <f t="shared" si="349"/>
        <v>42022.453194444439</v>
      </c>
      <c r="T4071" s="11">
        <f t="shared" si="350"/>
        <v>42063.291666666664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 s="30">
        <v>1000</v>
      </c>
      <c r="E4072" s="3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 s="3">
        <f t="shared" si="346"/>
        <v>27.5</v>
      </c>
      <c r="Q4072" t="str">
        <f t="shared" si="347"/>
        <v>theater</v>
      </c>
      <c r="R4072" t="str">
        <f t="shared" si="348"/>
        <v>plays</v>
      </c>
      <c r="S4072" s="11">
        <f t="shared" si="349"/>
        <v>42031.458564814813</v>
      </c>
      <c r="T4072" s="11">
        <f t="shared" si="350"/>
        <v>42063.916666666664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 s="30">
        <v>20000</v>
      </c>
      <c r="E4073" s="3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 s="3">
        <f t="shared" si="346"/>
        <v>0</v>
      </c>
      <c r="Q4073" t="str">
        <f t="shared" si="347"/>
        <v>theater</v>
      </c>
      <c r="R4073" t="str">
        <f t="shared" si="348"/>
        <v>plays</v>
      </c>
      <c r="S4073" s="11">
        <f t="shared" si="349"/>
        <v>42700.59642361111</v>
      </c>
      <c r="T4073" s="11">
        <f t="shared" si="350"/>
        <v>42730.59642361111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 s="30">
        <v>1000</v>
      </c>
      <c r="E4074" s="3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 s="3">
        <f t="shared" si="346"/>
        <v>2</v>
      </c>
      <c r="Q4074" t="str">
        <f t="shared" si="347"/>
        <v>theater</v>
      </c>
      <c r="R4074" t="str">
        <f t="shared" si="348"/>
        <v>plays</v>
      </c>
      <c r="S4074" s="11">
        <f t="shared" si="349"/>
        <v>41812.566099537034</v>
      </c>
      <c r="T4074" s="11">
        <f t="shared" si="350"/>
        <v>41872.566099537034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 s="30">
        <v>3500</v>
      </c>
      <c r="E4075" s="3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 s="3">
        <f t="shared" si="346"/>
        <v>18.5</v>
      </c>
      <c r="Q4075" t="str">
        <f t="shared" si="347"/>
        <v>theater</v>
      </c>
      <c r="R4075" t="str">
        <f t="shared" si="348"/>
        <v>plays</v>
      </c>
      <c r="S4075" s="11">
        <f t="shared" si="349"/>
        <v>42078.136875000004</v>
      </c>
      <c r="T4075" s="11">
        <f t="shared" si="350"/>
        <v>42132.958333333336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 s="30">
        <v>2750</v>
      </c>
      <c r="E4076" s="3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 s="3">
        <f t="shared" si="346"/>
        <v>35</v>
      </c>
      <c r="Q4076" t="str">
        <f t="shared" si="347"/>
        <v>theater</v>
      </c>
      <c r="R4076" t="str">
        <f t="shared" si="348"/>
        <v>plays</v>
      </c>
      <c r="S4076" s="11">
        <f t="shared" si="349"/>
        <v>42283.344618055555</v>
      </c>
      <c r="T4076" s="11">
        <f t="shared" si="350"/>
        <v>42313.386284722219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 s="30">
        <v>2000</v>
      </c>
      <c r="E4077" s="3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 s="3">
        <f t="shared" si="346"/>
        <v>44.307692307692307</v>
      </c>
      <c r="Q4077" t="str">
        <f t="shared" si="347"/>
        <v>theater</v>
      </c>
      <c r="R4077" t="str">
        <f t="shared" si="348"/>
        <v>plays</v>
      </c>
      <c r="S4077" s="11">
        <f t="shared" si="349"/>
        <v>41778.837604166663</v>
      </c>
      <c r="T4077" s="11">
        <f t="shared" si="350"/>
        <v>41820.519444444442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 s="30">
        <v>700</v>
      </c>
      <c r="E4078" s="3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 s="3">
        <f t="shared" si="346"/>
        <v>0</v>
      </c>
      <c r="Q4078" t="str">
        <f t="shared" si="347"/>
        <v>theater</v>
      </c>
      <c r="R4078" t="str">
        <f t="shared" si="348"/>
        <v>plays</v>
      </c>
      <c r="S4078" s="11">
        <f t="shared" si="349"/>
        <v>41905.587372685186</v>
      </c>
      <c r="T4078" s="11">
        <f t="shared" si="350"/>
        <v>41933.618749999994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 s="30">
        <v>15000</v>
      </c>
      <c r="E4079" s="3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 s="3">
        <f t="shared" si="346"/>
        <v>222.5</v>
      </c>
      <c r="Q4079" t="str">
        <f t="shared" si="347"/>
        <v>theater</v>
      </c>
      <c r="R4079" t="str">
        <f t="shared" si="348"/>
        <v>plays</v>
      </c>
      <c r="S4079" s="11">
        <f t="shared" si="349"/>
        <v>42695.502245370364</v>
      </c>
      <c r="T4079" s="11">
        <f t="shared" si="350"/>
        <v>42725.502245370364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 s="30">
        <v>250</v>
      </c>
      <c r="E4080" s="3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 s="3">
        <f t="shared" si="346"/>
        <v>0</v>
      </c>
      <c r="Q4080" t="str">
        <f t="shared" si="347"/>
        <v>theater</v>
      </c>
      <c r="R4080" t="str">
        <f t="shared" si="348"/>
        <v>plays</v>
      </c>
      <c r="S4080" s="11">
        <f t="shared" si="349"/>
        <v>42732.579189814809</v>
      </c>
      <c r="T4080" s="11">
        <f t="shared" si="350"/>
        <v>42762.579189814809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 s="30">
        <v>3000</v>
      </c>
      <c r="E4081" s="3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 s="3">
        <f t="shared" si="346"/>
        <v>5</v>
      </c>
      <c r="Q4081" t="str">
        <f t="shared" si="347"/>
        <v>theater</v>
      </c>
      <c r="R4081" t="str">
        <f t="shared" si="348"/>
        <v>plays</v>
      </c>
      <c r="S4081" s="11">
        <f t="shared" si="349"/>
        <v>42510.730567129627</v>
      </c>
      <c r="T4081" s="11">
        <f t="shared" si="350"/>
        <v>42540.730567129627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 s="30">
        <v>3000</v>
      </c>
      <c r="E4082" s="3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 s="3">
        <f t="shared" si="346"/>
        <v>0</v>
      </c>
      <c r="Q4082" t="str">
        <f t="shared" si="347"/>
        <v>theater</v>
      </c>
      <c r="R4082" t="str">
        <f t="shared" si="348"/>
        <v>plays</v>
      </c>
      <c r="S4082" s="11">
        <f t="shared" si="349"/>
        <v>42511.489768518521</v>
      </c>
      <c r="T4082" s="11">
        <f t="shared" si="350"/>
        <v>42535.57916666667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 s="30">
        <v>2224</v>
      </c>
      <c r="E4083" s="3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 s="3">
        <f t="shared" si="346"/>
        <v>29.166666666666668</v>
      </c>
      <c r="Q4083" t="str">
        <f t="shared" si="347"/>
        <v>theater</v>
      </c>
      <c r="R4083" t="str">
        <f t="shared" si="348"/>
        <v>plays</v>
      </c>
      <c r="S4083" s="11">
        <f t="shared" si="349"/>
        <v>42041.372974537029</v>
      </c>
      <c r="T4083" s="11">
        <f t="shared" si="350"/>
        <v>42071.331307870372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 s="30">
        <v>150</v>
      </c>
      <c r="E4084" s="3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 s="3">
        <f t="shared" si="346"/>
        <v>1.5</v>
      </c>
      <c r="Q4084" t="str">
        <f t="shared" si="347"/>
        <v>theater</v>
      </c>
      <c r="R4084" t="str">
        <f t="shared" si="348"/>
        <v>plays</v>
      </c>
      <c r="S4084" s="11">
        <f t="shared" si="349"/>
        <v>42306.980937499997</v>
      </c>
      <c r="T4084" s="11">
        <f t="shared" si="350"/>
        <v>42322.749999999993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 s="30">
        <v>3500</v>
      </c>
      <c r="E4085" s="3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 s="3">
        <f t="shared" si="346"/>
        <v>126.5</v>
      </c>
      <c r="Q4085" t="str">
        <f t="shared" si="347"/>
        <v>theater</v>
      </c>
      <c r="R4085" t="str">
        <f t="shared" si="348"/>
        <v>plays</v>
      </c>
      <c r="S4085" s="11">
        <f t="shared" si="349"/>
        <v>42353.553425925922</v>
      </c>
      <c r="T4085" s="11">
        <f t="shared" si="350"/>
        <v>42383.553425925922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 s="30">
        <v>3000</v>
      </c>
      <c r="E4086" s="3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 s="3">
        <f t="shared" si="346"/>
        <v>10</v>
      </c>
      <c r="Q4086" t="str">
        <f t="shared" si="347"/>
        <v>theater</v>
      </c>
      <c r="R4086" t="str">
        <f t="shared" si="348"/>
        <v>plays</v>
      </c>
      <c r="S4086" s="11">
        <f t="shared" si="349"/>
        <v>42622.228078703702</v>
      </c>
      <c r="T4086" s="11">
        <f t="shared" si="350"/>
        <v>42652.228078703702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 s="30">
        <v>3500</v>
      </c>
      <c r="E4087" s="3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 s="3">
        <f t="shared" si="346"/>
        <v>10</v>
      </c>
      <c r="Q4087" t="str">
        <f t="shared" si="347"/>
        <v>theater</v>
      </c>
      <c r="R4087" t="str">
        <f t="shared" si="348"/>
        <v>plays</v>
      </c>
      <c r="S4087" s="11">
        <f t="shared" si="349"/>
        <v>42058.395543981482</v>
      </c>
      <c r="T4087" s="11">
        <f t="shared" si="350"/>
        <v>42086.957638888889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 s="30">
        <v>1000</v>
      </c>
      <c r="E4088" s="3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 s="3">
        <f t="shared" si="346"/>
        <v>9.4</v>
      </c>
      <c r="Q4088" t="str">
        <f t="shared" si="347"/>
        <v>theater</v>
      </c>
      <c r="R4088" t="str">
        <f t="shared" si="348"/>
        <v>plays</v>
      </c>
      <c r="S4088" s="11">
        <f t="shared" si="349"/>
        <v>42304.732627314814</v>
      </c>
      <c r="T4088" s="11">
        <f t="shared" si="350"/>
        <v>42328.958333333336</v>
      </c>
    </row>
    <row r="4089" spans="1:20" x14ac:dyDescent="0.3">
      <c r="A4089">
        <v>4087</v>
      </c>
      <c r="B4089" s="1" t="s">
        <v>4083</v>
      </c>
      <c r="C4089" s="1" t="s">
        <v>8190</v>
      </c>
      <c r="D4089" s="30">
        <v>9600</v>
      </c>
      <c r="E4089" s="3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 s="3">
        <f t="shared" si="346"/>
        <v>0</v>
      </c>
      <c r="Q4089" t="str">
        <f t="shared" si="347"/>
        <v>theater</v>
      </c>
      <c r="R4089" t="str">
        <f t="shared" si="348"/>
        <v>plays</v>
      </c>
      <c r="S4089" s="11">
        <f t="shared" si="349"/>
        <v>42538.53456018518</v>
      </c>
      <c r="T4089" s="11">
        <f t="shared" si="350"/>
        <v>42568.53456018518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 s="30">
        <v>2000</v>
      </c>
      <c r="E4090" s="3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 s="3">
        <f t="shared" si="346"/>
        <v>72</v>
      </c>
      <c r="Q4090" t="str">
        <f t="shared" si="347"/>
        <v>theater</v>
      </c>
      <c r="R4090" t="str">
        <f t="shared" si="348"/>
        <v>plays</v>
      </c>
      <c r="S4090" s="11">
        <f t="shared" si="349"/>
        <v>41990.40421296296</v>
      </c>
      <c r="T4090" s="11">
        <f t="shared" si="350"/>
        <v>42020.226388888892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 s="30">
        <v>5000</v>
      </c>
      <c r="E4091" s="3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 s="3">
        <f t="shared" si="346"/>
        <v>30</v>
      </c>
      <c r="Q4091" t="str">
        <f t="shared" si="347"/>
        <v>theater</v>
      </c>
      <c r="R4091" t="str">
        <f t="shared" si="348"/>
        <v>plays</v>
      </c>
      <c r="S4091" s="11">
        <f t="shared" si="349"/>
        <v>42122.524166666662</v>
      </c>
      <c r="T4091" s="11">
        <f t="shared" si="350"/>
        <v>42155.524305555555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 s="30">
        <v>1000</v>
      </c>
      <c r="E4092" s="3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 s="3">
        <f t="shared" si="346"/>
        <v>10.666666666666666</v>
      </c>
      <c r="Q4092" t="str">
        <f t="shared" si="347"/>
        <v>theater</v>
      </c>
      <c r="R4092" t="str">
        <f t="shared" si="348"/>
        <v>plays</v>
      </c>
      <c r="S4092" s="11">
        <f t="shared" si="349"/>
        <v>42209.464548611104</v>
      </c>
      <c r="T4092" s="11">
        <f t="shared" si="350"/>
        <v>42223.416666666664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 s="30">
        <v>1600</v>
      </c>
      <c r="E4093" s="3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 s="3">
        <f t="shared" si="346"/>
        <v>25.5</v>
      </c>
      <c r="Q4093" t="str">
        <f t="shared" si="347"/>
        <v>theater</v>
      </c>
      <c r="R4093" t="str">
        <f t="shared" si="348"/>
        <v>plays</v>
      </c>
      <c r="S4093" s="11">
        <f t="shared" si="349"/>
        <v>41990.298043981478</v>
      </c>
      <c r="T4093" s="11">
        <f t="shared" si="350"/>
        <v>42020.298043981478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 s="30">
        <v>110000</v>
      </c>
      <c r="E4094" s="3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 s="3">
        <f t="shared" si="346"/>
        <v>20</v>
      </c>
      <c r="Q4094" t="str">
        <f t="shared" si="347"/>
        <v>theater</v>
      </c>
      <c r="R4094" t="str">
        <f t="shared" si="348"/>
        <v>plays</v>
      </c>
      <c r="S4094" s="11">
        <f t="shared" si="349"/>
        <v>42038.986655092587</v>
      </c>
      <c r="T4094" s="11">
        <f t="shared" si="350"/>
        <v>42098.94498842593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 s="30">
        <v>2500</v>
      </c>
      <c r="E4095" s="3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 s="3">
        <f t="shared" si="346"/>
        <v>15</v>
      </c>
      <c r="Q4095" t="str">
        <f t="shared" si="347"/>
        <v>theater</v>
      </c>
      <c r="R4095" t="str">
        <f t="shared" si="348"/>
        <v>plays</v>
      </c>
      <c r="S4095" s="11">
        <f t="shared" si="349"/>
        <v>42178.607557870368</v>
      </c>
      <c r="T4095" s="11">
        <f t="shared" si="350"/>
        <v>42238.607557870368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 s="30">
        <v>2000</v>
      </c>
      <c r="E4096" s="3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 s="3">
        <f t="shared" si="346"/>
        <v>91.25</v>
      </c>
      <c r="Q4096" t="str">
        <f t="shared" si="347"/>
        <v>theater</v>
      </c>
      <c r="R4096" t="str">
        <f t="shared" si="348"/>
        <v>plays</v>
      </c>
      <c r="S4096" s="11">
        <f t="shared" si="349"/>
        <v>41889.878472222219</v>
      </c>
      <c r="T4096" s="11">
        <f t="shared" si="350"/>
        <v>41933.999305555553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 s="30">
        <v>30000</v>
      </c>
      <c r="E4097" s="3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 s="3">
        <f t="shared" si="346"/>
        <v>800</v>
      </c>
      <c r="Q4097" t="str">
        <f t="shared" si="347"/>
        <v>theater</v>
      </c>
      <c r="R4097" t="str">
        <f t="shared" si="348"/>
        <v>plays</v>
      </c>
      <c r="S4097" s="11">
        <f t="shared" si="349"/>
        <v>42692.823495370372</v>
      </c>
      <c r="T4097" s="11">
        <f t="shared" si="350"/>
        <v>42722.823495370372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 s="30">
        <v>3500</v>
      </c>
      <c r="E4098" s="3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 s="3">
        <f t="shared" si="346"/>
        <v>80</v>
      </c>
      <c r="Q4098" t="str">
        <f t="shared" si="347"/>
        <v>theater</v>
      </c>
      <c r="R4098" t="str">
        <f t="shared" si="348"/>
        <v>plays</v>
      </c>
      <c r="S4098" s="11">
        <f t="shared" si="349"/>
        <v>42750.321979166663</v>
      </c>
      <c r="T4098" s="11">
        <f t="shared" si="350"/>
        <v>42794.160416666658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 s="30">
        <v>10000</v>
      </c>
      <c r="E4099" s="3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 s="3">
        <f t="shared" ref="P4099:P4115" si="351">IFERROR(E4099/L4099,0)</f>
        <v>0</v>
      </c>
      <c r="Q4099" t="str">
        <f t="shared" ref="Q4099:Q4115" si="352">LEFT(N4099,FIND("/",N4099)-1)</f>
        <v>theater</v>
      </c>
      <c r="R4099" t="str">
        <f t="shared" ref="R4099:R4115" si="353">RIGHT(N4099,LEN(N4099)-FIND("/",N4099))</f>
        <v>plays</v>
      </c>
      <c r="S4099" s="11">
        <f t="shared" ref="S4099:S4115" si="354">((($J4099/60)/60)/24+DATE(1970,1,1)+(-5/24))</f>
        <v>42344.616168981483</v>
      </c>
      <c r="T4099" s="11">
        <f t="shared" ref="T4099:T4115" si="355">((($I4099/60)/60)/24+DATE(1970,1,1)+(-5/24))</f>
        <v>42400.788194444445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 s="30">
        <v>75000</v>
      </c>
      <c r="E4100" s="3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 s="3">
        <f t="shared" si="351"/>
        <v>0</v>
      </c>
      <c r="Q4100" t="str">
        <f t="shared" si="352"/>
        <v>theater</v>
      </c>
      <c r="R4100" t="str">
        <f t="shared" si="353"/>
        <v>plays</v>
      </c>
      <c r="S4100" s="11">
        <f t="shared" si="354"/>
        <v>42495.51385416666</v>
      </c>
      <c r="T4100" s="11">
        <f t="shared" si="355"/>
        <v>42525.51385416666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 s="30">
        <v>4500</v>
      </c>
      <c r="E4101" s="3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 s="3">
        <f t="shared" si="351"/>
        <v>50</v>
      </c>
      <c r="Q4101" t="str">
        <f t="shared" si="352"/>
        <v>theater</v>
      </c>
      <c r="R4101" t="str">
        <f t="shared" si="353"/>
        <v>plays</v>
      </c>
      <c r="S4101" s="11">
        <f t="shared" si="354"/>
        <v>42570.642048611109</v>
      </c>
      <c r="T4101" s="11">
        <f t="shared" si="355"/>
        <v>42615.642048611109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 s="30">
        <v>270</v>
      </c>
      <c r="E4102" s="3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 s="3">
        <f t="shared" si="351"/>
        <v>0</v>
      </c>
      <c r="Q4102" t="str">
        <f t="shared" si="352"/>
        <v>theater</v>
      </c>
      <c r="R4102" t="str">
        <f t="shared" si="353"/>
        <v>plays</v>
      </c>
      <c r="S4102" s="11">
        <f t="shared" si="354"/>
        <v>41926.916550925926</v>
      </c>
      <c r="T4102" s="11">
        <f t="shared" si="355"/>
        <v>41936.916550925926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 s="30">
        <v>600</v>
      </c>
      <c r="E4103" s="3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 s="3">
        <f t="shared" si="351"/>
        <v>0</v>
      </c>
      <c r="Q4103" t="str">
        <f t="shared" si="352"/>
        <v>theater</v>
      </c>
      <c r="R4103" t="str">
        <f t="shared" si="353"/>
        <v>plays</v>
      </c>
      <c r="S4103" s="11">
        <f t="shared" si="354"/>
        <v>42730.695393518516</v>
      </c>
      <c r="T4103" s="11">
        <f t="shared" si="355"/>
        <v>42760.695393518516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 s="30">
        <v>500</v>
      </c>
      <c r="E4104" s="3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 s="3">
        <f t="shared" si="351"/>
        <v>22.833333333333332</v>
      </c>
      <c r="Q4104" t="str">
        <f t="shared" si="352"/>
        <v>theater</v>
      </c>
      <c r="R4104" t="str">
        <f t="shared" si="353"/>
        <v>plays</v>
      </c>
      <c r="S4104" s="11">
        <f t="shared" si="354"/>
        <v>42475.639733796292</v>
      </c>
      <c r="T4104" s="11">
        <f t="shared" si="355"/>
        <v>42505.639733796292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 s="30">
        <v>1000</v>
      </c>
      <c r="E4105" s="3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 s="3">
        <f t="shared" si="351"/>
        <v>16.666666666666668</v>
      </c>
      <c r="Q4105" t="str">
        <f t="shared" si="352"/>
        <v>theater</v>
      </c>
      <c r="R4105" t="str">
        <f t="shared" si="353"/>
        <v>plays</v>
      </c>
      <c r="S4105" s="11">
        <f t="shared" si="354"/>
        <v>42188.624606481484</v>
      </c>
      <c r="T4105" s="11">
        <f t="shared" si="355"/>
        <v>42242.563888888886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 s="30">
        <v>3000</v>
      </c>
      <c r="E4106" s="3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 s="3">
        <f t="shared" si="351"/>
        <v>45.785714285714285</v>
      </c>
      <c r="Q4106" t="str">
        <f t="shared" si="352"/>
        <v>theater</v>
      </c>
      <c r="R4106" t="str">
        <f t="shared" si="353"/>
        <v>plays</v>
      </c>
      <c r="S4106" s="11">
        <f t="shared" si="354"/>
        <v>42640.069837962961</v>
      </c>
      <c r="T4106" s="11">
        <f t="shared" si="355"/>
        <v>42670.069837962961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 s="30">
        <v>33000</v>
      </c>
      <c r="E4107" s="3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 s="3">
        <f t="shared" si="351"/>
        <v>383.33333333333331</v>
      </c>
      <c r="Q4107" t="str">
        <f t="shared" si="352"/>
        <v>theater</v>
      </c>
      <c r="R4107" t="str">
        <f t="shared" si="353"/>
        <v>plays</v>
      </c>
      <c r="S4107" s="11">
        <f t="shared" si="354"/>
        <v>42696.802187499998</v>
      </c>
      <c r="T4107" s="11">
        <f t="shared" si="355"/>
        <v>42729.802187499998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 s="30">
        <v>5000</v>
      </c>
      <c r="E4108" s="3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 s="3">
        <f t="shared" si="351"/>
        <v>106.96969696969697</v>
      </c>
      <c r="Q4108" t="str">
        <f t="shared" si="352"/>
        <v>theater</v>
      </c>
      <c r="R4108" t="str">
        <f t="shared" si="353"/>
        <v>plays</v>
      </c>
      <c r="S4108" s="11">
        <f t="shared" si="354"/>
        <v>42052.841041666667</v>
      </c>
      <c r="T4108" s="11">
        <f t="shared" si="355"/>
        <v>42095.833333333336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 s="30">
        <v>2000</v>
      </c>
      <c r="E4109" s="3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 s="3">
        <f t="shared" si="351"/>
        <v>10.25</v>
      </c>
      <c r="Q4109" t="str">
        <f t="shared" si="352"/>
        <v>theater</v>
      </c>
      <c r="R4109" t="str">
        <f t="shared" si="353"/>
        <v>plays</v>
      </c>
      <c r="S4109" s="11">
        <f t="shared" si="354"/>
        <v>41883.708344907405</v>
      </c>
      <c r="T4109" s="11">
        <f t="shared" si="355"/>
        <v>41906.708344907405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 s="30">
        <v>3000</v>
      </c>
      <c r="E4110" s="3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 s="3">
        <f t="shared" si="351"/>
        <v>59</v>
      </c>
      <c r="Q4110" t="str">
        <f t="shared" si="352"/>
        <v>theater</v>
      </c>
      <c r="R4110" t="str">
        <f t="shared" si="353"/>
        <v>plays</v>
      </c>
      <c r="S4110" s="11">
        <f t="shared" si="354"/>
        <v>42766.823344907411</v>
      </c>
      <c r="T4110" s="11">
        <f t="shared" si="355"/>
        <v>42796.999999999993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 s="30">
        <v>500</v>
      </c>
      <c r="E4111" s="3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 s="3">
        <f t="shared" si="351"/>
        <v>0</v>
      </c>
      <c r="Q4111" t="str">
        <f t="shared" si="352"/>
        <v>theater</v>
      </c>
      <c r="R4111" t="str">
        <f t="shared" si="353"/>
        <v>plays</v>
      </c>
      <c r="S4111" s="11">
        <f t="shared" si="354"/>
        <v>42307.331064814811</v>
      </c>
      <c r="T4111" s="11">
        <f t="shared" si="355"/>
        <v>42337.372731481482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 s="30">
        <v>300</v>
      </c>
      <c r="E4112" s="3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 s="3">
        <f t="shared" si="351"/>
        <v>14.333333333333334</v>
      </c>
      <c r="Q4112" t="str">
        <f t="shared" si="352"/>
        <v>theater</v>
      </c>
      <c r="R4112" t="str">
        <f t="shared" si="353"/>
        <v>plays</v>
      </c>
      <c r="S4112" s="11">
        <f t="shared" si="354"/>
        <v>42512.418414351843</v>
      </c>
      <c r="T4112" s="11">
        <f t="shared" si="355"/>
        <v>42572.418414351843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 s="30">
        <v>3000</v>
      </c>
      <c r="E4113" s="3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 s="3">
        <f t="shared" si="351"/>
        <v>15.666666666666666</v>
      </c>
      <c r="Q4113" t="str">
        <f t="shared" si="352"/>
        <v>theater</v>
      </c>
      <c r="R4113" t="str">
        <f t="shared" si="353"/>
        <v>plays</v>
      </c>
      <c r="S4113" s="11">
        <f t="shared" si="354"/>
        <v>42028.927546296291</v>
      </c>
      <c r="T4113" s="11">
        <f t="shared" si="355"/>
        <v>42058.927546296291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 s="30">
        <v>2500</v>
      </c>
      <c r="E4114" s="3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 s="3">
        <f t="shared" si="351"/>
        <v>1</v>
      </c>
      <c r="Q4114" t="str">
        <f t="shared" si="352"/>
        <v>theater</v>
      </c>
      <c r="R4114" t="str">
        <f t="shared" si="353"/>
        <v>plays</v>
      </c>
      <c r="S4114" s="11">
        <f t="shared" si="354"/>
        <v>42400.738263888888</v>
      </c>
      <c r="T4114" s="11">
        <f t="shared" si="355"/>
        <v>42427.791666666664</v>
      </c>
    </row>
    <row r="4115" spans="1:20" ht="52.2" customHeight="1" x14ac:dyDescent="0.3">
      <c r="A4115">
        <v>4113</v>
      </c>
      <c r="B4115" s="1" t="s">
        <v>4109</v>
      </c>
      <c r="C4115" s="1" t="s">
        <v>8215</v>
      </c>
      <c r="D4115" s="30">
        <v>1500</v>
      </c>
      <c r="E4115" s="3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 s="3">
        <f t="shared" si="351"/>
        <v>1</v>
      </c>
      <c r="Q4115" t="str">
        <f t="shared" si="352"/>
        <v>theater</v>
      </c>
      <c r="R4115" t="str">
        <f t="shared" si="353"/>
        <v>plays</v>
      </c>
      <c r="S4115" s="11">
        <f t="shared" si="354"/>
        <v>42358.364849537036</v>
      </c>
      <c r="T4115" s="11">
        <f t="shared" si="355"/>
        <v>42377.06527777778</v>
      </c>
    </row>
    <row r="4118" spans="1:20" x14ac:dyDescent="0.3">
      <c r="F4118" s="3"/>
    </row>
    <row r="4121" spans="1:20" x14ac:dyDescent="0.3">
      <c r="F4121" s="14"/>
    </row>
  </sheetData>
  <autoFilter ref="A1:T4115" xr:uid="{BE48FA32-5061-46A9-85CE-00770D16AB59}"/>
  <conditionalFormatting sqref="F1:F1048576">
    <cfRule type="containsText" dxfId="11" priority="6" operator="containsText" text="live">
      <formula>NOT(ISERROR(SEARCH("live",F1)))</formula>
    </cfRule>
    <cfRule type="containsText" dxfId="10" priority="7" operator="containsText" text="canceled">
      <formula>NOT(ISERROR(SEARCH("canceled",F1)))</formula>
    </cfRule>
    <cfRule type="containsText" dxfId="9" priority="8" operator="containsText" text="failed">
      <formula>NOT(ISERROR(SEARCH("failed",F1)))</formula>
    </cfRule>
    <cfRule type="containsText" dxfId="8" priority="9" operator="containsText" text="successful">
      <formula>NOT(ISERROR(SEARCH("successful",F1)))</formula>
    </cfRule>
  </conditionalFormatting>
  <conditionalFormatting sqref="O1:O1048576">
    <cfRule type="colorScale" priority="3">
      <colorScale>
        <cfvo type="num" val="0"/>
        <cfvo type="num" val="1"/>
        <cfvo type="num" val="2"/>
        <color rgb="FFA4080C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1003E-2744-49A5-8AE0-7CDC705F3F86}">
  <sheetPr codeName="Sheet3"/>
  <dimension ref="A1:F14"/>
  <sheetViews>
    <sheetView workbookViewId="0">
      <selection activeCell="G25" sqref="G25"/>
    </sheetView>
  </sheetViews>
  <sheetFormatPr defaultRowHeight="14.4" x14ac:dyDescent="0.3"/>
  <cols>
    <col min="1" max="1" width="12.5546875" bestFit="1" customWidth="1"/>
    <col min="2" max="2" width="9.77734375" bestFit="1" customWidth="1"/>
    <col min="3" max="3" width="5.6640625" bestFit="1" customWidth="1"/>
    <col min="4" max="4" width="8.44140625" bestFit="1" customWidth="1"/>
    <col min="5" max="5" width="5.88671875" customWidth="1"/>
    <col min="6" max="7" width="10.77734375" bestFit="1" customWidth="1"/>
  </cols>
  <sheetData>
    <row r="1" spans="1:6" x14ac:dyDescent="0.3">
      <c r="A1" s="7" t="s">
        <v>8223</v>
      </c>
      <c r="B1" t="s">
        <v>8313</v>
      </c>
    </row>
    <row r="3" spans="1:6" s="1" customFormat="1" ht="28.8" x14ac:dyDescent="0.3">
      <c r="A3" s="10" t="s">
        <v>8325</v>
      </c>
      <c r="B3" s="10" t="s">
        <v>8314</v>
      </c>
    </row>
    <row r="4" spans="1:6" ht="25.2" customHeight="1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8" t="s">
        <v>8315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8319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8320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8321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8322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8323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8312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335EF-A4FF-465C-8A7E-7BF7B03CB822}">
  <sheetPr codeName="Sheet5"/>
  <dimension ref="A1:F47"/>
  <sheetViews>
    <sheetView workbookViewId="0">
      <selection activeCell="B11" sqref="B11"/>
    </sheetView>
  </sheetViews>
  <sheetFormatPr defaultRowHeight="14.4" x14ac:dyDescent="0.3"/>
  <cols>
    <col min="1" max="1" width="16.6640625" bestFit="1" customWidth="1"/>
    <col min="2" max="2" width="9.777343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8367</v>
      </c>
      <c r="B2" t="s">
        <v>8313</v>
      </c>
    </row>
    <row r="3" spans="1:6" s="1" customFormat="1" x14ac:dyDescent="0.3">
      <c r="A3"/>
      <c r="B3"/>
      <c r="C3"/>
      <c r="D3"/>
      <c r="E3"/>
      <c r="F3"/>
    </row>
    <row r="4" spans="1:6" ht="28.8" x14ac:dyDescent="0.3">
      <c r="A4" s="10" t="s">
        <v>8325</v>
      </c>
      <c r="B4" s="10" t="s">
        <v>8314</v>
      </c>
      <c r="C4" s="1"/>
      <c r="D4" s="1"/>
      <c r="E4" s="1"/>
      <c r="F4" s="1"/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8" t="s">
        <v>8326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8327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8328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8329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8330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8331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8332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8333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8334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8335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8336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8337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8338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8340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8341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8342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8343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8344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8345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8346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8347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8348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8349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8350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8351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8354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8355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8356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8357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8358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8359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8360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8361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8362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8364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8365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8366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8312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C5755-F73C-4236-8BA2-A92ECFB0E713}">
  <sheetPr codeName="Sheet4"/>
  <dimension ref="A1:O24"/>
  <sheetViews>
    <sheetView workbookViewId="0">
      <selection activeCell="E21" sqref="E2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1" spans="1:5" x14ac:dyDescent="0.3">
      <c r="A1" s="7" t="s">
        <v>8367</v>
      </c>
      <c r="B1" t="s">
        <v>8313</v>
      </c>
    </row>
    <row r="2" spans="1:5" x14ac:dyDescent="0.3">
      <c r="A2" s="7" t="s">
        <v>8382</v>
      </c>
      <c r="B2" t="s">
        <v>8313</v>
      </c>
    </row>
    <row r="4" spans="1:5" x14ac:dyDescent="0.3">
      <c r="A4" s="7" t="s">
        <v>8325</v>
      </c>
      <c r="B4" s="7" t="s">
        <v>8314</v>
      </c>
    </row>
    <row r="5" spans="1:5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8" t="s">
        <v>8377</v>
      </c>
      <c r="B6" s="9">
        <v>183</v>
      </c>
      <c r="C6" s="9">
        <v>149</v>
      </c>
      <c r="D6" s="9">
        <v>34</v>
      </c>
      <c r="E6" s="9">
        <v>366</v>
      </c>
    </row>
    <row r="7" spans="1:5" x14ac:dyDescent="0.3">
      <c r="A7" s="8" t="s">
        <v>8378</v>
      </c>
      <c r="B7" s="9">
        <v>202</v>
      </c>
      <c r="C7" s="9">
        <v>105</v>
      </c>
      <c r="D7" s="9">
        <v>27</v>
      </c>
      <c r="E7" s="9">
        <v>334</v>
      </c>
    </row>
    <row r="8" spans="1:5" x14ac:dyDescent="0.3">
      <c r="A8" s="8" t="s">
        <v>8372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3">
      <c r="A9" s="8" t="s">
        <v>8380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">
      <c r="A10" s="8" t="s">
        <v>8379</v>
      </c>
      <c r="B10" s="9">
        <v>233</v>
      </c>
      <c r="C10" s="9">
        <v>126</v>
      </c>
      <c r="D10" s="9">
        <v>26</v>
      </c>
      <c r="E10" s="9">
        <v>385</v>
      </c>
    </row>
    <row r="11" spans="1:5" x14ac:dyDescent="0.3">
      <c r="A11" s="8" t="s">
        <v>8373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">
      <c r="A12" s="8" t="s">
        <v>8374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3">
      <c r="A13" s="8" t="s">
        <v>8370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3">
      <c r="A14" s="8" t="s">
        <v>8371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3">
      <c r="A15" s="8" t="s">
        <v>8381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3">
      <c r="A16" s="8" t="s">
        <v>8375</v>
      </c>
      <c r="B16" s="9">
        <v>180</v>
      </c>
      <c r="C16" s="9">
        <v>113</v>
      </c>
      <c r="D16" s="9">
        <v>37</v>
      </c>
      <c r="E16" s="9">
        <v>330</v>
      </c>
    </row>
    <row r="17" spans="1:15" x14ac:dyDescent="0.3">
      <c r="A17" s="8" t="s">
        <v>8376</v>
      </c>
      <c r="B17" s="9">
        <v>111</v>
      </c>
      <c r="C17" s="9">
        <v>119</v>
      </c>
      <c r="D17" s="9">
        <v>23</v>
      </c>
      <c r="E17" s="9">
        <v>253</v>
      </c>
    </row>
    <row r="18" spans="1:15" x14ac:dyDescent="0.3">
      <c r="A18" s="8" t="s">
        <v>8312</v>
      </c>
      <c r="B18" s="9">
        <v>2185</v>
      </c>
      <c r="C18" s="9">
        <v>1530</v>
      </c>
      <c r="D18" s="9">
        <v>349</v>
      </c>
      <c r="E18" s="9">
        <v>4064</v>
      </c>
    </row>
    <row r="24" spans="1:15" ht="26.4" customHeight="1" x14ac:dyDescent="0.3">
      <c r="A24" s="13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</row>
  </sheetData>
  <mergeCells count="1">
    <mergeCell ref="A24:O24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3E195-E969-4016-9C25-18197F1B9B89}">
  <sheetPr codeName="Sheet2"/>
  <dimension ref="A1:P109"/>
  <sheetViews>
    <sheetView workbookViewId="0">
      <pane ySplit="3" topLeftCell="A4" activePane="bottomLeft" state="frozen"/>
      <selection pane="bottomLeft" activeCell="C28" sqref="C28"/>
    </sheetView>
  </sheetViews>
  <sheetFormatPr defaultRowHeight="14.4" x14ac:dyDescent="0.3"/>
  <cols>
    <col min="1" max="1" width="14.5546875" bestFit="1" customWidth="1"/>
    <col min="2" max="2" width="15.6640625" bestFit="1" customWidth="1"/>
    <col min="3" max="3" width="15.21875" bestFit="1" customWidth="1"/>
    <col min="4" max="4" width="15" customWidth="1"/>
    <col min="5" max="5" width="16.88671875" customWidth="1"/>
    <col min="6" max="6" width="12.88671875" bestFit="1" customWidth="1"/>
    <col min="7" max="7" width="14.88671875" bestFit="1" customWidth="1"/>
    <col min="8" max="8" width="12.88671875" bestFit="1" customWidth="1"/>
    <col min="9" max="9" width="14.88671875" bestFit="1" customWidth="1"/>
    <col min="10" max="10" width="17.77734375" bestFit="1" customWidth="1"/>
    <col min="11" max="11" width="19.6640625" bestFit="1" customWidth="1"/>
    <col min="12" max="12" width="15.109375" style="14" customWidth="1"/>
  </cols>
  <sheetData>
    <row r="1" spans="1:11" x14ac:dyDescent="0.3">
      <c r="B1" s="22" t="s">
        <v>8314</v>
      </c>
      <c r="C1" s="23"/>
      <c r="F1" s="19"/>
      <c r="G1" s="17"/>
      <c r="J1" s="19"/>
      <c r="K1" s="17"/>
    </row>
    <row r="2" spans="1:11" x14ac:dyDescent="0.3">
      <c r="B2" s="19" t="s">
        <v>8219</v>
      </c>
      <c r="C2" s="17"/>
      <c r="D2" t="s">
        <v>8221</v>
      </c>
      <c r="F2" s="19" t="s">
        <v>8220</v>
      </c>
      <c r="G2" s="17"/>
      <c r="H2" s="19" t="s">
        <v>8222</v>
      </c>
      <c r="I2" s="17"/>
      <c r="J2" s="23" t="s">
        <v>8383</v>
      </c>
      <c r="K2" s="23" t="s">
        <v>8384</v>
      </c>
    </row>
    <row r="3" spans="1:11" x14ac:dyDescent="0.3">
      <c r="A3" s="7" t="s">
        <v>8311</v>
      </c>
      <c r="B3" s="20" t="s">
        <v>8324</v>
      </c>
      <c r="C3" s="17" t="s">
        <v>8385</v>
      </c>
      <c r="D3" s="15" t="s">
        <v>8324</v>
      </c>
      <c r="E3" t="s">
        <v>8385</v>
      </c>
      <c r="F3" s="20" t="s">
        <v>8324</v>
      </c>
      <c r="G3" s="17" t="s">
        <v>8385</v>
      </c>
      <c r="H3" s="20" t="s">
        <v>8324</v>
      </c>
      <c r="I3" s="17" t="s">
        <v>8385</v>
      </c>
      <c r="J3" s="23"/>
      <c r="K3" s="23"/>
    </row>
    <row r="4" spans="1:11" x14ac:dyDescent="0.3">
      <c r="A4" s="8" t="s">
        <v>8315</v>
      </c>
      <c r="B4" s="21">
        <v>300</v>
      </c>
      <c r="C4" s="18">
        <v>7.292173067574137E-2</v>
      </c>
      <c r="D4" s="16">
        <v>180</v>
      </c>
      <c r="E4" s="14">
        <v>4.3753038405444825E-2</v>
      </c>
      <c r="F4" s="21">
        <v>40</v>
      </c>
      <c r="G4" s="18">
        <v>9.7228974234321829E-3</v>
      </c>
      <c r="H4" s="21"/>
      <c r="I4" s="18">
        <v>0</v>
      </c>
      <c r="J4" s="21">
        <v>520</v>
      </c>
      <c r="K4" s="18">
        <v>0.12639766650461837</v>
      </c>
    </row>
    <row r="5" spans="1:11" x14ac:dyDescent="0.3">
      <c r="A5" s="8" t="s">
        <v>8316</v>
      </c>
      <c r="B5" s="21">
        <v>34</v>
      </c>
      <c r="C5" s="18">
        <v>8.2644628099173556E-3</v>
      </c>
      <c r="D5" s="16">
        <v>140</v>
      </c>
      <c r="E5" s="14">
        <v>3.4030140982012638E-2</v>
      </c>
      <c r="F5" s="21">
        <v>20</v>
      </c>
      <c r="G5" s="18">
        <v>4.8614487117160914E-3</v>
      </c>
      <c r="H5" s="21">
        <v>6</v>
      </c>
      <c r="I5" s="18">
        <v>1.4584346135148275E-3</v>
      </c>
      <c r="J5" s="21">
        <v>200</v>
      </c>
      <c r="K5" s="18">
        <v>4.8614487117160911E-2</v>
      </c>
    </row>
    <row r="6" spans="1:11" x14ac:dyDescent="0.3">
      <c r="A6" s="8" t="s">
        <v>8317</v>
      </c>
      <c r="B6" s="21">
        <v>80</v>
      </c>
      <c r="C6" s="18">
        <v>1.9445794846864366E-2</v>
      </c>
      <c r="D6" s="16">
        <v>140</v>
      </c>
      <c r="E6" s="14">
        <v>3.4030140982012638E-2</v>
      </c>
      <c r="F6" s="21"/>
      <c r="G6" s="18">
        <v>0</v>
      </c>
      <c r="H6" s="21"/>
      <c r="I6" s="18">
        <v>0</v>
      </c>
      <c r="J6" s="21">
        <v>220</v>
      </c>
      <c r="K6" s="18">
        <v>5.3475935828877004E-2</v>
      </c>
    </row>
    <row r="7" spans="1:11" x14ac:dyDescent="0.3">
      <c r="A7" s="8" t="s">
        <v>8318</v>
      </c>
      <c r="B7" s="21"/>
      <c r="C7" s="18">
        <v>0</v>
      </c>
      <c r="D7" s="16"/>
      <c r="E7" s="14">
        <v>0</v>
      </c>
      <c r="F7" s="21">
        <v>24</v>
      </c>
      <c r="G7" s="18">
        <v>5.8337384540593099E-3</v>
      </c>
      <c r="H7" s="21"/>
      <c r="I7" s="18">
        <v>0</v>
      </c>
      <c r="J7" s="21">
        <v>24</v>
      </c>
      <c r="K7" s="18">
        <v>5.8337384540593099E-3</v>
      </c>
    </row>
    <row r="8" spans="1:11" x14ac:dyDescent="0.3">
      <c r="A8" s="8" t="s">
        <v>8319</v>
      </c>
      <c r="B8" s="21">
        <v>540</v>
      </c>
      <c r="C8" s="18">
        <v>0.13125911521633446</v>
      </c>
      <c r="D8" s="16">
        <v>120</v>
      </c>
      <c r="E8" s="14">
        <v>2.9168692270296549E-2</v>
      </c>
      <c r="F8" s="21">
        <v>20</v>
      </c>
      <c r="G8" s="18">
        <v>4.8614487117160914E-3</v>
      </c>
      <c r="H8" s="21">
        <v>20</v>
      </c>
      <c r="I8" s="18">
        <v>4.8614487117160914E-3</v>
      </c>
      <c r="J8" s="21">
        <v>700</v>
      </c>
      <c r="K8" s="18">
        <v>0.17015070491006321</v>
      </c>
    </row>
    <row r="9" spans="1:11" x14ac:dyDescent="0.3">
      <c r="A9" s="8" t="s">
        <v>8320</v>
      </c>
      <c r="B9" s="21">
        <v>103</v>
      </c>
      <c r="C9" s="18">
        <v>2.5036460865337871E-2</v>
      </c>
      <c r="D9" s="16">
        <v>117</v>
      </c>
      <c r="E9" s="14">
        <v>2.8439474963539133E-2</v>
      </c>
      <c r="F9" s="21"/>
      <c r="G9" s="18">
        <v>0</v>
      </c>
      <c r="H9" s="21"/>
      <c r="I9" s="18">
        <v>0</v>
      </c>
      <c r="J9" s="21">
        <v>220</v>
      </c>
      <c r="K9" s="18">
        <v>5.3475935828877004E-2</v>
      </c>
    </row>
    <row r="10" spans="1:11" x14ac:dyDescent="0.3">
      <c r="A10" s="8" t="s">
        <v>8321</v>
      </c>
      <c r="B10" s="21">
        <v>80</v>
      </c>
      <c r="C10" s="18">
        <v>1.9445794846864366E-2</v>
      </c>
      <c r="D10" s="16">
        <v>127</v>
      </c>
      <c r="E10" s="14">
        <v>3.087019931939718E-2</v>
      </c>
      <c r="F10" s="21">
        <v>30</v>
      </c>
      <c r="G10" s="18">
        <v>7.2921730675741371E-3</v>
      </c>
      <c r="H10" s="21"/>
      <c r="I10" s="18">
        <v>0</v>
      </c>
      <c r="J10" s="21">
        <v>237</v>
      </c>
      <c r="K10" s="18">
        <v>5.7608167233835682E-2</v>
      </c>
    </row>
    <row r="11" spans="1:11" x14ac:dyDescent="0.3">
      <c r="A11" s="8" t="s">
        <v>8322</v>
      </c>
      <c r="B11" s="21">
        <v>209</v>
      </c>
      <c r="C11" s="18">
        <v>5.0802139037433157E-2</v>
      </c>
      <c r="D11" s="16">
        <v>213</v>
      </c>
      <c r="E11" s="14">
        <v>5.1774428779776373E-2</v>
      </c>
      <c r="F11" s="21">
        <v>178</v>
      </c>
      <c r="G11" s="18">
        <v>4.3266893534273217E-2</v>
      </c>
      <c r="H11" s="21"/>
      <c r="I11" s="18">
        <v>0</v>
      </c>
      <c r="J11" s="21">
        <v>600</v>
      </c>
      <c r="K11" s="18">
        <v>0.14584346135148274</v>
      </c>
    </row>
    <row r="12" spans="1:11" x14ac:dyDescent="0.3">
      <c r="A12" s="8" t="s">
        <v>8323</v>
      </c>
      <c r="B12" s="21">
        <v>839</v>
      </c>
      <c r="C12" s="18">
        <v>0.20393777345649003</v>
      </c>
      <c r="D12" s="16">
        <v>493</v>
      </c>
      <c r="E12" s="14">
        <v>0.11983471074380166</v>
      </c>
      <c r="F12" s="21">
        <v>37</v>
      </c>
      <c r="G12" s="18">
        <v>8.9936801166747692E-3</v>
      </c>
      <c r="H12" s="21">
        <v>24</v>
      </c>
      <c r="I12" s="18">
        <v>5.8337384540593099E-3</v>
      </c>
      <c r="J12" s="21">
        <v>1393</v>
      </c>
      <c r="K12" s="18">
        <v>0.33859990277102575</v>
      </c>
    </row>
    <row r="13" spans="1:11" x14ac:dyDescent="0.3">
      <c r="A13" s="8" t="s">
        <v>8312</v>
      </c>
      <c r="B13" s="21">
        <v>2185</v>
      </c>
      <c r="C13" s="18">
        <v>0.53111327175498302</v>
      </c>
      <c r="D13" s="16">
        <v>1530</v>
      </c>
      <c r="E13" s="14">
        <v>0.37190082644628097</v>
      </c>
      <c r="F13" s="21">
        <v>349</v>
      </c>
      <c r="G13" s="18">
        <v>8.4832280019445788E-2</v>
      </c>
      <c r="H13" s="21">
        <v>50</v>
      </c>
      <c r="I13" s="18">
        <v>1.2153621779290228E-2</v>
      </c>
      <c r="J13" s="21">
        <v>4114</v>
      </c>
      <c r="K13" s="18">
        <v>1</v>
      </c>
    </row>
    <row r="16" spans="1:11" ht="24.6" customHeight="1" x14ac:dyDescent="0.3">
      <c r="A16" s="27"/>
      <c r="B16" s="27" t="s">
        <v>8388</v>
      </c>
      <c r="C16" s="27" t="s">
        <v>8389</v>
      </c>
      <c r="D16" s="27" t="s">
        <v>8390</v>
      </c>
      <c r="E16" s="27" t="s">
        <v>4600</v>
      </c>
      <c r="F16" s="27" t="s">
        <v>8391</v>
      </c>
    </row>
    <row r="17" spans="1:13" x14ac:dyDescent="0.3">
      <c r="A17" t="s">
        <v>8304</v>
      </c>
      <c r="B17" s="3">
        <v>295956469.81</v>
      </c>
      <c r="C17" s="3">
        <v>21559363.810000002</v>
      </c>
      <c r="D17" s="3">
        <v>92651279</v>
      </c>
      <c r="E17" s="28">
        <v>180776788</v>
      </c>
      <c r="F17" s="28">
        <v>969039</v>
      </c>
      <c r="G17" s="3"/>
      <c r="L17"/>
      <c r="M17" s="14"/>
    </row>
    <row r="18" spans="1:13" x14ac:dyDescent="0.3">
      <c r="A18" t="s">
        <v>8386</v>
      </c>
      <c r="B18" s="3">
        <v>46173741.659999967</v>
      </c>
      <c r="C18" s="3">
        <v>40595733.369999975</v>
      </c>
      <c r="D18" s="3">
        <v>2838967.4</v>
      </c>
      <c r="E18" s="3">
        <v>2542931.5099999998</v>
      </c>
      <c r="F18" s="28">
        <v>196109.38</v>
      </c>
      <c r="G18" s="3"/>
    </row>
    <row r="19" spans="1:13" x14ac:dyDescent="0.3">
      <c r="A19" t="s">
        <v>8387</v>
      </c>
      <c r="B19" s="3">
        <v>-249782728.15000004</v>
      </c>
      <c r="C19" s="3">
        <f>C18-C17</f>
        <v>19036369.559999973</v>
      </c>
      <c r="D19" s="3">
        <f>D18-D17</f>
        <v>-89812311.599999994</v>
      </c>
      <c r="E19" s="3">
        <f>E18-E17</f>
        <v>-178233856.49000001</v>
      </c>
      <c r="F19" s="3">
        <f>F18-F17</f>
        <v>-772929.62</v>
      </c>
      <c r="G19" s="3"/>
    </row>
    <row r="20" spans="1:13" x14ac:dyDescent="0.3">
      <c r="A20" t="s">
        <v>8392</v>
      </c>
      <c r="B20" s="14">
        <v>0.1560153143117394</v>
      </c>
      <c r="G20" s="3"/>
    </row>
    <row r="21" spans="1:13" x14ac:dyDescent="0.3">
      <c r="C21" s="14"/>
      <c r="D21" s="14"/>
      <c r="E21" s="14"/>
      <c r="F21" s="14"/>
    </row>
    <row r="22" spans="1:13" x14ac:dyDescent="0.3">
      <c r="D22" s="3"/>
    </row>
    <row r="58" spans="2:12" s="15" customFormat="1" x14ac:dyDescent="0.3">
      <c r="B58" s="25"/>
      <c r="C58" s="26"/>
      <c r="D58" s="25"/>
      <c r="E58" s="26"/>
      <c r="F58" s="25"/>
      <c r="G58" s="26"/>
      <c r="H58" s="25"/>
      <c r="I58" s="26"/>
      <c r="J58" s="25"/>
      <c r="K58" s="26"/>
      <c r="L58" s="26"/>
    </row>
    <row r="59" spans="2:12" x14ac:dyDescent="0.3">
      <c r="B59" s="24"/>
      <c r="C59" s="14"/>
      <c r="D59" s="24"/>
      <c r="E59" s="14"/>
      <c r="F59" s="24"/>
      <c r="G59" s="14"/>
      <c r="H59" s="24"/>
      <c r="I59" s="14"/>
      <c r="J59" s="24"/>
      <c r="K59" s="14"/>
    </row>
    <row r="60" spans="2:12" x14ac:dyDescent="0.3">
      <c r="B60" s="24"/>
      <c r="C60" s="14"/>
      <c r="D60" s="24"/>
      <c r="E60" s="14"/>
      <c r="F60" s="24"/>
      <c r="G60" s="14"/>
      <c r="H60" s="24"/>
      <c r="I60" s="14"/>
      <c r="J60" s="24"/>
      <c r="K60" s="14"/>
    </row>
    <row r="61" spans="2:12" x14ac:dyDescent="0.3">
      <c r="B61" s="24"/>
      <c r="C61" s="14"/>
      <c r="D61" s="24"/>
      <c r="E61" s="14"/>
      <c r="F61" s="24"/>
      <c r="G61" s="14"/>
      <c r="H61" s="24"/>
      <c r="I61" s="14"/>
      <c r="J61" s="24"/>
      <c r="K61" s="14"/>
    </row>
    <row r="62" spans="2:12" x14ac:dyDescent="0.3">
      <c r="B62" s="24"/>
      <c r="C62" s="14"/>
      <c r="D62" s="24"/>
      <c r="E62" s="14"/>
      <c r="F62" s="24"/>
      <c r="G62" s="14"/>
      <c r="H62" s="24"/>
      <c r="I62" s="14"/>
      <c r="J62" s="24"/>
      <c r="K62" s="14"/>
    </row>
    <row r="63" spans="2:12" x14ac:dyDescent="0.3">
      <c r="B63" s="24"/>
      <c r="C63" s="14"/>
      <c r="D63" s="24"/>
      <c r="E63" s="14"/>
      <c r="F63" s="24"/>
      <c r="G63" s="14"/>
      <c r="H63" s="24"/>
      <c r="I63" s="14"/>
      <c r="J63" s="24"/>
      <c r="K63" s="14"/>
    </row>
    <row r="64" spans="2:12" x14ac:dyDescent="0.3">
      <c r="B64" s="24"/>
      <c r="C64" s="14"/>
      <c r="D64" s="24"/>
      <c r="E64" s="14"/>
      <c r="F64" s="24"/>
      <c r="G64" s="14"/>
      <c r="H64" s="24"/>
      <c r="I64" s="14"/>
      <c r="J64" s="24"/>
      <c r="K64" s="14"/>
    </row>
    <row r="65" spans="2:12" s="15" customFormat="1" x14ac:dyDescent="0.3">
      <c r="B65" s="25"/>
      <c r="C65" s="26"/>
      <c r="D65" s="25"/>
      <c r="E65" s="26"/>
      <c r="F65" s="25"/>
      <c r="G65" s="26"/>
      <c r="H65" s="25"/>
      <c r="I65" s="26"/>
      <c r="J65" s="25"/>
      <c r="K65" s="26"/>
      <c r="L65" s="14"/>
    </row>
    <row r="66" spans="2:12" x14ac:dyDescent="0.3">
      <c r="B66" s="24"/>
      <c r="C66" s="14"/>
      <c r="D66" s="24"/>
      <c r="E66" s="14"/>
      <c r="F66" s="24"/>
      <c r="G66" s="14"/>
      <c r="H66" s="24"/>
      <c r="I66" s="14"/>
      <c r="J66" s="24"/>
      <c r="K66" s="14"/>
    </row>
    <row r="67" spans="2:12" x14ac:dyDescent="0.3">
      <c r="B67" s="24"/>
      <c r="C67" s="14"/>
      <c r="D67" s="24"/>
      <c r="E67" s="14"/>
      <c r="F67" s="24"/>
      <c r="G67" s="14"/>
      <c r="H67" s="24"/>
      <c r="I67" s="14"/>
      <c r="J67" s="24"/>
      <c r="K67" s="14"/>
    </row>
    <row r="68" spans="2:12" x14ac:dyDescent="0.3">
      <c r="B68" s="24"/>
      <c r="C68" s="14"/>
      <c r="D68" s="24"/>
      <c r="E68" s="14"/>
      <c r="F68" s="24"/>
      <c r="G68" s="14"/>
      <c r="H68" s="24"/>
      <c r="I68" s="14"/>
      <c r="J68" s="24"/>
      <c r="K68" s="14"/>
    </row>
    <row r="69" spans="2:12" s="15" customFormat="1" x14ac:dyDescent="0.3">
      <c r="B69" s="25"/>
      <c r="C69" s="26"/>
      <c r="D69" s="25"/>
      <c r="E69" s="26"/>
      <c r="F69" s="25"/>
      <c r="G69" s="26"/>
      <c r="H69" s="25"/>
      <c r="I69" s="26"/>
      <c r="J69" s="25"/>
      <c r="K69" s="26"/>
      <c r="L69" s="14"/>
    </row>
    <row r="70" spans="2:12" x14ac:dyDescent="0.3">
      <c r="B70" s="24"/>
      <c r="C70" s="14"/>
      <c r="D70" s="24"/>
      <c r="E70" s="14"/>
      <c r="F70" s="24"/>
      <c r="G70" s="14"/>
      <c r="H70" s="24"/>
      <c r="I70" s="14"/>
      <c r="J70" s="24"/>
      <c r="K70" s="14"/>
    </row>
    <row r="71" spans="2:12" x14ac:dyDescent="0.3">
      <c r="B71" s="24"/>
      <c r="C71" s="14"/>
      <c r="D71" s="24"/>
      <c r="E71" s="14"/>
      <c r="F71" s="24"/>
      <c r="G71" s="14"/>
      <c r="H71" s="24"/>
      <c r="I71" s="14"/>
      <c r="J71" s="24"/>
      <c r="K71" s="14"/>
    </row>
    <row r="72" spans="2:12" x14ac:dyDescent="0.3">
      <c r="B72" s="24"/>
      <c r="C72" s="14"/>
      <c r="D72" s="24"/>
      <c r="E72" s="14"/>
      <c r="F72" s="24"/>
      <c r="G72" s="14"/>
      <c r="H72" s="24"/>
      <c r="I72" s="14"/>
      <c r="J72" s="24"/>
      <c r="K72" s="14"/>
    </row>
    <row r="73" spans="2:12" s="15" customFormat="1" x14ac:dyDescent="0.3">
      <c r="B73" s="25"/>
      <c r="C73" s="26"/>
      <c r="D73" s="25"/>
      <c r="E73" s="26"/>
      <c r="F73" s="25"/>
      <c r="G73" s="26"/>
      <c r="H73" s="25"/>
      <c r="I73" s="26"/>
      <c r="J73" s="25"/>
      <c r="K73" s="26"/>
      <c r="L73" s="14"/>
    </row>
    <row r="74" spans="2:12" x14ac:dyDescent="0.3">
      <c r="B74" s="24"/>
      <c r="C74" s="14"/>
      <c r="D74" s="24"/>
      <c r="E74" s="14"/>
      <c r="F74" s="24"/>
      <c r="G74" s="14"/>
      <c r="H74" s="24"/>
      <c r="I74" s="14"/>
      <c r="J74" s="24"/>
      <c r="K74" s="14"/>
    </row>
    <row r="75" spans="2:12" s="15" customFormat="1" x14ac:dyDescent="0.3">
      <c r="B75" s="25"/>
      <c r="C75" s="26"/>
      <c r="D75" s="25"/>
      <c r="E75" s="26"/>
      <c r="F75" s="25"/>
      <c r="G75" s="26"/>
      <c r="H75" s="25"/>
      <c r="I75" s="26"/>
      <c r="J75" s="25"/>
      <c r="K75" s="26"/>
      <c r="L75" s="14"/>
    </row>
    <row r="76" spans="2:12" x14ac:dyDescent="0.3">
      <c r="B76" s="24"/>
      <c r="C76" s="14"/>
      <c r="D76" s="24"/>
      <c r="E76" s="14"/>
      <c r="F76" s="24"/>
      <c r="G76" s="14"/>
      <c r="H76" s="24"/>
      <c r="I76" s="14"/>
      <c r="J76" s="24"/>
      <c r="K76" s="14"/>
    </row>
    <row r="77" spans="2:12" x14ac:dyDescent="0.3">
      <c r="B77" s="24"/>
      <c r="C77" s="14"/>
      <c r="D77" s="24"/>
      <c r="E77" s="14"/>
      <c r="F77" s="24"/>
      <c r="G77" s="14"/>
      <c r="H77" s="24"/>
      <c r="I77" s="14"/>
      <c r="J77" s="24"/>
      <c r="K77" s="14"/>
    </row>
    <row r="78" spans="2:12" x14ac:dyDescent="0.3">
      <c r="B78" s="24"/>
      <c r="C78" s="14"/>
      <c r="D78" s="24"/>
      <c r="E78" s="14"/>
      <c r="F78" s="24"/>
      <c r="G78" s="14"/>
      <c r="H78" s="24"/>
      <c r="I78" s="14"/>
      <c r="J78" s="24"/>
      <c r="K78" s="14"/>
    </row>
    <row r="79" spans="2:12" x14ac:dyDescent="0.3">
      <c r="B79" s="24"/>
      <c r="C79" s="14"/>
      <c r="D79" s="24"/>
      <c r="E79" s="14"/>
      <c r="F79" s="24"/>
      <c r="G79" s="14"/>
      <c r="H79" s="24"/>
      <c r="I79" s="14"/>
      <c r="J79" s="24"/>
      <c r="K79" s="14"/>
    </row>
    <row r="80" spans="2:12" x14ac:dyDescent="0.3">
      <c r="B80" s="24"/>
      <c r="C80" s="14"/>
      <c r="D80" s="24"/>
      <c r="E80" s="14"/>
      <c r="F80" s="24"/>
      <c r="G80" s="14"/>
      <c r="H80" s="24"/>
      <c r="I80" s="14"/>
      <c r="J80" s="24"/>
      <c r="K80" s="14"/>
    </row>
    <row r="81" spans="2:12" x14ac:dyDescent="0.3">
      <c r="B81" s="24"/>
      <c r="C81" s="14"/>
      <c r="D81" s="24"/>
      <c r="E81" s="14"/>
      <c r="F81" s="24"/>
      <c r="G81" s="14"/>
      <c r="H81" s="24"/>
      <c r="I81" s="14"/>
      <c r="J81" s="24"/>
      <c r="K81" s="14"/>
    </row>
    <row r="82" spans="2:12" x14ac:dyDescent="0.3">
      <c r="B82" s="24"/>
      <c r="C82" s="14"/>
      <c r="D82" s="24"/>
      <c r="E82" s="14"/>
      <c r="F82" s="24"/>
      <c r="G82" s="14"/>
      <c r="H82" s="24"/>
      <c r="I82" s="14"/>
      <c r="J82" s="24"/>
      <c r="K82" s="14"/>
    </row>
    <row r="83" spans="2:12" x14ac:dyDescent="0.3">
      <c r="B83" s="24"/>
      <c r="C83" s="14"/>
      <c r="D83" s="24"/>
      <c r="E83" s="14"/>
      <c r="F83" s="24"/>
      <c r="G83" s="14"/>
      <c r="H83" s="24"/>
      <c r="I83" s="14"/>
      <c r="J83" s="24"/>
      <c r="K83" s="14"/>
    </row>
    <row r="84" spans="2:12" x14ac:dyDescent="0.3">
      <c r="B84" s="24"/>
      <c r="C84" s="14"/>
      <c r="D84" s="24"/>
      <c r="E84" s="14"/>
      <c r="F84" s="24"/>
      <c r="G84" s="14"/>
      <c r="H84" s="24"/>
      <c r="I84" s="14"/>
      <c r="J84" s="24"/>
      <c r="K84" s="14"/>
    </row>
    <row r="85" spans="2:12" s="15" customFormat="1" x14ac:dyDescent="0.3">
      <c r="B85" s="25"/>
      <c r="C85" s="26"/>
      <c r="D85" s="25"/>
      <c r="E85" s="26"/>
      <c r="F85" s="25"/>
      <c r="G85" s="26"/>
      <c r="H85" s="25"/>
      <c r="I85" s="26"/>
      <c r="J85" s="25"/>
      <c r="K85" s="26"/>
      <c r="L85" s="14"/>
    </row>
    <row r="86" spans="2:12" x14ac:dyDescent="0.3">
      <c r="B86" s="24"/>
      <c r="C86" s="14"/>
      <c r="D86" s="24"/>
      <c r="E86" s="14"/>
      <c r="F86" s="24"/>
      <c r="G86" s="14"/>
      <c r="H86" s="24"/>
      <c r="I86" s="14"/>
      <c r="J86" s="24"/>
      <c r="K86" s="14"/>
    </row>
    <row r="87" spans="2:12" x14ac:dyDescent="0.3">
      <c r="B87" s="24"/>
      <c r="C87" s="14"/>
      <c r="D87" s="24"/>
      <c r="E87" s="14"/>
      <c r="F87" s="24"/>
      <c r="G87" s="14"/>
      <c r="H87" s="24"/>
      <c r="I87" s="14"/>
      <c r="J87" s="24"/>
      <c r="K87" s="14"/>
    </row>
    <row r="88" spans="2:12" x14ac:dyDescent="0.3">
      <c r="B88" s="24"/>
      <c r="C88" s="14"/>
      <c r="D88" s="24"/>
      <c r="E88" s="14"/>
      <c r="F88" s="24"/>
      <c r="G88" s="14"/>
      <c r="H88" s="24"/>
      <c r="I88" s="14"/>
      <c r="J88" s="24"/>
      <c r="K88" s="14"/>
    </row>
    <row r="89" spans="2:12" x14ac:dyDescent="0.3">
      <c r="B89" s="24"/>
      <c r="C89" s="14"/>
      <c r="D89" s="24"/>
      <c r="E89" s="14"/>
      <c r="F89" s="24"/>
      <c r="G89" s="14"/>
      <c r="H89" s="24"/>
      <c r="I89" s="14"/>
      <c r="J89" s="24"/>
      <c r="K89" s="14"/>
    </row>
    <row r="90" spans="2:12" s="15" customFormat="1" x14ac:dyDescent="0.3">
      <c r="B90" s="25"/>
      <c r="C90" s="26"/>
      <c r="D90" s="25"/>
      <c r="E90" s="26"/>
      <c r="F90" s="25"/>
      <c r="G90" s="26"/>
      <c r="H90" s="25"/>
      <c r="I90" s="26"/>
      <c r="J90" s="25"/>
      <c r="K90" s="26"/>
      <c r="L90" s="14"/>
    </row>
    <row r="91" spans="2:12" x14ac:dyDescent="0.3">
      <c r="B91" s="24"/>
      <c r="C91" s="14"/>
      <c r="D91" s="24"/>
      <c r="E91" s="14"/>
      <c r="F91" s="24"/>
      <c r="G91" s="14"/>
      <c r="H91" s="24"/>
      <c r="I91" s="14"/>
      <c r="J91" s="24"/>
      <c r="K91" s="14"/>
    </row>
    <row r="92" spans="2:12" x14ac:dyDescent="0.3">
      <c r="B92" s="24"/>
      <c r="C92" s="14"/>
      <c r="D92" s="24"/>
      <c r="E92" s="14"/>
      <c r="F92" s="24"/>
      <c r="G92" s="14"/>
      <c r="H92" s="24"/>
      <c r="I92" s="14"/>
      <c r="J92" s="24"/>
      <c r="K92" s="14"/>
    </row>
    <row r="93" spans="2:12" x14ac:dyDescent="0.3">
      <c r="B93" s="24"/>
      <c r="C93" s="14"/>
      <c r="D93" s="24"/>
      <c r="E93" s="14"/>
      <c r="F93" s="24"/>
      <c r="G93" s="14"/>
      <c r="H93" s="24"/>
      <c r="I93" s="14"/>
      <c r="J93" s="24"/>
      <c r="K93" s="14"/>
    </row>
    <row r="94" spans="2:12" x14ac:dyDescent="0.3">
      <c r="B94" s="24"/>
      <c r="C94" s="14"/>
      <c r="D94" s="24"/>
      <c r="E94" s="14"/>
      <c r="F94" s="24"/>
      <c r="G94" s="14"/>
      <c r="H94" s="24"/>
      <c r="I94" s="14"/>
      <c r="J94" s="24"/>
      <c r="K94" s="14"/>
    </row>
    <row r="95" spans="2:12" x14ac:dyDescent="0.3">
      <c r="B95" s="24"/>
      <c r="C95" s="14"/>
      <c r="D95" s="24"/>
      <c r="E95" s="14"/>
      <c r="F95" s="24"/>
      <c r="G95" s="14"/>
      <c r="H95" s="24"/>
      <c r="I95" s="14"/>
      <c r="J95" s="24"/>
      <c r="K95" s="14"/>
    </row>
    <row r="96" spans="2:12" x14ac:dyDescent="0.3">
      <c r="B96" s="24"/>
      <c r="C96" s="14"/>
      <c r="D96" s="24"/>
      <c r="E96" s="14"/>
      <c r="F96" s="24"/>
      <c r="G96" s="14"/>
      <c r="H96" s="24"/>
      <c r="I96" s="14"/>
      <c r="J96" s="24"/>
      <c r="K96" s="14"/>
    </row>
    <row r="97" spans="2:16" s="15" customFormat="1" x14ac:dyDescent="0.3">
      <c r="B97" s="25"/>
      <c r="C97" s="26"/>
      <c r="D97" s="25"/>
      <c r="E97" s="26"/>
      <c r="F97" s="25"/>
      <c r="G97" s="26"/>
      <c r="H97" s="25"/>
      <c r="I97" s="26"/>
      <c r="J97" s="25"/>
      <c r="K97" s="26"/>
      <c r="L97" s="14"/>
    </row>
    <row r="98" spans="2:16" x14ac:dyDescent="0.3">
      <c r="B98" s="24"/>
      <c r="C98" s="14"/>
      <c r="D98" s="24"/>
      <c r="E98" s="14"/>
      <c r="F98" s="24"/>
      <c r="G98" s="14"/>
      <c r="H98" s="24"/>
      <c r="I98" s="14"/>
      <c r="J98" s="24"/>
      <c r="K98" s="14"/>
    </row>
    <row r="99" spans="2:16" x14ac:dyDescent="0.3">
      <c r="B99" s="24"/>
      <c r="C99" s="14"/>
      <c r="D99" s="24"/>
      <c r="E99" s="14"/>
      <c r="F99" s="24"/>
      <c r="G99" s="14"/>
      <c r="H99" s="24"/>
      <c r="I99" s="14"/>
      <c r="J99" s="24"/>
      <c r="K99" s="14"/>
    </row>
    <row r="100" spans="2:16" x14ac:dyDescent="0.3">
      <c r="B100" s="24"/>
      <c r="C100" s="14"/>
      <c r="D100" s="24"/>
      <c r="E100" s="14"/>
      <c r="F100" s="24"/>
      <c r="G100" s="14"/>
      <c r="H100" s="24"/>
      <c r="I100" s="14"/>
      <c r="J100" s="24"/>
      <c r="K100" s="14"/>
    </row>
    <row r="101" spans="2:16" x14ac:dyDescent="0.3">
      <c r="B101" s="24"/>
      <c r="C101" s="14"/>
      <c r="D101" s="24"/>
      <c r="E101" s="14"/>
      <c r="F101" s="24"/>
      <c r="G101" s="14"/>
      <c r="H101" s="24"/>
      <c r="I101" s="14"/>
      <c r="J101" s="24"/>
      <c r="K101" s="14"/>
    </row>
    <row r="102" spans="2:16" x14ac:dyDescent="0.3">
      <c r="B102" s="24"/>
      <c r="C102" s="14"/>
      <c r="D102" s="24"/>
      <c r="E102" s="14"/>
      <c r="F102" s="24"/>
      <c r="G102" s="14"/>
      <c r="H102" s="24"/>
      <c r="I102" s="14"/>
      <c r="J102" s="24"/>
      <c r="K102" s="14"/>
    </row>
    <row r="103" spans="2:16" x14ac:dyDescent="0.3">
      <c r="B103" s="24"/>
      <c r="C103" s="14"/>
      <c r="D103" s="24"/>
      <c r="E103" s="14"/>
      <c r="F103" s="24"/>
      <c r="G103" s="14"/>
      <c r="H103" s="24"/>
      <c r="I103" s="14"/>
      <c r="J103" s="24"/>
      <c r="K103" s="14"/>
    </row>
    <row r="104" spans="2:16" s="15" customFormat="1" x14ac:dyDescent="0.3">
      <c r="B104" s="25"/>
      <c r="C104" s="26"/>
      <c r="D104" s="25"/>
      <c r="E104" s="26"/>
      <c r="F104" s="25"/>
      <c r="G104" s="26"/>
      <c r="H104" s="25"/>
      <c r="I104" s="26"/>
      <c r="J104" s="25"/>
      <c r="K104" s="26"/>
      <c r="L104" s="14"/>
    </row>
    <row r="105" spans="2:16" x14ac:dyDescent="0.3">
      <c r="B105" s="24"/>
      <c r="C105" s="14"/>
      <c r="D105" s="24"/>
      <c r="E105" s="14"/>
      <c r="F105" s="24"/>
      <c r="G105" s="14"/>
      <c r="H105" s="24"/>
      <c r="I105" s="14"/>
      <c r="J105" s="24"/>
      <c r="K105" s="14"/>
    </row>
    <row r="106" spans="2:16" x14ac:dyDescent="0.3">
      <c r="B106" s="24"/>
      <c r="C106" s="14"/>
      <c r="D106" s="24"/>
      <c r="E106" s="14"/>
      <c r="F106" s="24"/>
      <c r="G106" s="14"/>
      <c r="H106" s="24"/>
      <c r="I106" s="14"/>
      <c r="J106" s="24"/>
      <c r="K106" s="14"/>
    </row>
    <row r="107" spans="2:16" x14ac:dyDescent="0.3">
      <c r="B107" s="24"/>
      <c r="C107" s="14"/>
      <c r="D107" s="24"/>
      <c r="E107" s="14"/>
      <c r="F107" s="24"/>
      <c r="G107" s="14"/>
      <c r="H107" s="24"/>
      <c r="I107" s="14"/>
      <c r="J107" s="24"/>
      <c r="K107" s="14"/>
    </row>
    <row r="108" spans="2:16" x14ac:dyDescent="0.3">
      <c r="B108" s="24"/>
      <c r="C108" s="14"/>
      <c r="D108" s="24"/>
      <c r="E108" s="14"/>
      <c r="F108" s="24"/>
      <c r="G108" s="14"/>
      <c r="H108" s="24"/>
      <c r="I108" s="14"/>
      <c r="J108" s="24"/>
      <c r="K108" s="14"/>
      <c r="M108" s="14"/>
      <c r="N108" s="14"/>
      <c r="O108" s="14"/>
      <c r="P108" s="14"/>
    </row>
    <row r="109" spans="2:16" x14ac:dyDescent="0.3">
      <c r="B109" s="24"/>
      <c r="D109" s="24"/>
      <c r="G109" s="14"/>
      <c r="H109" s="24"/>
      <c r="K109" s="1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EA3E2-A1F1-4194-A959-281677234D5F}">
  <sheetPr codeName="Sheet6"/>
  <dimension ref="A1:F18"/>
  <sheetViews>
    <sheetView workbookViewId="0">
      <selection activeCell="I23" sqref="I22:I23"/>
    </sheetView>
  </sheetViews>
  <sheetFormatPr defaultRowHeight="14.4" x14ac:dyDescent="0.3"/>
  <cols>
    <col min="1" max="1" width="14.21875" bestFit="1" customWidth="1"/>
    <col min="2" max="2" width="9.777343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7" t="s">
        <v>8367</v>
      </c>
      <c r="B1" t="s">
        <v>8313</v>
      </c>
    </row>
    <row r="2" spans="1:6" x14ac:dyDescent="0.3">
      <c r="A2" s="7" t="s">
        <v>8382</v>
      </c>
      <c r="B2" t="s">
        <v>8313</v>
      </c>
    </row>
    <row r="3" spans="1:6" s="1" customFormat="1" x14ac:dyDescent="0.3">
      <c r="A3"/>
      <c r="B3"/>
      <c r="C3"/>
      <c r="D3"/>
      <c r="E3"/>
      <c r="F3"/>
    </row>
    <row r="4" spans="1:6" ht="28.8" x14ac:dyDescent="0.3">
      <c r="A4" s="10" t="s">
        <v>8325</v>
      </c>
      <c r="B4" s="10" t="s">
        <v>8314</v>
      </c>
      <c r="C4" s="1"/>
      <c r="D4" s="1"/>
      <c r="E4" s="1"/>
      <c r="F4" s="1"/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2" t="s">
        <v>8377</v>
      </c>
      <c r="B6" s="9">
        <v>183</v>
      </c>
      <c r="C6" s="9">
        <v>149</v>
      </c>
      <c r="D6" s="9">
        <v>34</v>
      </c>
      <c r="E6" s="9">
        <v>2</v>
      </c>
      <c r="F6" s="9">
        <v>368</v>
      </c>
    </row>
    <row r="7" spans="1:6" x14ac:dyDescent="0.3">
      <c r="A7" s="12" t="s">
        <v>8378</v>
      </c>
      <c r="B7" s="9">
        <v>202</v>
      </c>
      <c r="C7" s="9">
        <v>105</v>
      </c>
      <c r="D7" s="9">
        <v>27</v>
      </c>
      <c r="E7" s="9">
        <v>18</v>
      </c>
      <c r="F7" s="9">
        <v>352</v>
      </c>
    </row>
    <row r="8" spans="1:6" x14ac:dyDescent="0.3">
      <c r="A8" s="12" t="s">
        <v>8372</v>
      </c>
      <c r="B8" s="9">
        <v>179</v>
      </c>
      <c r="C8" s="9">
        <v>108</v>
      </c>
      <c r="D8" s="9">
        <v>28</v>
      </c>
      <c r="E8" s="9">
        <v>30</v>
      </c>
      <c r="F8" s="9">
        <v>345</v>
      </c>
    </row>
    <row r="9" spans="1:6" x14ac:dyDescent="0.3">
      <c r="A9" s="12" t="s">
        <v>8380</v>
      </c>
      <c r="B9" s="9">
        <v>193</v>
      </c>
      <c r="C9" s="9">
        <v>103</v>
      </c>
      <c r="D9" s="9">
        <v>27</v>
      </c>
      <c r="E9" s="9"/>
      <c r="F9" s="9">
        <v>323</v>
      </c>
    </row>
    <row r="10" spans="1:6" x14ac:dyDescent="0.3">
      <c r="A10" s="12" t="s">
        <v>8379</v>
      </c>
      <c r="B10" s="9">
        <v>233</v>
      </c>
      <c r="C10" s="9">
        <v>126</v>
      </c>
      <c r="D10" s="9">
        <v>26</v>
      </c>
      <c r="E10" s="9"/>
      <c r="F10" s="9">
        <v>385</v>
      </c>
    </row>
    <row r="11" spans="1:6" x14ac:dyDescent="0.3">
      <c r="A11" s="12" t="s">
        <v>8373</v>
      </c>
      <c r="B11" s="9">
        <v>213</v>
      </c>
      <c r="C11" s="9">
        <v>148</v>
      </c>
      <c r="D11" s="9">
        <v>27</v>
      </c>
      <c r="E11" s="9"/>
      <c r="F11" s="9">
        <v>388</v>
      </c>
    </row>
    <row r="12" spans="1:6" x14ac:dyDescent="0.3">
      <c r="A12" s="12" t="s">
        <v>8374</v>
      </c>
      <c r="B12" s="9">
        <v>192</v>
      </c>
      <c r="C12" s="9">
        <v>148</v>
      </c>
      <c r="D12" s="9">
        <v>44</v>
      </c>
      <c r="E12" s="9"/>
      <c r="F12" s="9">
        <v>384</v>
      </c>
    </row>
    <row r="13" spans="1:6" x14ac:dyDescent="0.3">
      <c r="A13" s="12" t="s">
        <v>8370</v>
      </c>
      <c r="B13" s="9">
        <v>167</v>
      </c>
      <c r="C13" s="9">
        <v>134</v>
      </c>
      <c r="D13" s="9">
        <v>32</v>
      </c>
      <c r="E13" s="9"/>
      <c r="F13" s="9">
        <v>333</v>
      </c>
    </row>
    <row r="14" spans="1:6" x14ac:dyDescent="0.3">
      <c r="A14" s="12" t="s">
        <v>8371</v>
      </c>
      <c r="B14" s="9">
        <v>148</v>
      </c>
      <c r="C14" s="9">
        <v>127</v>
      </c>
      <c r="D14" s="9">
        <v>24</v>
      </c>
      <c r="E14" s="9"/>
      <c r="F14" s="9">
        <v>299</v>
      </c>
    </row>
    <row r="15" spans="1:6" x14ac:dyDescent="0.3">
      <c r="A15" s="12" t="s">
        <v>8381</v>
      </c>
      <c r="B15" s="9">
        <v>184</v>
      </c>
      <c r="C15" s="9">
        <v>150</v>
      </c>
      <c r="D15" s="9">
        <v>20</v>
      </c>
      <c r="E15" s="9"/>
      <c r="F15" s="9">
        <v>354</v>
      </c>
    </row>
    <row r="16" spans="1:6" x14ac:dyDescent="0.3">
      <c r="A16" s="12" t="s">
        <v>8375</v>
      </c>
      <c r="B16" s="9">
        <v>180</v>
      </c>
      <c r="C16" s="9">
        <v>113</v>
      </c>
      <c r="D16" s="9">
        <v>37</v>
      </c>
      <c r="E16" s="9"/>
      <c r="F16" s="9">
        <v>330</v>
      </c>
    </row>
    <row r="17" spans="1:6" x14ac:dyDescent="0.3">
      <c r="A17" s="12" t="s">
        <v>8376</v>
      </c>
      <c r="B17" s="9">
        <v>111</v>
      </c>
      <c r="C17" s="9">
        <v>119</v>
      </c>
      <c r="D17" s="9">
        <v>23</v>
      </c>
      <c r="E17" s="9"/>
      <c r="F17" s="9">
        <v>253</v>
      </c>
    </row>
    <row r="18" spans="1:6" x14ac:dyDescent="0.3">
      <c r="A18" s="12" t="s">
        <v>8312</v>
      </c>
      <c r="B18" s="9">
        <v>2185</v>
      </c>
      <c r="C18" s="9">
        <v>1530</v>
      </c>
      <c r="D18" s="9">
        <v>349</v>
      </c>
      <c r="E18" s="9">
        <v>50</v>
      </c>
      <c r="F18" s="9">
        <v>4114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Count by Category</vt:lpstr>
      <vt:lpstr>Count by Sub-Category</vt:lpstr>
      <vt:lpstr>Date Created Filtered</vt:lpstr>
      <vt:lpstr>Comparison</vt:lpstr>
      <vt:lpstr>Date Created with Live Proj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KC Mosley</cp:lastModifiedBy>
  <dcterms:created xsi:type="dcterms:W3CDTF">2017-04-20T15:17:24Z</dcterms:created>
  <dcterms:modified xsi:type="dcterms:W3CDTF">2018-12-09T22:07:44Z</dcterms:modified>
</cp:coreProperties>
</file>