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s\Downloads\"/>
    </mc:Choice>
  </mc:AlternateContent>
  <xr:revisionPtr revIDLastSave="0" documentId="13_ncr:1_{3D8B8ED8-DB00-469A-A900-8973DBC6659C}" xr6:coauthVersionLast="47" xr6:coauthVersionMax="47" xr10:uidLastSave="{00000000-0000-0000-0000-000000000000}"/>
  <bookViews>
    <workbookView xWindow="-110" yWindow="-110" windowWidth="19420" windowHeight="10420" tabRatio="547" activeTab="1" xr2:uid="{ABFCD147-A462-4C64-B7BD-FDE22146E6B5}"/>
  </bookViews>
  <sheets>
    <sheet name="Specifics" sheetId="1" r:id="rId1"/>
    <sheet name="Specifics-tandem" sheetId="3" r:id="rId2"/>
    <sheet name="DE" sheetId="2" r:id="rId3"/>
    <sheet name="DE-tande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3" l="1"/>
  <c r="O17" i="3"/>
  <c r="O16" i="3"/>
  <c r="O15" i="3"/>
  <c r="O14" i="3"/>
  <c r="O13" i="3"/>
  <c r="T4" i="3"/>
  <c r="T5" i="3"/>
  <c r="T6" i="3"/>
  <c r="T7" i="3"/>
  <c r="T8" i="3"/>
  <c r="T9" i="3"/>
  <c r="T3" i="3"/>
  <c r="L14" i="2"/>
  <c r="L15" i="2"/>
  <c r="L16" i="2"/>
  <c r="L13" i="2"/>
  <c r="L7" i="2"/>
  <c r="L6" i="2"/>
  <c r="L5" i="2"/>
  <c r="L4" i="2"/>
  <c r="H14" i="2"/>
  <c r="H15" i="2"/>
  <c r="H16" i="2"/>
  <c r="H13" i="2"/>
  <c r="H5" i="2"/>
  <c r="H6" i="2"/>
  <c r="H7" i="2"/>
  <c r="H4" i="2"/>
  <c r="D5" i="2"/>
  <c r="D6" i="2"/>
  <c r="D7" i="2"/>
  <c r="D4" i="2"/>
  <c r="D14" i="2"/>
  <c r="D15" i="2"/>
  <c r="D16" i="2"/>
  <c r="D13" i="2"/>
  <c r="L4" i="1"/>
  <c r="L5" i="1"/>
  <c r="L6" i="1"/>
  <c r="L7" i="1"/>
  <c r="L8" i="1"/>
  <c r="L9" i="1"/>
  <c r="L3" i="1"/>
  <c r="P4" i="1"/>
  <c r="P5" i="1"/>
  <c r="P6" i="1"/>
  <c r="P7" i="1"/>
  <c r="P8" i="1"/>
  <c r="P9" i="1"/>
  <c r="P3" i="1"/>
  <c r="T4" i="1"/>
  <c r="T5" i="1"/>
  <c r="T6" i="1"/>
  <c r="T7" i="1"/>
  <c r="T8" i="1"/>
  <c r="T9" i="1"/>
  <c r="T3" i="1"/>
  <c r="X4" i="1"/>
  <c r="X5" i="1"/>
  <c r="X6" i="1"/>
  <c r="X7" i="1"/>
  <c r="X8" i="1"/>
  <c r="X9" i="1"/>
  <c r="X3" i="1"/>
  <c r="AB4" i="1"/>
  <c r="AB5" i="1"/>
  <c r="AB6" i="1"/>
  <c r="AB7" i="1"/>
  <c r="AB8" i="1"/>
  <c r="AB9" i="1"/>
  <c r="AB3" i="1"/>
  <c r="AB4" i="3"/>
  <c r="AB5" i="3"/>
  <c r="AB6" i="3"/>
  <c r="AB7" i="3"/>
  <c r="AB9" i="3"/>
  <c r="AB3" i="3"/>
  <c r="L9" i="3"/>
  <c r="L4" i="3"/>
  <c r="L5" i="3"/>
  <c r="L6" i="3"/>
  <c r="L7" i="3"/>
  <c r="L3" i="3"/>
  <c r="P4" i="3"/>
  <c r="P5" i="3"/>
  <c r="P6" i="3"/>
  <c r="P7" i="3"/>
  <c r="P9" i="3"/>
  <c r="P3" i="3"/>
  <c r="X9" i="3"/>
  <c r="X4" i="3"/>
  <c r="X5" i="3"/>
  <c r="X6" i="3"/>
  <c r="X7" i="3"/>
  <c r="X3" i="3"/>
  <c r="H9" i="3"/>
  <c r="H4" i="3"/>
  <c r="H5" i="3"/>
  <c r="H6" i="3"/>
  <c r="H7" i="3"/>
  <c r="H3" i="3"/>
  <c r="D9" i="3"/>
  <c r="D4" i="3"/>
  <c r="D5" i="3"/>
  <c r="D6" i="3"/>
  <c r="D7" i="3"/>
  <c r="D3" i="3"/>
</calcChain>
</file>

<file path=xl/sharedStrings.xml><?xml version="1.0" encoding="utf-8"?>
<sst xmlns="http://schemas.openxmlformats.org/spreadsheetml/2006/main" count="446" uniqueCount="39">
  <si>
    <t>Category</t>
  </si>
  <si>
    <t>Total # genes</t>
  </si>
  <si>
    <t>Inside window</t>
  </si>
  <si>
    <t>Proportion inside window</t>
  </si>
  <si>
    <t>ALL LTRS + 1 KB Up/Down</t>
  </si>
  <si>
    <t>ALL LTRS + 1 KB Up</t>
  </si>
  <si>
    <t>COPIA ONLY + 1 KB Up</t>
  </si>
  <si>
    <t>GYPSY ONLY + 1 KB Up</t>
  </si>
  <si>
    <t>ALL LTRS + 250 bp UP + genebody</t>
  </si>
  <si>
    <t>COPIA + 250 bp UP + genebody</t>
  </si>
  <si>
    <t>GYPSY + 250 bp UP + genebody</t>
  </si>
  <si>
    <t>DG</t>
  </si>
  <si>
    <t>HG</t>
  </si>
  <si>
    <t>HG_S</t>
  </si>
  <si>
    <t>S_DG</t>
  </si>
  <si>
    <t>HG_DG</t>
  </si>
  <si>
    <t>S</t>
  </si>
  <si>
    <t>ALL</t>
  </si>
  <si>
    <t>all_genes.bed.txt</t>
  </si>
  <si>
    <t>DG_genes_only.bed.txt</t>
  </si>
  <si>
    <t>DG_S_genes_only.bed.txt</t>
  </si>
  <si>
    <t>HG_genes_only.bed.txt</t>
  </si>
  <si>
    <t>HG_DG_genes_only.bed.txt</t>
  </si>
  <si>
    <t>HG_S_genes.bed.txt</t>
  </si>
  <si>
    <t>S_specifics.bed.txt</t>
  </si>
  <si>
    <t>all_tandem_genes.bed.txt</t>
  </si>
  <si>
    <t>DG_specs.bed.txt</t>
  </si>
  <si>
    <t>HG_DG_tandem_specs.bed.txt</t>
  </si>
  <si>
    <t>HG_S_tandem_specs.bed.txt</t>
  </si>
  <si>
    <t>S_DG_tandem_specs.bed.txt</t>
  </si>
  <si>
    <t>HG_tandem_specs.bed.txt</t>
  </si>
  <si>
    <t>DG vs. S</t>
  </si>
  <si>
    <t>HG vs. DG</t>
  </si>
  <si>
    <t>HG vs. S</t>
  </si>
  <si>
    <t>2-4 Downregulated</t>
  </si>
  <si>
    <t>2-4 Upregulated</t>
  </si>
  <si>
    <t>above 4 downregulated</t>
  </si>
  <si>
    <t>above 4 upregulated</t>
  </si>
  <si>
    <t>Phases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</si>
</sst>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" xfId="0" applyBorder="1"/>
    <xf numFmtId="0" fontId="1" fillId="3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Specifics!$C$15</c:f>
              <c:strCache>
                <c:ptCount val="1"/>
                <c:pt idx="0">
                  <c:v>DG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Specifics!$D$14:$J$14</c:f>
              <c:strCache>
                <c:ptCount val="7"/>
                <c:pt idx="0">
                  <c:v>ALL LTRS + 1 KB Up/Down</c:v>
                </c:pt>
                <c:pt idx="1">
                  <c:v>ALL LTRS + 1 KB Up</c:v>
                </c:pt>
                <c:pt idx="2">
                  <c:v>COPIA ONLY + 1 KB Up</c:v>
                </c:pt>
                <c:pt idx="3">
                  <c:v>GYPSY ONLY + 1 KB Up</c:v>
                </c:pt>
                <c:pt idx="4">
                  <c:v>ALL LTRS + 250 bp UP + genebody</c:v>
                </c:pt>
                <c:pt idx="5">
                  <c:v>COPIA + 250 bp UP + genebody</c:v>
                </c:pt>
                <c:pt idx="6">
                  <c:v>GYPSY + 250 bp UP + genebody</c:v>
                </c:pt>
              </c:strCache>
            </c:strRef>
          </c:cat>
          <c:val>
            <c:numRef>
              <c:f>Specifics!$D$15:$J$15</c:f>
              <c:numCache>
                <c:formatCode>General</c:formatCode>
                <c:ptCount val="7"/>
                <c:pt idx="0">
                  <c:v>0.56000000000000005</c:v>
                </c:pt>
                <c:pt idx="1">
                  <c:v>0.39600000000000002</c:v>
                </c:pt>
                <c:pt idx="2">
                  <c:v>5.5706521739130432E-2</c:v>
                </c:pt>
                <c:pt idx="3">
                  <c:v>2.9891304347826088E-2</c:v>
                </c:pt>
                <c:pt idx="4">
                  <c:v>0.125</c:v>
                </c:pt>
                <c:pt idx="5">
                  <c:v>2.4456521739130436E-2</c:v>
                </c:pt>
                <c:pt idx="6">
                  <c:v>1.6304347826086956E-2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6-415B-B8B6-2440CAEDD4C5}"/>
            </c:ext>
          </c:extLst>
        </c:ser>
        <c:ser>
          <c:idx val="1"/>
          <c:order val="1"/>
          <c:tx>
            <c:strRef>
              <c:f>Specifics!$C$16</c:f>
              <c:strCache>
                <c:ptCount val="1"/>
                <c:pt idx="0">
                  <c:v>HG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Specifics!$D$14:$J$14</c:f>
              <c:strCache>
                <c:ptCount val="7"/>
                <c:pt idx="0">
                  <c:v>ALL LTRS + 1 KB Up/Down</c:v>
                </c:pt>
                <c:pt idx="1">
                  <c:v>ALL LTRS + 1 KB Up</c:v>
                </c:pt>
                <c:pt idx="2">
                  <c:v>COPIA ONLY + 1 KB Up</c:v>
                </c:pt>
                <c:pt idx="3">
                  <c:v>GYPSY ONLY + 1 KB Up</c:v>
                </c:pt>
                <c:pt idx="4">
                  <c:v>ALL LTRS + 250 bp UP + genebody</c:v>
                </c:pt>
                <c:pt idx="5">
                  <c:v>COPIA + 250 bp UP + genebody</c:v>
                </c:pt>
                <c:pt idx="6">
                  <c:v>GYPSY + 250 bp UP + genebody</c:v>
                </c:pt>
              </c:strCache>
            </c:strRef>
          </c:cat>
          <c:val>
            <c:numRef>
              <c:f>Specifics!$D$16:$J$16</c:f>
              <c:numCache>
                <c:formatCode>General</c:formatCode>
                <c:ptCount val="7"/>
                <c:pt idx="0">
                  <c:v>0.46</c:v>
                </c:pt>
                <c:pt idx="1">
                  <c:v>0.30299999999999999</c:v>
                </c:pt>
                <c:pt idx="2">
                  <c:v>3.553299492385787E-2</c:v>
                </c:pt>
                <c:pt idx="3">
                  <c:v>1.5228426395939087E-2</c:v>
                </c:pt>
                <c:pt idx="4">
                  <c:v>7.8680203045685279E-2</c:v>
                </c:pt>
                <c:pt idx="5">
                  <c:v>2.5380710659898475E-3</c:v>
                </c:pt>
                <c:pt idx="6">
                  <c:v>2.5380710659898475E-3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6-415B-B8B6-2440CAEDD4C5}"/>
            </c:ext>
          </c:extLst>
        </c:ser>
        <c:ser>
          <c:idx val="2"/>
          <c:order val="2"/>
          <c:tx>
            <c:strRef>
              <c:f>Specifics!$C$17</c:f>
              <c:strCache>
                <c:ptCount val="1"/>
                <c:pt idx="0">
                  <c:v>HG_S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Specifics!$D$14:$J$14</c:f>
              <c:strCache>
                <c:ptCount val="7"/>
                <c:pt idx="0">
                  <c:v>ALL LTRS + 1 KB Up/Down</c:v>
                </c:pt>
                <c:pt idx="1">
                  <c:v>ALL LTRS + 1 KB Up</c:v>
                </c:pt>
                <c:pt idx="2">
                  <c:v>COPIA ONLY + 1 KB Up</c:v>
                </c:pt>
                <c:pt idx="3">
                  <c:v>GYPSY ONLY + 1 KB Up</c:v>
                </c:pt>
                <c:pt idx="4">
                  <c:v>ALL LTRS + 250 bp UP + genebody</c:v>
                </c:pt>
                <c:pt idx="5">
                  <c:v>COPIA + 250 bp UP + genebody</c:v>
                </c:pt>
                <c:pt idx="6">
                  <c:v>GYPSY + 250 bp UP + genebody</c:v>
                </c:pt>
              </c:strCache>
            </c:strRef>
          </c:cat>
          <c:val>
            <c:numRef>
              <c:f>Specifics!$D$17:$J$17</c:f>
              <c:numCache>
                <c:formatCode>General</c:formatCode>
                <c:ptCount val="7"/>
                <c:pt idx="0">
                  <c:v>0.34</c:v>
                </c:pt>
                <c:pt idx="1">
                  <c:v>0.19</c:v>
                </c:pt>
                <c:pt idx="2">
                  <c:v>0</c:v>
                </c:pt>
                <c:pt idx="3">
                  <c:v>9.3632958801498131E-3</c:v>
                </c:pt>
                <c:pt idx="4">
                  <c:v>5.4307116104868915E-2</c:v>
                </c:pt>
                <c:pt idx="5">
                  <c:v>1.8726591760299626E-3</c:v>
                </c:pt>
                <c:pt idx="6">
                  <c:v>3.7453183520599251E-3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6-415B-B8B6-2440CAEDD4C5}"/>
            </c:ext>
          </c:extLst>
        </c:ser>
        <c:ser>
          <c:idx val="3"/>
          <c:order val="3"/>
          <c:tx>
            <c:strRef>
              <c:f>Specifics!$C$18</c:f>
              <c:strCache>
                <c:ptCount val="1"/>
                <c:pt idx="0">
                  <c:v>S_DG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Specifics!$D$14:$J$14</c:f>
              <c:strCache>
                <c:ptCount val="7"/>
                <c:pt idx="0">
                  <c:v>ALL LTRS + 1 KB Up/Down</c:v>
                </c:pt>
                <c:pt idx="1">
                  <c:v>ALL LTRS + 1 KB Up</c:v>
                </c:pt>
                <c:pt idx="2">
                  <c:v>COPIA ONLY + 1 KB Up</c:v>
                </c:pt>
                <c:pt idx="3">
                  <c:v>GYPSY ONLY + 1 KB Up</c:v>
                </c:pt>
                <c:pt idx="4">
                  <c:v>ALL LTRS + 250 bp UP + genebody</c:v>
                </c:pt>
                <c:pt idx="5">
                  <c:v>COPIA + 250 bp UP + genebody</c:v>
                </c:pt>
                <c:pt idx="6">
                  <c:v>GYPSY + 250 bp UP + genebody</c:v>
                </c:pt>
              </c:strCache>
            </c:strRef>
          </c:cat>
          <c:val>
            <c:numRef>
              <c:f>Specifics!$D$18:$J$18</c:f>
              <c:numCache>
                <c:formatCode>General</c:formatCode>
                <c:ptCount val="7"/>
                <c:pt idx="0">
                  <c:v>0.47</c:v>
                </c:pt>
                <c:pt idx="1">
                  <c:v>0.28999999999999998</c:v>
                </c:pt>
                <c:pt idx="2">
                  <c:v>3.525046382189239E-2</c:v>
                </c:pt>
                <c:pt idx="3">
                  <c:v>1.6079158936301793E-2</c:v>
                </c:pt>
                <c:pt idx="4">
                  <c:v>6.9264069264069264E-2</c:v>
                </c:pt>
                <c:pt idx="5">
                  <c:v>3.0921459492888066E-3</c:v>
                </c:pt>
                <c:pt idx="6">
                  <c:v>4.9474335188620907E-3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36-415B-B8B6-2440CAEDD4C5}"/>
            </c:ext>
          </c:extLst>
        </c:ser>
        <c:ser>
          <c:idx val="4"/>
          <c:order val="4"/>
          <c:tx>
            <c:strRef>
              <c:f>Specifics!$C$19</c:f>
              <c:strCache>
                <c:ptCount val="1"/>
                <c:pt idx="0">
                  <c:v>HG_DG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Specifics!$D$14:$J$14</c:f>
              <c:strCache>
                <c:ptCount val="7"/>
                <c:pt idx="0">
                  <c:v>ALL LTRS + 1 KB Up/Down</c:v>
                </c:pt>
                <c:pt idx="1">
                  <c:v>ALL LTRS + 1 KB Up</c:v>
                </c:pt>
                <c:pt idx="2">
                  <c:v>COPIA ONLY + 1 KB Up</c:v>
                </c:pt>
                <c:pt idx="3">
                  <c:v>GYPSY ONLY + 1 KB Up</c:v>
                </c:pt>
                <c:pt idx="4">
                  <c:v>ALL LTRS + 250 bp UP + genebody</c:v>
                </c:pt>
                <c:pt idx="5">
                  <c:v>COPIA + 250 bp UP + genebody</c:v>
                </c:pt>
                <c:pt idx="6">
                  <c:v>GYPSY + 250 bp UP + genebody</c:v>
                </c:pt>
              </c:strCache>
            </c:strRef>
          </c:cat>
          <c:val>
            <c:numRef>
              <c:f>Specifics!$D$19:$J$19</c:f>
              <c:numCache>
                <c:formatCode>General</c:formatCode>
                <c:ptCount val="7"/>
                <c:pt idx="0">
                  <c:v>0.37</c:v>
                </c:pt>
                <c:pt idx="1">
                  <c:v>0.37</c:v>
                </c:pt>
                <c:pt idx="2">
                  <c:v>2.780269058295964E-2</c:v>
                </c:pt>
                <c:pt idx="3">
                  <c:v>0</c:v>
                </c:pt>
                <c:pt idx="4">
                  <c:v>5.829596412556054E-2</c:v>
                </c:pt>
                <c:pt idx="5">
                  <c:v>5.3811659192825115E-3</c:v>
                </c:pt>
                <c:pt idx="6">
                  <c:v>1.7937219730941704E-3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36-415B-B8B6-2440CAEDD4C5}"/>
            </c:ext>
          </c:extLst>
        </c:ser>
        <c:ser>
          <c:idx val="5"/>
          <c:order val="5"/>
          <c:tx>
            <c:strRef>
              <c:f>Specifics!$C$20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Specifics!$D$14:$J$14</c:f>
              <c:strCache>
                <c:ptCount val="7"/>
                <c:pt idx="0">
                  <c:v>ALL LTRS + 1 KB Up/Down</c:v>
                </c:pt>
                <c:pt idx="1">
                  <c:v>ALL LTRS + 1 KB Up</c:v>
                </c:pt>
                <c:pt idx="2">
                  <c:v>COPIA ONLY + 1 KB Up</c:v>
                </c:pt>
                <c:pt idx="3">
                  <c:v>GYPSY ONLY + 1 KB Up</c:v>
                </c:pt>
                <c:pt idx="4">
                  <c:v>ALL LTRS + 250 bp UP + genebody</c:v>
                </c:pt>
                <c:pt idx="5">
                  <c:v>COPIA + 250 bp UP + genebody</c:v>
                </c:pt>
                <c:pt idx="6">
                  <c:v>GYPSY + 250 bp UP + genebody</c:v>
                </c:pt>
              </c:strCache>
            </c:strRef>
          </c:cat>
          <c:val>
            <c:numRef>
              <c:f>Specifics!$D$20:$J$20</c:f>
              <c:numCache>
                <c:formatCode>General</c:formatCode>
                <c:ptCount val="7"/>
                <c:pt idx="0">
                  <c:v>0.37</c:v>
                </c:pt>
                <c:pt idx="1">
                  <c:v>0.22700000000000001</c:v>
                </c:pt>
                <c:pt idx="2">
                  <c:v>0</c:v>
                </c:pt>
                <c:pt idx="3">
                  <c:v>1.0348071495766699E-2</c:v>
                </c:pt>
                <c:pt idx="4">
                  <c:v>5.691439322671684E-2</c:v>
                </c:pt>
                <c:pt idx="5">
                  <c:v>2.3518344308560675E-3</c:v>
                </c:pt>
                <c:pt idx="6">
                  <c:v>3.292568203198495E-3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36-415B-B8B6-2440CAEDD4C5}"/>
            </c:ext>
          </c:extLst>
        </c:ser>
        <c:ser>
          <c:idx val="6"/>
          <c:order val="6"/>
          <c:tx>
            <c:strRef>
              <c:f>Specifics!$C$21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Specifics!$D$14:$J$14</c:f>
              <c:strCache>
                <c:ptCount val="7"/>
                <c:pt idx="0">
                  <c:v>ALL LTRS + 1 KB Up/Down</c:v>
                </c:pt>
                <c:pt idx="1">
                  <c:v>ALL LTRS + 1 KB Up</c:v>
                </c:pt>
                <c:pt idx="2">
                  <c:v>COPIA ONLY + 1 KB Up</c:v>
                </c:pt>
                <c:pt idx="3">
                  <c:v>GYPSY ONLY + 1 KB Up</c:v>
                </c:pt>
                <c:pt idx="4">
                  <c:v>ALL LTRS + 250 bp UP + genebody</c:v>
                </c:pt>
                <c:pt idx="5">
                  <c:v>COPIA + 250 bp UP + genebody</c:v>
                </c:pt>
                <c:pt idx="6">
                  <c:v>GYPSY + 250 bp UP + genebody</c:v>
                </c:pt>
              </c:strCache>
            </c:strRef>
          </c:cat>
          <c:val>
            <c:numRef>
              <c:f>Specifics!$D$21:$J$21</c:f>
              <c:numCache>
                <c:formatCode>General</c:formatCode>
                <c:ptCount val="7"/>
                <c:pt idx="0">
                  <c:v>0.32</c:v>
                </c:pt>
                <c:pt idx="1">
                  <c:v>0.08</c:v>
                </c:pt>
                <c:pt idx="2">
                  <c:v>1.4664286695043251E-2</c:v>
                </c:pt>
                <c:pt idx="3">
                  <c:v>0</c:v>
                </c:pt>
                <c:pt idx="4">
                  <c:v>2.1062748867225044E-2</c:v>
                </c:pt>
                <c:pt idx="5">
                  <c:v>1.867362350679665E-3</c:v>
                </c:pt>
                <c:pt idx="6">
                  <c:v>1.0435260194974598E-3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36-415B-B8B6-2440CAEDD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182000"/>
        <c:axId val="2115181168"/>
      </c:barChart>
      <c:catAx>
        <c:axId val="21151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81168"/>
        <c:crosses val="autoZero"/>
        <c:auto val="1"/>
        <c:lblAlgn val="ctr"/>
        <c:lblOffset val="100"/>
        <c:noMultiLvlLbl val="0"/>
      </c:catAx>
      <c:valAx>
        <c:axId val="21151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9759405074366E-2"/>
          <c:y val="6.0185185185185182E-2"/>
          <c:w val="0.89655796150481193"/>
          <c:h val="0.634058034412365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'Specifics-tandem'!$H$13</c:f>
              <c:strCache>
                <c:ptCount val="1"/>
                <c:pt idx="0">
                  <c:v>DG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'Specifics-tandem'!$I$12:$O$12</c:f>
              <c:strCache>
                <c:ptCount val="7"/>
                <c:pt idx="0">
                  <c:v>ALL LTRS + 1 KB Up/Down</c:v>
                </c:pt>
                <c:pt idx="1">
                  <c:v>ALL LTRS + 1 KB Up</c:v>
                </c:pt>
                <c:pt idx="2">
                  <c:v>COPIA ONLY + 1 KB Up</c:v>
                </c:pt>
                <c:pt idx="3">
                  <c:v>GYPSY ONLY + 1 KB Up</c:v>
                </c:pt>
                <c:pt idx="4">
                  <c:v>ALL LTRS + 250 bp UP + genebody</c:v>
                </c:pt>
                <c:pt idx="5">
                  <c:v>COPIA + 250 bp UP + genebody</c:v>
                </c:pt>
                <c:pt idx="6">
                  <c:v>GYPSY + 250 bp UP + genebody</c:v>
                </c:pt>
              </c:strCache>
            </c:strRef>
          </c:cat>
          <c:val>
            <c:numRef>
              <c:f>'Specifics-tandem'!$I$13:$O$13</c:f>
              <c:numCache>
                <c:formatCode>General</c:formatCode>
                <c:ptCount val="7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E-45C6-A2AB-864EF5C0568F}"/>
            </c:ext>
          </c:extLst>
        </c:ser>
        <c:ser>
          <c:idx val="1"/>
          <c:order val="1"/>
          <c:tx>
            <c:strRef>
              <c:f>'Specifics-tandem'!$H$14</c:f>
              <c:strCache>
                <c:ptCount val="1"/>
                <c:pt idx="0">
                  <c:v>HG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'Specifics-tandem'!$I$12:$O$12</c:f>
              <c:strCache>
                <c:ptCount val="7"/>
                <c:pt idx="0">
                  <c:v>ALL LTRS + 1 KB Up/Down</c:v>
                </c:pt>
                <c:pt idx="1">
                  <c:v>ALL LTRS + 1 KB Up</c:v>
                </c:pt>
                <c:pt idx="2">
                  <c:v>COPIA ONLY + 1 KB Up</c:v>
                </c:pt>
                <c:pt idx="3">
                  <c:v>GYPSY ONLY + 1 KB Up</c:v>
                </c:pt>
                <c:pt idx="4">
                  <c:v>ALL LTRS + 250 bp UP + genebody</c:v>
                </c:pt>
                <c:pt idx="5">
                  <c:v>COPIA + 250 bp UP + genebody</c:v>
                </c:pt>
                <c:pt idx="6">
                  <c:v>GYPSY + 250 bp UP + genebody</c:v>
                </c:pt>
              </c:strCache>
            </c:strRef>
          </c:cat>
          <c:val>
            <c:numRef>
              <c:f>'Specifics-tandem'!$I$14:$O$14</c:f>
              <c:numCache>
                <c:formatCode>General</c:formatCode>
                <c:ptCount val="7"/>
                <c:pt idx="0">
                  <c:v>0.66666666666666663</c:v>
                </c:pt>
                <c:pt idx="1">
                  <c:v>0.5</c:v>
                </c:pt>
                <c:pt idx="2">
                  <c:v>5.5555555555555552E-2</c:v>
                </c:pt>
                <c:pt idx="3">
                  <c:v>5.5555555555555552E-2</c:v>
                </c:pt>
                <c:pt idx="4">
                  <c:v>0.27777777777777779</c:v>
                </c:pt>
                <c:pt idx="5">
                  <c:v>5.5555555555555552E-2</c:v>
                </c:pt>
                <c:pt idx="6">
                  <c:v>0.19999999999999998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E-45C6-A2AB-864EF5C0568F}"/>
            </c:ext>
          </c:extLst>
        </c:ser>
        <c:ser>
          <c:idx val="2"/>
          <c:order val="2"/>
          <c:tx>
            <c:strRef>
              <c:f>'Specifics-tandem'!$H$15</c:f>
              <c:strCache>
                <c:ptCount val="1"/>
                <c:pt idx="0">
                  <c:v>HG_S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'Specifics-tandem'!$I$12:$O$12</c:f>
              <c:strCache>
                <c:ptCount val="7"/>
                <c:pt idx="0">
                  <c:v>ALL LTRS + 1 KB Up/Down</c:v>
                </c:pt>
                <c:pt idx="1">
                  <c:v>ALL LTRS + 1 KB Up</c:v>
                </c:pt>
                <c:pt idx="2">
                  <c:v>COPIA ONLY + 1 KB Up</c:v>
                </c:pt>
                <c:pt idx="3">
                  <c:v>GYPSY ONLY + 1 KB Up</c:v>
                </c:pt>
                <c:pt idx="4">
                  <c:v>ALL LTRS + 250 bp UP + genebody</c:v>
                </c:pt>
                <c:pt idx="5">
                  <c:v>COPIA + 250 bp UP + genebody</c:v>
                </c:pt>
                <c:pt idx="6">
                  <c:v>GYPSY + 250 bp UP + genebody</c:v>
                </c:pt>
              </c:strCache>
            </c:strRef>
          </c:cat>
          <c:val>
            <c:numRef>
              <c:f>'Specifics-tandem'!$I$15:$O$15</c:f>
              <c:numCache>
                <c:formatCode>General</c:formatCode>
                <c:ptCount val="7"/>
                <c:pt idx="0">
                  <c:v>0.28947368421052633</c:v>
                </c:pt>
                <c:pt idx="1">
                  <c:v>0.18421052631578946</c:v>
                </c:pt>
                <c:pt idx="2">
                  <c:v>0</c:v>
                </c:pt>
                <c:pt idx="3">
                  <c:v>0</c:v>
                </c:pt>
                <c:pt idx="4">
                  <c:v>0.31578947368421051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E-45C6-A2AB-864EF5C0568F}"/>
            </c:ext>
          </c:extLst>
        </c:ser>
        <c:ser>
          <c:idx val="3"/>
          <c:order val="3"/>
          <c:tx>
            <c:strRef>
              <c:f>'Specifics-tandem'!$H$16</c:f>
              <c:strCache>
                <c:ptCount val="1"/>
                <c:pt idx="0">
                  <c:v>S_DG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'Specifics-tandem'!$I$12:$O$12</c:f>
              <c:strCache>
                <c:ptCount val="7"/>
                <c:pt idx="0">
                  <c:v>ALL LTRS + 1 KB Up/Down</c:v>
                </c:pt>
                <c:pt idx="1">
                  <c:v>ALL LTRS + 1 KB Up</c:v>
                </c:pt>
                <c:pt idx="2">
                  <c:v>COPIA ONLY + 1 KB Up</c:v>
                </c:pt>
                <c:pt idx="3">
                  <c:v>GYPSY ONLY + 1 KB Up</c:v>
                </c:pt>
                <c:pt idx="4">
                  <c:v>ALL LTRS + 250 bp UP + genebody</c:v>
                </c:pt>
                <c:pt idx="5">
                  <c:v>COPIA + 250 bp UP + genebody</c:v>
                </c:pt>
                <c:pt idx="6">
                  <c:v>GYPSY + 250 bp UP + genebody</c:v>
                </c:pt>
              </c:strCache>
            </c:strRef>
          </c:cat>
          <c:val>
            <c:numRef>
              <c:f>'Specifics-tandem'!$I$16:$O$16</c:f>
              <c:numCache>
                <c:formatCode>General</c:formatCode>
                <c:ptCount val="7"/>
                <c:pt idx="0">
                  <c:v>0.66666666666666663</c:v>
                </c:pt>
                <c:pt idx="1">
                  <c:v>0.66666666666666663</c:v>
                </c:pt>
                <c:pt idx="2">
                  <c:v>0.5</c:v>
                </c:pt>
                <c:pt idx="3">
                  <c:v>0</c:v>
                </c:pt>
                <c:pt idx="4">
                  <c:v>0.66666666666666663</c:v>
                </c:pt>
                <c:pt idx="5">
                  <c:v>0.5</c:v>
                </c:pt>
                <c:pt idx="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3E-45C6-A2AB-864EF5C0568F}"/>
            </c:ext>
          </c:extLst>
        </c:ser>
        <c:ser>
          <c:idx val="4"/>
          <c:order val="4"/>
          <c:tx>
            <c:strRef>
              <c:f>'Specifics-tandem'!$H$17</c:f>
              <c:strCache>
                <c:ptCount val="1"/>
                <c:pt idx="0">
                  <c:v>HG_DG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'Specifics-tandem'!$I$12:$O$12</c:f>
              <c:strCache>
                <c:ptCount val="7"/>
                <c:pt idx="0">
                  <c:v>ALL LTRS + 1 KB Up/Down</c:v>
                </c:pt>
                <c:pt idx="1">
                  <c:v>ALL LTRS + 1 KB Up</c:v>
                </c:pt>
                <c:pt idx="2">
                  <c:v>COPIA ONLY + 1 KB Up</c:v>
                </c:pt>
                <c:pt idx="3">
                  <c:v>GYPSY ONLY + 1 KB Up</c:v>
                </c:pt>
                <c:pt idx="4">
                  <c:v>ALL LTRS + 250 bp UP + genebody</c:v>
                </c:pt>
                <c:pt idx="5">
                  <c:v>COPIA + 250 bp UP + genebody</c:v>
                </c:pt>
                <c:pt idx="6">
                  <c:v>GYPSY + 250 bp UP + genebody</c:v>
                </c:pt>
              </c:strCache>
            </c:strRef>
          </c:cat>
          <c:val>
            <c:numRef>
              <c:f>'Specifics-tandem'!$I$17:$O$17</c:f>
              <c:numCache>
                <c:formatCode>General</c:formatCode>
                <c:ptCount val="7"/>
                <c:pt idx="0">
                  <c:v>0.41666666666666669</c:v>
                </c:pt>
                <c:pt idx="1">
                  <c:v>0.25</c:v>
                </c:pt>
                <c:pt idx="2">
                  <c:v>2.7777777777777776E-2</c:v>
                </c:pt>
                <c:pt idx="3">
                  <c:v>5.5555555555555552E-2</c:v>
                </c:pt>
                <c:pt idx="4">
                  <c:v>0.1111111111111111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3E-45C6-A2AB-864EF5C0568F}"/>
            </c:ext>
          </c:extLst>
        </c:ser>
        <c:ser>
          <c:idx val="5"/>
          <c:order val="5"/>
          <c:tx>
            <c:strRef>
              <c:f>'Specifics-tandem'!$H$18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'Specifics-tandem'!$I$12:$O$12</c:f>
              <c:strCache>
                <c:ptCount val="7"/>
                <c:pt idx="0">
                  <c:v>ALL LTRS + 1 KB Up/Down</c:v>
                </c:pt>
                <c:pt idx="1">
                  <c:v>ALL LTRS + 1 KB Up</c:v>
                </c:pt>
                <c:pt idx="2">
                  <c:v>COPIA ONLY + 1 KB Up</c:v>
                </c:pt>
                <c:pt idx="3">
                  <c:v>GYPSY ONLY + 1 KB Up</c:v>
                </c:pt>
                <c:pt idx="4">
                  <c:v>ALL LTRS + 250 bp UP + genebody</c:v>
                </c:pt>
                <c:pt idx="5">
                  <c:v>COPIA + 250 bp UP + genebody</c:v>
                </c:pt>
                <c:pt idx="6">
                  <c:v>GYPSY + 250 bp UP + genebody</c:v>
                </c:pt>
              </c:strCache>
            </c:strRef>
          </c:cat>
          <c:val>
            <c:numRef>
              <c:f>'Specifics-tandem'!$I$18:$O$18</c:f>
              <c:numCache>
                <c:formatCode>General</c:formatCode>
                <c:ptCount val="7"/>
                <c:pt idx="0">
                  <c:v>0.49470899470899471</c:v>
                </c:pt>
                <c:pt idx="1">
                  <c:v>0.36243386243386244</c:v>
                </c:pt>
                <c:pt idx="2">
                  <c:v>0.17724867724867724</c:v>
                </c:pt>
                <c:pt idx="3">
                  <c:v>4.7619047619047616E-2</c:v>
                </c:pt>
                <c:pt idx="4">
                  <c:v>0.26455026455026454</c:v>
                </c:pt>
                <c:pt idx="5">
                  <c:v>2.6455026455026454E-2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3E-45C6-A2AB-864EF5C05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301520"/>
        <c:axId val="2118302768"/>
      </c:barChart>
      <c:catAx>
        <c:axId val="21183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02768"/>
        <c:crosses val="autoZero"/>
        <c:auto val="1"/>
        <c:lblAlgn val="ctr"/>
        <c:lblOffset val="100"/>
        <c:noMultiLvlLbl val="0"/>
      </c:catAx>
      <c:valAx>
        <c:axId val="21183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11</xdr:row>
      <xdr:rowOff>69850</xdr:rowOff>
    </xdr:from>
    <xdr:to>
      <xdr:col>8</xdr:col>
      <xdr:colOff>1428749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EDAF2A-633B-4438-9D7D-4218F67D3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9</xdr:row>
      <xdr:rowOff>180975</xdr:rowOff>
    </xdr:from>
    <xdr:to>
      <xdr:col>14</xdr:col>
      <xdr:colOff>130175</xdr:colOff>
      <xdr:row>24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5ECA3-4F25-4881-8513-DF0C6B67C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945BE-501F-452F-958E-96D92A024A57}">
  <dimension ref="A1:AC30"/>
  <sheetViews>
    <sheetView topLeftCell="D1" workbookViewId="0">
      <selection activeCell="C14" sqref="C14:J21"/>
    </sheetView>
  </sheetViews>
  <sheetFormatPr defaultRowHeight="14.5" x14ac:dyDescent="0.35"/>
  <cols>
    <col min="1" max="1" width="22.1796875" bestFit="1" customWidth="1"/>
    <col min="2" max="2" width="11.7265625" bestFit="1" customWidth="1"/>
    <col min="3" max="3" width="13" bestFit="1" customWidth="1"/>
    <col min="4" max="4" width="22.54296875" bestFit="1" customWidth="1"/>
    <col min="5" max="5" width="22.1796875" bestFit="1" customWidth="1"/>
    <col min="6" max="6" width="19.36328125" bestFit="1" customWidth="1"/>
    <col min="8" max="8" width="22.54296875" bestFit="1" customWidth="1"/>
    <col min="9" max="10" width="26.7265625" bestFit="1" customWidth="1"/>
    <col min="12" max="12" width="22.54296875" bestFit="1" customWidth="1"/>
    <col min="13" max="14" width="19.36328125" bestFit="1" customWidth="1"/>
    <col min="15" max="15" width="11.7265625" bestFit="1" customWidth="1"/>
    <col min="16" max="16" width="22.54296875" bestFit="1" customWidth="1"/>
    <col min="17" max="17" width="28.6328125" bestFit="1" customWidth="1"/>
    <col min="18" max="18" width="11.7265625" bestFit="1" customWidth="1"/>
    <col min="19" max="19" width="13" bestFit="1" customWidth="1"/>
    <col min="20" max="20" width="22.54296875" bestFit="1" customWidth="1"/>
    <col min="21" max="21" width="26.7265625" bestFit="1" customWidth="1"/>
    <col min="22" max="22" width="28.6328125" bestFit="1" customWidth="1"/>
    <col min="23" max="23" width="11.7265625" bestFit="1" customWidth="1"/>
    <col min="24" max="24" width="22.54296875" bestFit="1" customWidth="1"/>
    <col min="25" max="27" width="26.7265625" bestFit="1" customWidth="1"/>
    <col min="28" max="28" width="22.54296875" bestFit="1" customWidth="1"/>
    <col min="30" max="31" width="26.7265625" bestFit="1" customWidth="1"/>
  </cols>
  <sheetData>
    <row r="1" spans="1:29" x14ac:dyDescent="0.35">
      <c r="A1" s="1" t="s">
        <v>4</v>
      </c>
      <c r="B1" s="2"/>
      <c r="C1" s="2"/>
      <c r="D1" s="3"/>
      <c r="E1" s="1" t="s">
        <v>5</v>
      </c>
      <c r="F1" s="2"/>
      <c r="G1" s="2"/>
      <c r="H1" s="3"/>
      <c r="I1" s="1" t="s">
        <v>6</v>
      </c>
      <c r="J1" s="2"/>
      <c r="K1" s="2"/>
      <c r="L1" s="3"/>
      <c r="M1" s="1" t="s">
        <v>7</v>
      </c>
      <c r="N1" s="2"/>
      <c r="O1" s="2"/>
      <c r="P1" s="3"/>
      <c r="Q1" s="1" t="s">
        <v>8</v>
      </c>
      <c r="R1" s="2"/>
      <c r="S1" s="2"/>
      <c r="T1" s="3"/>
      <c r="U1" s="1" t="s">
        <v>9</v>
      </c>
      <c r="V1" s="2"/>
      <c r="W1" s="2"/>
      <c r="X1" s="3"/>
      <c r="Y1" s="1" t="s">
        <v>10</v>
      </c>
      <c r="Z1" s="2"/>
      <c r="AA1" s="2"/>
      <c r="AB1" s="3"/>
      <c r="AC1" s="5"/>
    </row>
    <row r="2" spans="1:29" x14ac:dyDescent="0.35">
      <c r="A2" s="4" t="s">
        <v>0</v>
      </c>
      <c r="B2" s="5" t="s">
        <v>1</v>
      </c>
      <c r="C2" s="5" t="s">
        <v>2</v>
      </c>
      <c r="D2" s="6" t="s">
        <v>3</v>
      </c>
      <c r="E2" s="4" t="s">
        <v>0</v>
      </c>
      <c r="F2" s="5" t="s">
        <v>1</v>
      </c>
      <c r="G2" s="5" t="s">
        <v>2</v>
      </c>
      <c r="H2" s="6" t="s">
        <v>3</v>
      </c>
      <c r="I2" s="4" t="s">
        <v>0</v>
      </c>
      <c r="J2" s="5" t="s">
        <v>1</v>
      </c>
      <c r="K2" s="5" t="s">
        <v>2</v>
      </c>
      <c r="L2" s="6" t="s">
        <v>3</v>
      </c>
      <c r="M2" s="4" t="s">
        <v>0</v>
      </c>
      <c r="N2" s="5" t="s">
        <v>1</v>
      </c>
      <c r="O2" s="5" t="s">
        <v>2</v>
      </c>
      <c r="P2" s="6" t="s">
        <v>3</v>
      </c>
      <c r="Q2" s="4" t="s">
        <v>0</v>
      </c>
      <c r="R2" s="5" t="s">
        <v>1</v>
      </c>
      <c r="S2" s="5" t="s">
        <v>2</v>
      </c>
      <c r="T2" s="6" t="s">
        <v>3</v>
      </c>
      <c r="U2" s="4" t="s">
        <v>0</v>
      </c>
      <c r="V2" s="5" t="s">
        <v>1</v>
      </c>
      <c r="W2" s="5" t="s">
        <v>2</v>
      </c>
      <c r="X2" s="6" t="s">
        <v>3</v>
      </c>
      <c r="Y2" s="4" t="s">
        <v>0</v>
      </c>
      <c r="Z2" s="5" t="s">
        <v>1</v>
      </c>
      <c r="AA2" s="5" t="s">
        <v>2</v>
      </c>
      <c r="AB2" s="6" t="s">
        <v>3</v>
      </c>
      <c r="AC2" s="5"/>
    </row>
    <row r="3" spans="1:29" x14ac:dyDescent="0.35">
      <c r="A3" s="4" t="s">
        <v>11</v>
      </c>
      <c r="B3" s="5">
        <v>736</v>
      </c>
      <c r="C3" s="5">
        <v>415</v>
      </c>
      <c r="D3" s="6">
        <v>0.56000000000000005</v>
      </c>
      <c r="E3" s="4" t="s">
        <v>11</v>
      </c>
      <c r="F3" s="5">
        <v>736</v>
      </c>
      <c r="G3" s="5">
        <v>292</v>
      </c>
      <c r="H3" s="6">
        <v>0.39600000000000002</v>
      </c>
      <c r="I3" s="4" t="s">
        <v>11</v>
      </c>
      <c r="J3" s="5">
        <v>736</v>
      </c>
      <c r="K3" s="5">
        <v>41</v>
      </c>
      <c r="L3" s="6">
        <f>K3/J3</f>
        <v>5.5706521739130432E-2</v>
      </c>
      <c r="M3" s="4" t="s">
        <v>11</v>
      </c>
      <c r="N3" s="5">
        <v>736</v>
      </c>
      <c r="O3" s="5">
        <v>22</v>
      </c>
      <c r="P3" s="6">
        <f>O3/N3</f>
        <v>2.9891304347826088E-2</v>
      </c>
      <c r="Q3" s="4" t="s">
        <v>11</v>
      </c>
      <c r="R3" s="5">
        <v>736</v>
      </c>
      <c r="S3" s="5">
        <v>92</v>
      </c>
      <c r="T3" s="6">
        <f>S3/R3</f>
        <v>0.125</v>
      </c>
      <c r="U3" s="4" t="s">
        <v>11</v>
      </c>
      <c r="V3" s="5">
        <v>736</v>
      </c>
      <c r="W3" s="5">
        <v>18</v>
      </c>
      <c r="X3" s="6">
        <f>W3/V3</f>
        <v>2.4456521739130436E-2</v>
      </c>
      <c r="Y3" s="4" t="s">
        <v>11</v>
      </c>
      <c r="Z3" s="5">
        <v>736</v>
      </c>
      <c r="AA3" s="5">
        <v>12</v>
      </c>
      <c r="AB3" s="6">
        <f>AA3/Z3</f>
        <v>1.6304347826086956E-2</v>
      </c>
      <c r="AC3" s="5"/>
    </row>
    <row r="4" spans="1:29" x14ac:dyDescent="0.35">
      <c r="A4" s="4" t="s">
        <v>12</v>
      </c>
      <c r="B4" s="5">
        <v>394</v>
      </c>
      <c r="C4" s="5">
        <v>185</v>
      </c>
      <c r="D4" s="6">
        <v>0.46</v>
      </c>
      <c r="E4" s="4" t="s">
        <v>12</v>
      </c>
      <c r="F4" s="5">
        <v>394</v>
      </c>
      <c r="G4" s="5">
        <v>120</v>
      </c>
      <c r="H4" s="6">
        <v>0.30299999999999999</v>
      </c>
      <c r="I4" s="4" t="s">
        <v>12</v>
      </c>
      <c r="J4" s="5">
        <v>394</v>
      </c>
      <c r="K4" s="5">
        <v>14</v>
      </c>
      <c r="L4" s="6">
        <f t="shared" ref="L4:L9" si="0">K4/J4</f>
        <v>3.553299492385787E-2</v>
      </c>
      <c r="M4" s="4" t="s">
        <v>12</v>
      </c>
      <c r="N4" s="5">
        <v>394</v>
      </c>
      <c r="O4" s="5">
        <v>6</v>
      </c>
      <c r="P4" s="6">
        <f t="shared" ref="P4:P9" si="1">O4/N4</f>
        <v>1.5228426395939087E-2</v>
      </c>
      <c r="Q4" s="4" t="s">
        <v>12</v>
      </c>
      <c r="R4" s="5">
        <v>394</v>
      </c>
      <c r="S4" s="5">
        <v>31</v>
      </c>
      <c r="T4" s="6">
        <f t="shared" ref="T4:T9" si="2">S4/R4</f>
        <v>7.8680203045685279E-2</v>
      </c>
      <c r="U4" s="4" t="s">
        <v>12</v>
      </c>
      <c r="V4" s="5">
        <v>394</v>
      </c>
      <c r="W4" s="5">
        <v>1</v>
      </c>
      <c r="X4" s="6">
        <f t="shared" ref="X4:X9" si="3">W4/V4</f>
        <v>2.5380710659898475E-3</v>
      </c>
      <c r="Y4" s="4" t="s">
        <v>12</v>
      </c>
      <c r="Z4" s="5">
        <v>394</v>
      </c>
      <c r="AA4" s="5">
        <v>1</v>
      </c>
      <c r="AB4" s="6">
        <f t="shared" ref="AB4:AB9" si="4">AA4/Z4</f>
        <v>2.5380710659898475E-3</v>
      </c>
      <c r="AC4" s="5"/>
    </row>
    <row r="5" spans="1:29" x14ac:dyDescent="0.35">
      <c r="A5" s="4" t="s">
        <v>13</v>
      </c>
      <c r="B5" s="5">
        <v>534</v>
      </c>
      <c r="C5" s="5">
        <v>183</v>
      </c>
      <c r="D5" s="6">
        <v>0.34</v>
      </c>
      <c r="E5" s="4" t="s">
        <v>13</v>
      </c>
      <c r="F5" s="5">
        <v>534</v>
      </c>
      <c r="G5" s="5">
        <v>103</v>
      </c>
      <c r="H5" s="6">
        <v>0.19</v>
      </c>
      <c r="I5" s="4" t="s">
        <v>13</v>
      </c>
      <c r="J5" s="5">
        <v>534</v>
      </c>
      <c r="K5" s="5">
        <v>0</v>
      </c>
      <c r="L5" s="6">
        <f t="shared" si="0"/>
        <v>0</v>
      </c>
      <c r="M5" s="4" t="s">
        <v>13</v>
      </c>
      <c r="N5" s="5">
        <v>534</v>
      </c>
      <c r="O5" s="5">
        <v>5</v>
      </c>
      <c r="P5" s="6">
        <f t="shared" si="1"/>
        <v>9.3632958801498131E-3</v>
      </c>
      <c r="Q5" s="4" t="s">
        <v>13</v>
      </c>
      <c r="R5" s="5">
        <v>534</v>
      </c>
      <c r="S5" s="5">
        <v>29</v>
      </c>
      <c r="T5" s="6">
        <f t="shared" si="2"/>
        <v>5.4307116104868915E-2</v>
      </c>
      <c r="U5" s="4" t="s">
        <v>13</v>
      </c>
      <c r="V5" s="5">
        <v>534</v>
      </c>
      <c r="W5" s="5">
        <v>1</v>
      </c>
      <c r="X5" s="6">
        <f t="shared" si="3"/>
        <v>1.8726591760299626E-3</v>
      </c>
      <c r="Y5" s="4" t="s">
        <v>13</v>
      </c>
      <c r="Z5" s="5">
        <v>534</v>
      </c>
      <c r="AA5" s="5">
        <v>2</v>
      </c>
      <c r="AB5" s="6">
        <f t="shared" si="4"/>
        <v>3.7453183520599251E-3</v>
      </c>
      <c r="AC5" s="5"/>
    </row>
    <row r="6" spans="1:29" x14ac:dyDescent="0.35">
      <c r="A6" s="4" t="s">
        <v>14</v>
      </c>
      <c r="B6" s="5">
        <v>1617</v>
      </c>
      <c r="C6" s="5">
        <v>763</v>
      </c>
      <c r="D6" s="6">
        <v>0.47</v>
      </c>
      <c r="E6" s="4" t="s">
        <v>14</v>
      </c>
      <c r="F6" s="5">
        <v>1617</v>
      </c>
      <c r="G6" s="5">
        <v>472</v>
      </c>
      <c r="H6" s="6">
        <v>0.28999999999999998</v>
      </c>
      <c r="I6" s="4" t="s">
        <v>14</v>
      </c>
      <c r="J6" s="5">
        <v>1617</v>
      </c>
      <c r="K6" s="5">
        <v>57</v>
      </c>
      <c r="L6" s="6">
        <f t="shared" si="0"/>
        <v>3.525046382189239E-2</v>
      </c>
      <c r="M6" s="4" t="s">
        <v>14</v>
      </c>
      <c r="N6" s="5">
        <v>1617</v>
      </c>
      <c r="O6" s="5">
        <v>26</v>
      </c>
      <c r="P6" s="6">
        <f t="shared" si="1"/>
        <v>1.6079158936301793E-2</v>
      </c>
      <c r="Q6" s="4" t="s">
        <v>14</v>
      </c>
      <c r="R6" s="5">
        <v>1617</v>
      </c>
      <c r="S6" s="5">
        <v>112</v>
      </c>
      <c r="T6" s="6">
        <f t="shared" si="2"/>
        <v>6.9264069264069264E-2</v>
      </c>
      <c r="U6" s="4" t="s">
        <v>14</v>
      </c>
      <c r="V6" s="5">
        <v>1617</v>
      </c>
      <c r="W6" s="5">
        <v>5</v>
      </c>
      <c r="X6" s="6">
        <f t="shared" si="3"/>
        <v>3.0921459492888066E-3</v>
      </c>
      <c r="Y6" s="4" t="s">
        <v>14</v>
      </c>
      <c r="Z6" s="5">
        <v>1617</v>
      </c>
      <c r="AA6" s="5">
        <v>8</v>
      </c>
      <c r="AB6" s="6">
        <f t="shared" si="4"/>
        <v>4.9474335188620907E-3</v>
      </c>
      <c r="AC6" s="5"/>
    </row>
    <row r="7" spans="1:29" x14ac:dyDescent="0.35">
      <c r="A7" s="4" t="s">
        <v>15</v>
      </c>
      <c r="B7" s="5">
        <v>1115</v>
      </c>
      <c r="C7" s="5">
        <v>414</v>
      </c>
      <c r="D7" s="6">
        <v>0.37</v>
      </c>
      <c r="E7" s="4" t="s">
        <v>15</v>
      </c>
      <c r="F7" s="5">
        <v>1115</v>
      </c>
      <c r="G7" s="5">
        <v>414</v>
      </c>
      <c r="H7" s="6">
        <v>0.37</v>
      </c>
      <c r="I7" s="4" t="s">
        <v>15</v>
      </c>
      <c r="J7" s="5">
        <v>1115</v>
      </c>
      <c r="K7" s="5">
        <v>31</v>
      </c>
      <c r="L7" s="6">
        <f t="shared" si="0"/>
        <v>2.780269058295964E-2</v>
      </c>
      <c r="M7" s="4" t="s">
        <v>15</v>
      </c>
      <c r="N7" s="5">
        <v>1115</v>
      </c>
      <c r="O7" s="5">
        <v>0</v>
      </c>
      <c r="P7" s="6">
        <f t="shared" si="1"/>
        <v>0</v>
      </c>
      <c r="Q7" s="4" t="s">
        <v>15</v>
      </c>
      <c r="R7" s="5">
        <v>1115</v>
      </c>
      <c r="S7" s="5">
        <v>65</v>
      </c>
      <c r="T7" s="6">
        <f t="shared" si="2"/>
        <v>5.829596412556054E-2</v>
      </c>
      <c r="U7" s="4" t="s">
        <v>15</v>
      </c>
      <c r="V7" s="5">
        <v>1115</v>
      </c>
      <c r="W7" s="5">
        <v>6</v>
      </c>
      <c r="X7" s="6">
        <f t="shared" si="3"/>
        <v>5.3811659192825115E-3</v>
      </c>
      <c r="Y7" s="4" t="s">
        <v>15</v>
      </c>
      <c r="Z7" s="5">
        <v>1115</v>
      </c>
      <c r="AA7" s="5">
        <v>2</v>
      </c>
      <c r="AB7" s="6">
        <f t="shared" si="4"/>
        <v>1.7937219730941704E-3</v>
      </c>
      <c r="AC7" s="5"/>
    </row>
    <row r="8" spans="1:29" x14ac:dyDescent="0.35">
      <c r="A8" s="4" t="s">
        <v>16</v>
      </c>
      <c r="B8" s="5">
        <v>2126</v>
      </c>
      <c r="C8" s="5">
        <v>798</v>
      </c>
      <c r="D8" s="6">
        <v>0.37</v>
      </c>
      <c r="E8" s="4" t="s">
        <v>16</v>
      </c>
      <c r="F8" s="5">
        <v>2126</v>
      </c>
      <c r="G8" s="5">
        <v>483</v>
      </c>
      <c r="H8" s="6">
        <v>0.22700000000000001</v>
      </c>
      <c r="I8" s="4" t="s">
        <v>16</v>
      </c>
      <c r="J8" s="5">
        <v>2126</v>
      </c>
      <c r="K8" s="5">
        <v>0</v>
      </c>
      <c r="L8" s="6">
        <f t="shared" si="0"/>
        <v>0</v>
      </c>
      <c r="M8" s="4" t="s">
        <v>16</v>
      </c>
      <c r="N8" s="5">
        <v>2126</v>
      </c>
      <c r="O8" s="10">
        <v>22</v>
      </c>
      <c r="P8" s="6">
        <f t="shared" si="1"/>
        <v>1.0348071495766699E-2</v>
      </c>
      <c r="Q8" s="4" t="s">
        <v>16</v>
      </c>
      <c r="R8" s="5">
        <v>2126</v>
      </c>
      <c r="S8" s="5">
        <v>121</v>
      </c>
      <c r="T8" s="6">
        <f t="shared" si="2"/>
        <v>5.691439322671684E-2</v>
      </c>
      <c r="U8" s="4" t="s">
        <v>16</v>
      </c>
      <c r="V8" s="5">
        <v>2126</v>
      </c>
      <c r="W8" s="5">
        <v>5</v>
      </c>
      <c r="X8" s="6">
        <f t="shared" si="3"/>
        <v>2.3518344308560675E-3</v>
      </c>
      <c r="Y8" s="4" t="s">
        <v>16</v>
      </c>
      <c r="Z8" s="5">
        <v>2126</v>
      </c>
      <c r="AA8" s="5">
        <v>7</v>
      </c>
      <c r="AB8" s="6">
        <f t="shared" si="4"/>
        <v>3.292568203198495E-3</v>
      </c>
      <c r="AC8" s="5"/>
    </row>
    <row r="9" spans="1:29" ht="15" thickBot="1" x14ac:dyDescent="0.4">
      <c r="A9" s="7" t="s">
        <v>17</v>
      </c>
      <c r="B9" s="8">
        <v>36415</v>
      </c>
      <c r="C9" s="8">
        <v>11920</v>
      </c>
      <c r="D9" s="9">
        <v>0.32</v>
      </c>
      <c r="E9" s="7" t="s">
        <v>17</v>
      </c>
      <c r="F9" s="8">
        <v>36415</v>
      </c>
      <c r="G9" s="8">
        <v>3204</v>
      </c>
      <c r="H9" s="9">
        <v>0.08</v>
      </c>
      <c r="I9" s="7" t="s">
        <v>17</v>
      </c>
      <c r="J9" s="8">
        <v>36415</v>
      </c>
      <c r="K9" s="8">
        <v>534</v>
      </c>
      <c r="L9" s="9">
        <f t="shared" si="0"/>
        <v>1.4664286695043251E-2</v>
      </c>
      <c r="M9" s="7" t="s">
        <v>17</v>
      </c>
      <c r="N9" s="8">
        <v>36415</v>
      </c>
      <c r="O9" s="8"/>
      <c r="P9" s="9">
        <f t="shared" si="1"/>
        <v>0</v>
      </c>
      <c r="Q9" s="7" t="s">
        <v>17</v>
      </c>
      <c r="R9" s="8">
        <v>36415</v>
      </c>
      <c r="S9" s="8">
        <v>767</v>
      </c>
      <c r="T9" s="9">
        <f t="shared" si="2"/>
        <v>2.1062748867225044E-2</v>
      </c>
      <c r="U9" s="7" t="s">
        <v>17</v>
      </c>
      <c r="V9" s="8">
        <v>36415</v>
      </c>
      <c r="W9" s="8">
        <v>68</v>
      </c>
      <c r="X9" s="9">
        <f t="shared" si="3"/>
        <v>1.867362350679665E-3</v>
      </c>
      <c r="Y9" s="7" t="s">
        <v>17</v>
      </c>
      <c r="Z9" s="8">
        <v>36415</v>
      </c>
      <c r="AA9" s="8">
        <v>38</v>
      </c>
      <c r="AB9" s="9">
        <f t="shared" si="4"/>
        <v>1.0435260194974598E-3</v>
      </c>
      <c r="AC9" s="5"/>
    </row>
    <row r="13" spans="1:29" ht="15" thickBot="1" x14ac:dyDescent="0.4"/>
    <row r="14" spans="1:29" x14ac:dyDescent="0.35">
      <c r="C14" t="s">
        <v>38</v>
      </c>
      <c r="D14" s="1" t="s">
        <v>4</v>
      </c>
      <c r="E14" s="1" t="s">
        <v>5</v>
      </c>
      <c r="F14" s="13" t="s">
        <v>6</v>
      </c>
      <c r="G14" s="1" t="s">
        <v>7</v>
      </c>
      <c r="H14" s="1" t="s">
        <v>8</v>
      </c>
      <c r="I14" s="1" t="s">
        <v>9</v>
      </c>
      <c r="J14" s="1" t="s">
        <v>10</v>
      </c>
    </row>
    <row r="15" spans="1:29" x14ac:dyDescent="0.35">
      <c r="C15" s="4" t="s">
        <v>11</v>
      </c>
      <c r="D15">
        <v>0.56000000000000005</v>
      </c>
      <c r="E15">
        <v>0.39600000000000002</v>
      </c>
      <c r="F15">
        <v>5.5706521739130432E-2</v>
      </c>
      <c r="G15">
        <v>2.9891304347826088E-2</v>
      </c>
      <c r="H15">
        <v>0.125</v>
      </c>
      <c r="I15">
        <v>2.4456521739130436E-2</v>
      </c>
      <c r="J15">
        <v>1.6304347826086956E-2</v>
      </c>
    </row>
    <row r="16" spans="1:29" x14ac:dyDescent="0.35">
      <c r="C16" s="4" t="s">
        <v>12</v>
      </c>
      <c r="D16">
        <v>0.46</v>
      </c>
      <c r="E16">
        <v>0.30299999999999999</v>
      </c>
      <c r="F16">
        <v>3.553299492385787E-2</v>
      </c>
      <c r="G16">
        <v>1.5228426395939087E-2</v>
      </c>
      <c r="H16">
        <v>7.8680203045685279E-2</v>
      </c>
      <c r="I16">
        <v>2.5380710659898475E-3</v>
      </c>
      <c r="J16">
        <v>2.5380710659898475E-3</v>
      </c>
    </row>
    <row r="17" spans="3:11" x14ac:dyDescent="0.35">
      <c r="C17" s="4" t="s">
        <v>13</v>
      </c>
      <c r="D17">
        <v>0.34</v>
      </c>
      <c r="E17">
        <v>0.19</v>
      </c>
      <c r="F17">
        <v>0</v>
      </c>
      <c r="G17">
        <v>9.3632958801498131E-3</v>
      </c>
      <c r="H17">
        <v>5.4307116104868915E-2</v>
      </c>
      <c r="I17">
        <v>1.8726591760299626E-3</v>
      </c>
      <c r="J17">
        <v>3.7453183520599251E-3</v>
      </c>
    </row>
    <row r="18" spans="3:11" x14ac:dyDescent="0.35">
      <c r="C18" s="4" t="s">
        <v>14</v>
      </c>
      <c r="D18">
        <v>0.47</v>
      </c>
      <c r="E18">
        <v>0.28999999999999998</v>
      </c>
      <c r="F18">
        <v>3.525046382189239E-2</v>
      </c>
      <c r="G18">
        <v>1.6079158936301793E-2</v>
      </c>
      <c r="H18">
        <v>6.9264069264069264E-2</v>
      </c>
      <c r="I18">
        <v>3.0921459492888066E-3</v>
      </c>
      <c r="J18">
        <v>4.9474335188620907E-3</v>
      </c>
    </row>
    <row r="19" spans="3:11" x14ac:dyDescent="0.35">
      <c r="C19" s="4" t="s">
        <v>15</v>
      </c>
      <c r="D19">
        <v>0.37</v>
      </c>
      <c r="E19">
        <v>0.37</v>
      </c>
      <c r="F19">
        <v>2.780269058295964E-2</v>
      </c>
      <c r="G19">
        <v>0</v>
      </c>
      <c r="H19">
        <v>5.829596412556054E-2</v>
      </c>
      <c r="I19">
        <v>5.3811659192825115E-3</v>
      </c>
      <c r="J19">
        <v>1.7937219730941704E-3</v>
      </c>
    </row>
    <row r="20" spans="3:11" x14ac:dyDescent="0.35">
      <c r="C20" s="4" t="s">
        <v>16</v>
      </c>
      <c r="D20">
        <v>0.37</v>
      </c>
      <c r="E20">
        <v>0.22700000000000001</v>
      </c>
      <c r="F20">
        <v>0</v>
      </c>
      <c r="G20">
        <v>1.0348071495766699E-2</v>
      </c>
      <c r="H20">
        <v>5.691439322671684E-2</v>
      </c>
      <c r="I20">
        <v>2.3518344308560675E-3</v>
      </c>
      <c r="J20">
        <v>3.292568203198495E-3</v>
      </c>
    </row>
    <row r="21" spans="3:11" ht="15" thickBot="1" x14ac:dyDescent="0.4">
      <c r="C21" s="7" t="s">
        <v>17</v>
      </c>
      <c r="D21">
        <v>0.32</v>
      </c>
      <c r="E21">
        <v>0.08</v>
      </c>
      <c r="F21">
        <v>1.4664286695043251E-2</v>
      </c>
      <c r="G21">
        <v>0</v>
      </c>
      <c r="H21">
        <v>2.1062748867225044E-2</v>
      </c>
      <c r="I21">
        <v>1.867362350679665E-3</v>
      </c>
      <c r="J21">
        <v>1.0435260194974598E-3</v>
      </c>
    </row>
    <row r="24" spans="3:11" x14ac:dyDescent="0.35">
      <c r="K24" t="s">
        <v>18</v>
      </c>
    </row>
    <row r="25" spans="3:11" x14ac:dyDescent="0.35">
      <c r="K25" t="s">
        <v>19</v>
      </c>
    </row>
    <row r="26" spans="3:11" x14ac:dyDescent="0.35">
      <c r="K26" t="s">
        <v>20</v>
      </c>
    </row>
    <row r="27" spans="3:11" x14ac:dyDescent="0.35">
      <c r="K27" t="s">
        <v>21</v>
      </c>
    </row>
    <row r="28" spans="3:11" x14ac:dyDescent="0.35">
      <c r="K28" t="s">
        <v>22</v>
      </c>
    </row>
    <row r="29" spans="3:11" x14ac:dyDescent="0.35">
      <c r="K29" t="s">
        <v>23</v>
      </c>
    </row>
    <row r="30" spans="3:11" x14ac:dyDescent="0.35">
      <c r="K30" t="s">
        <v>24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B648-DF2A-4952-9E9B-A7364313B47A}">
  <dimension ref="A1:AC18"/>
  <sheetViews>
    <sheetView tabSelected="1" topLeftCell="G1" workbookViewId="0">
      <selection activeCell="Q23" sqref="Q23"/>
    </sheetView>
  </sheetViews>
  <sheetFormatPr defaultRowHeight="14.5" x14ac:dyDescent="0.35"/>
  <cols>
    <col min="1" max="1" width="22.1796875" bestFit="1" customWidth="1"/>
    <col min="5" max="5" width="26.7265625" bestFit="1" customWidth="1"/>
    <col min="9" max="9" width="19.36328125" bestFit="1" customWidth="1"/>
    <col min="10" max="10" width="16.26953125" bestFit="1" customWidth="1"/>
    <col min="13" max="13" width="28.6328125" bestFit="1" customWidth="1"/>
    <col min="17" max="17" width="28.6328125" bestFit="1" customWidth="1"/>
    <col min="21" max="21" width="26.7265625" bestFit="1" customWidth="1"/>
    <col min="25" max="25" width="26.7265625" bestFit="1" customWidth="1"/>
    <col min="26" max="26" width="11.7265625" bestFit="1" customWidth="1"/>
    <col min="27" max="27" width="12.90625" customWidth="1"/>
    <col min="28" max="28" width="22.54296875" bestFit="1" customWidth="1"/>
  </cols>
  <sheetData>
    <row r="1" spans="1:29" ht="15" thickBot="1" x14ac:dyDescent="0.4">
      <c r="A1" s="1" t="s">
        <v>4</v>
      </c>
      <c r="B1" s="2"/>
      <c r="C1" s="2"/>
      <c r="D1" s="3"/>
      <c r="E1" s="1" t="s">
        <v>5</v>
      </c>
      <c r="F1" s="2"/>
      <c r="G1" s="2"/>
      <c r="H1" s="3"/>
      <c r="I1" s="1" t="s">
        <v>6</v>
      </c>
      <c r="J1" s="2"/>
      <c r="K1" s="2"/>
      <c r="L1" s="3"/>
      <c r="M1" s="1" t="s">
        <v>7</v>
      </c>
      <c r="N1" s="2"/>
      <c r="O1" s="2"/>
      <c r="P1" s="3"/>
      <c r="Q1" s="1" t="s">
        <v>8</v>
      </c>
      <c r="R1" s="2"/>
      <c r="S1" s="2"/>
      <c r="T1" s="3"/>
      <c r="U1" s="1" t="s">
        <v>9</v>
      </c>
      <c r="V1" s="2"/>
      <c r="W1" s="2"/>
      <c r="X1" s="3"/>
      <c r="Y1" s="1" t="s">
        <v>10</v>
      </c>
      <c r="Z1" s="2"/>
      <c r="AA1" s="2"/>
      <c r="AB1" s="3"/>
      <c r="AC1" s="5"/>
    </row>
    <row r="2" spans="1:29" x14ac:dyDescent="0.35">
      <c r="A2" s="4" t="s">
        <v>0</v>
      </c>
      <c r="B2" s="5" t="s">
        <v>1</v>
      </c>
      <c r="C2" s="5" t="s">
        <v>2</v>
      </c>
      <c r="D2" s="6" t="s">
        <v>3</v>
      </c>
      <c r="E2" s="4" t="s">
        <v>0</v>
      </c>
      <c r="F2" s="5" t="s">
        <v>1</v>
      </c>
      <c r="G2" s="5" t="s">
        <v>2</v>
      </c>
      <c r="H2" s="6" t="s">
        <v>3</v>
      </c>
      <c r="I2" s="4" t="s">
        <v>0</v>
      </c>
      <c r="J2" s="5" t="s">
        <v>1</v>
      </c>
      <c r="K2" s="5" t="s">
        <v>2</v>
      </c>
      <c r="L2" s="6" t="s">
        <v>3</v>
      </c>
      <c r="M2" s="4" t="s">
        <v>0</v>
      </c>
      <c r="N2" s="5" t="s">
        <v>1</v>
      </c>
      <c r="O2" s="5" t="s">
        <v>2</v>
      </c>
      <c r="P2" s="6" t="s">
        <v>3</v>
      </c>
      <c r="Q2" s="4" t="s">
        <v>0</v>
      </c>
      <c r="R2" s="5" t="s">
        <v>1</v>
      </c>
      <c r="S2" s="5" t="s">
        <v>2</v>
      </c>
      <c r="T2" s="6" t="s">
        <v>3</v>
      </c>
      <c r="U2" s="4" t="s">
        <v>0</v>
      </c>
      <c r="V2" s="5" t="s">
        <v>1</v>
      </c>
      <c r="W2" s="5" t="s">
        <v>2</v>
      </c>
      <c r="X2" s="6" t="s">
        <v>3</v>
      </c>
      <c r="Y2" s="11" t="s">
        <v>0</v>
      </c>
      <c r="Z2" s="2" t="s">
        <v>1</v>
      </c>
      <c r="AA2" s="2" t="s">
        <v>2</v>
      </c>
      <c r="AB2" s="3" t="s">
        <v>3</v>
      </c>
      <c r="AC2" s="5"/>
    </row>
    <row r="3" spans="1:29" x14ac:dyDescent="0.35">
      <c r="A3" s="4" t="s">
        <v>11</v>
      </c>
      <c r="B3" s="5">
        <v>6</v>
      </c>
      <c r="C3" s="5">
        <v>2</v>
      </c>
      <c r="D3" s="6">
        <f>C3/B3</f>
        <v>0.33333333333333331</v>
      </c>
      <c r="E3" s="4" t="s">
        <v>11</v>
      </c>
      <c r="F3" s="5">
        <v>6</v>
      </c>
      <c r="G3" s="5">
        <v>2</v>
      </c>
      <c r="H3" s="6">
        <f>G3/F3</f>
        <v>0.33333333333333331</v>
      </c>
      <c r="I3" s="4" t="s">
        <v>11</v>
      </c>
      <c r="J3" s="5">
        <v>6</v>
      </c>
      <c r="K3" s="5">
        <v>2</v>
      </c>
      <c r="L3" s="6">
        <f>K3/J3</f>
        <v>0.33333333333333331</v>
      </c>
      <c r="M3" s="4" t="s">
        <v>11</v>
      </c>
      <c r="N3" s="5">
        <v>6</v>
      </c>
      <c r="O3" s="10">
        <v>1</v>
      </c>
      <c r="P3" s="6">
        <f>O3/N3</f>
        <v>0.16666666666666666</v>
      </c>
      <c r="Q3" s="4" t="s">
        <v>11</v>
      </c>
      <c r="R3" s="5">
        <v>6</v>
      </c>
      <c r="S3" s="5">
        <v>2</v>
      </c>
      <c r="T3" s="6">
        <f>S3/R3</f>
        <v>0.33333333333333331</v>
      </c>
      <c r="U3" s="4" t="s">
        <v>11</v>
      </c>
      <c r="V3" s="5">
        <v>6</v>
      </c>
      <c r="W3" s="10">
        <v>2</v>
      </c>
      <c r="X3" s="6">
        <f>W3/V3</f>
        <v>0.33333333333333331</v>
      </c>
      <c r="Y3" s="4" t="s">
        <v>11</v>
      </c>
      <c r="Z3" s="5">
        <v>6</v>
      </c>
      <c r="AA3" s="5">
        <v>1</v>
      </c>
      <c r="AB3" s="6">
        <f>AA3/Z3</f>
        <v>0.16666666666666666</v>
      </c>
      <c r="AC3" s="5"/>
    </row>
    <row r="4" spans="1:29" x14ac:dyDescent="0.35">
      <c r="A4" s="4" t="s">
        <v>12</v>
      </c>
      <c r="B4" s="5">
        <v>18</v>
      </c>
      <c r="C4" s="5">
        <v>12</v>
      </c>
      <c r="D4" s="6">
        <f t="shared" ref="D4:D9" si="0">C4/B4</f>
        <v>0.66666666666666663</v>
      </c>
      <c r="E4" s="4" t="s">
        <v>12</v>
      </c>
      <c r="F4" s="5">
        <v>18</v>
      </c>
      <c r="G4" s="5">
        <v>9</v>
      </c>
      <c r="H4" s="6">
        <f t="shared" ref="H4:H9" si="1">G4/F4</f>
        <v>0.5</v>
      </c>
      <c r="I4" s="4" t="s">
        <v>12</v>
      </c>
      <c r="J4" s="5">
        <v>18</v>
      </c>
      <c r="K4" s="5">
        <v>1</v>
      </c>
      <c r="L4" s="6">
        <f t="shared" ref="L4:L9" si="2">K4/J4</f>
        <v>5.5555555555555552E-2</v>
      </c>
      <c r="M4" s="4" t="s">
        <v>12</v>
      </c>
      <c r="N4" s="5">
        <v>18</v>
      </c>
      <c r="O4" s="10">
        <v>1</v>
      </c>
      <c r="P4" s="6">
        <f t="shared" ref="P4:P9" si="3">O4/N4</f>
        <v>5.5555555555555552E-2</v>
      </c>
      <c r="Q4" s="4" t="s">
        <v>12</v>
      </c>
      <c r="R4" s="5">
        <v>18</v>
      </c>
      <c r="S4" s="5">
        <v>5</v>
      </c>
      <c r="T4" s="6">
        <f t="shared" ref="T4:T9" si="4">S4/R4</f>
        <v>0.27777777777777779</v>
      </c>
      <c r="U4" s="4" t="s">
        <v>12</v>
      </c>
      <c r="V4" s="5">
        <v>18</v>
      </c>
      <c r="W4" s="10">
        <v>1</v>
      </c>
      <c r="X4" s="6">
        <f t="shared" ref="X4:X9" si="5">W4/V4</f>
        <v>5.5555555555555552E-2</v>
      </c>
      <c r="Y4" s="4" t="s">
        <v>12</v>
      </c>
      <c r="Z4" s="5">
        <v>18</v>
      </c>
      <c r="AA4" s="5">
        <v>1</v>
      </c>
      <c r="AB4" s="6">
        <f t="shared" ref="AB4:AB9" si="6">AA4/Z4</f>
        <v>5.5555555555555552E-2</v>
      </c>
      <c r="AC4" s="5"/>
    </row>
    <row r="5" spans="1:29" x14ac:dyDescent="0.35">
      <c r="A5" s="4" t="s">
        <v>13</v>
      </c>
      <c r="B5" s="5">
        <v>38</v>
      </c>
      <c r="C5" s="5">
        <v>11</v>
      </c>
      <c r="D5" s="6">
        <f t="shared" si="0"/>
        <v>0.28947368421052633</v>
      </c>
      <c r="E5" s="4" t="s">
        <v>13</v>
      </c>
      <c r="F5" s="5">
        <v>38</v>
      </c>
      <c r="G5" s="5">
        <v>7</v>
      </c>
      <c r="H5" s="6">
        <f t="shared" si="1"/>
        <v>0.18421052631578946</v>
      </c>
      <c r="I5" s="4" t="s">
        <v>13</v>
      </c>
      <c r="J5" s="5">
        <v>38</v>
      </c>
      <c r="K5" s="5">
        <v>0</v>
      </c>
      <c r="L5" s="6">
        <f t="shared" si="2"/>
        <v>0</v>
      </c>
      <c r="M5" s="4" t="s">
        <v>13</v>
      </c>
      <c r="N5" s="5">
        <v>38</v>
      </c>
      <c r="O5" s="10">
        <v>0</v>
      </c>
      <c r="P5" s="6">
        <f t="shared" si="3"/>
        <v>0</v>
      </c>
      <c r="Q5" s="4" t="s">
        <v>13</v>
      </c>
      <c r="R5" s="5">
        <v>38</v>
      </c>
      <c r="S5" s="5">
        <v>12</v>
      </c>
      <c r="T5" s="6">
        <f t="shared" si="4"/>
        <v>0.31578947368421051</v>
      </c>
      <c r="U5" s="4" t="s">
        <v>13</v>
      </c>
      <c r="V5" s="5">
        <v>38</v>
      </c>
      <c r="W5" s="10">
        <v>0</v>
      </c>
      <c r="X5" s="6">
        <f t="shared" si="5"/>
        <v>0</v>
      </c>
      <c r="Y5" s="4" t="s">
        <v>13</v>
      </c>
      <c r="Z5" s="5">
        <v>38</v>
      </c>
      <c r="AA5" s="5">
        <v>0</v>
      </c>
      <c r="AB5" s="6">
        <f t="shared" si="6"/>
        <v>0</v>
      </c>
      <c r="AC5" s="5"/>
    </row>
    <row r="6" spans="1:29" x14ac:dyDescent="0.35">
      <c r="A6" s="4" t="s">
        <v>14</v>
      </c>
      <c r="B6" s="5">
        <v>6</v>
      </c>
      <c r="C6" s="5">
        <v>4</v>
      </c>
      <c r="D6" s="6">
        <f t="shared" si="0"/>
        <v>0.66666666666666663</v>
      </c>
      <c r="E6" s="4" t="s">
        <v>14</v>
      </c>
      <c r="F6" s="5">
        <v>6</v>
      </c>
      <c r="G6" s="5">
        <v>4</v>
      </c>
      <c r="H6" s="6">
        <f t="shared" si="1"/>
        <v>0.66666666666666663</v>
      </c>
      <c r="I6" s="4" t="s">
        <v>14</v>
      </c>
      <c r="J6" s="5">
        <v>6</v>
      </c>
      <c r="K6" s="5">
        <v>3</v>
      </c>
      <c r="L6" s="6">
        <f t="shared" si="2"/>
        <v>0.5</v>
      </c>
      <c r="M6" s="4" t="s">
        <v>14</v>
      </c>
      <c r="N6" s="5">
        <v>6</v>
      </c>
      <c r="O6" s="10">
        <v>0</v>
      </c>
      <c r="P6" s="6">
        <f t="shared" si="3"/>
        <v>0</v>
      </c>
      <c r="Q6" s="4" t="s">
        <v>14</v>
      </c>
      <c r="R6" s="5">
        <v>6</v>
      </c>
      <c r="S6" s="5">
        <v>4</v>
      </c>
      <c r="T6" s="6">
        <f t="shared" si="4"/>
        <v>0.66666666666666663</v>
      </c>
      <c r="U6" s="4" t="s">
        <v>14</v>
      </c>
      <c r="V6" s="5">
        <v>6</v>
      </c>
      <c r="W6" s="10">
        <v>3</v>
      </c>
      <c r="X6" s="6">
        <f t="shared" si="5"/>
        <v>0.5</v>
      </c>
      <c r="Y6" s="4" t="s">
        <v>14</v>
      </c>
      <c r="Z6" s="5">
        <v>6</v>
      </c>
      <c r="AA6" s="5">
        <v>0</v>
      </c>
      <c r="AB6" s="6">
        <f t="shared" si="6"/>
        <v>0</v>
      </c>
      <c r="AC6" s="5"/>
    </row>
    <row r="7" spans="1:29" x14ac:dyDescent="0.35">
      <c r="A7" s="4" t="s">
        <v>15</v>
      </c>
      <c r="B7" s="5">
        <v>36</v>
      </c>
      <c r="C7" s="5">
        <v>15</v>
      </c>
      <c r="D7" s="6">
        <f t="shared" si="0"/>
        <v>0.41666666666666669</v>
      </c>
      <c r="E7" s="4" t="s">
        <v>15</v>
      </c>
      <c r="F7" s="5">
        <v>36</v>
      </c>
      <c r="G7" s="5">
        <v>9</v>
      </c>
      <c r="H7" s="6">
        <f t="shared" si="1"/>
        <v>0.25</v>
      </c>
      <c r="I7" s="4" t="s">
        <v>15</v>
      </c>
      <c r="J7" s="5">
        <v>36</v>
      </c>
      <c r="K7" s="5">
        <v>1</v>
      </c>
      <c r="L7" s="6">
        <f t="shared" si="2"/>
        <v>2.7777777777777776E-2</v>
      </c>
      <c r="M7" s="4" t="s">
        <v>15</v>
      </c>
      <c r="N7" s="5">
        <v>36</v>
      </c>
      <c r="O7" s="10">
        <v>2</v>
      </c>
      <c r="P7" s="6">
        <f t="shared" si="3"/>
        <v>5.5555555555555552E-2</v>
      </c>
      <c r="Q7" s="4" t="s">
        <v>15</v>
      </c>
      <c r="R7" s="5">
        <v>36</v>
      </c>
      <c r="S7" s="5">
        <v>4</v>
      </c>
      <c r="T7" s="6">
        <f t="shared" si="4"/>
        <v>0.1111111111111111</v>
      </c>
      <c r="U7" s="4" t="s">
        <v>15</v>
      </c>
      <c r="V7" s="5">
        <v>36</v>
      </c>
      <c r="W7" s="10">
        <v>0</v>
      </c>
      <c r="X7" s="6">
        <f t="shared" si="5"/>
        <v>0</v>
      </c>
      <c r="Y7" s="4" t="s">
        <v>15</v>
      </c>
      <c r="Z7" s="5">
        <v>36</v>
      </c>
      <c r="AA7" s="5">
        <v>0</v>
      </c>
      <c r="AB7" s="6">
        <f t="shared" si="6"/>
        <v>0</v>
      </c>
      <c r="AC7" s="5"/>
    </row>
    <row r="8" spans="1:29" x14ac:dyDescent="0.35">
      <c r="A8" s="4"/>
      <c r="B8" s="5"/>
      <c r="C8" s="5"/>
      <c r="D8" s="6"/>
      <c r="E8" s="4"/>
      <c r="F8" s="5"/>
      <c r="G8" s="5"/>
      <c r="H8" s="6"/>
      <c r="I8" s="4" t="s">
        <v>16</v>
      </c>
      <c r="J8" s="5"/>
      <c r="K8" s="5"/>
      <c r="L8" s="6"/>
      <c r="M8" s="4" t="s">
        <v>16</v>
      </c>
      <c r="N8" s="5"/>
      <c r="O8" s="10"/>
      <c r="P8" s="6"/>
      <c r="Q8" s="4" t="s">
        <v>16</v>
      </c>
      <c r="R8" s="5"/>
      <c r="S8" s="5"/>
      <c r="T8" s="6" t="e">
        <f t="shared" si="4"/>
        <v>#DIV/0!</v>
      </c>
      <c r="U8" s="4" t="s">
        <v>16</v>
      </c>
      <c r="V8" s="5"/>
      <c r="W8" s="5"/>
      <c r="X8" s="6"/>
      <c r="Y8" s="4" t="s">
        <v>16</v>
      </c>
      <c r="Z8" s="5"/>
      <c r="AA8" s="5"/>
      <c r="AB8" s="6"/>
      <c r="AC8" s="5"/>
    </row>
    <row r="9" spans="1:29" ht="15" thickBot="1" x14ac:dyDescent="0.4">
      <c r="A9" s="7" t="s">
        <v>17</v>
      </c>
      <c r="B9" s="8">
        <v>378</v>
      </c>
      <c r="C9" s="8">
        <v>187</v>
      </c>
      <c r="D9" s="9">
        <f t="shared" si="0"/>
        <v>0.49470899470899471</v>
      </c>
      <c r="E9" s="7" t="s">
        <v>17</v>
      </c>
      <c r="F9" s="8">
        <v>378</v>
      </c>
      <c r="G9" s="8">
        <v>137</v>
      </c>
      <c r="H9" s="9">
        <f t="shared" si="1"/>
        <v>0.36243386243386244</v>
      </c>
      <c r="I9" s="7" t="s">
        <v>17</v>
      </c>
      <c r="J9" s="8">
        <v>378</v>
      </c>
      <c r="K9" s="8">
        <v>67</v>
      </c>
      <c r="L9" s="9">
        <f t="shared" si="2"/>
        <v>0.17724867724867724</v>
      </c>
      <c r="M9" s="7" t="s">
        <v>17</v>
      </c>
      <c r="N9" s="8">
        <v>378</v>
      </c>
      <c r="O9" s="8">
        <v>18</v>
      </c>
      <c r="P9" s="9">
        <f t="shared" si="3"/>
        <v>4.7619047619047616E-2</v>
      </c>
      <c r="Q9" s="7" t="s">
        <v>17</v>
      </c>
      <c r="R9" s="8">
        <v>378</v>
      </c>
      <c r="S9" s="8">
        <v>100</v>
      </c>
      <c r="T9" s="6">
        <f t="shared" si="4"/>
        <v>0.26455026455026454</v>
      </c>
      <c r="U9" s="7" t="s">
        <v>17</v>
      </c>
      <c r="V9" s="8">
        <v>378</v>
      </c>
      <c r="W9" s="8">
        <v>10</v>
      </c>
      <c r="X9" s="9">
        <f t="shared" si="5"/>
        <v>2.6455026455026454E-2</v>
      </c>
      <c r="Y9" s="7" t="s">
        <v>17</v>
      </c>
      <c r="Z9" s="8">
        <v>378</v>
      </c>
      <c r="AA9" s="8">
        <v>8</v>
      </c>
      <c r="AB9" s="9">
        <f t="shared" si="6"/>
        <v>2.1164021164021163E-2</v>
      </c>
      <c r="AC9" s="5"/>
    </row>
    <row r="11" spans="1:29" ht="15" thickBot="1" x14ac:dyDescent="0.4">
      <c r="E11" t="s">
        <v>25</v>
      </c>
    </row>
    <row r="12" spans="1:29" x14ac:dyDescent="0.35">
      <c r="E12" t="s">
        <v>26</v>
      </c>
      <c r="H12" s="4" t="s">
        <v>0</v>
      </c>
      <c r="I12" s="1" t="s">
        <v>4</v>
      </c>
      <c r="J12" s="1" t="s">
        <v>5</v>
      </c>
      <c r="K12" s="13" t="s">
        <v>6</v>
      </c>
      <c r="L12" s="1" t="s">
        <v>7</v>
      </c>
      <c r="M12" s="1" t="s">
        <v>8</v>
      </c>
      <c r="N12" s="1" t="s">
        <v>9</v>
      </c>
      <c r="O12" s="13" t="s">
        <v>10</v>
      </c>
    </row>
    <row r="13" spans="1:29" x14ac:dyDescent="0.35">
      <c r="E13" t="s">
        <v>27</v>
      </c>
      <c r="H13" s="4" t="s">
        <v>11</v>
      </c>
      <c r="I13">
        <v>0.33333333333333331</v>
      </c>
      <c r="J13">
        <v>0.33333333333333331</v>
      </c>
      <c r="K13">
        <v>0.33333333333333331</v>
      </c>
      <c r="L13">
        <v>0.16666666666666666</v>
      </c>
      <c r="M13">
        <v>0.33333333333333331</v>
      </c>
      <c r="N13">
        <v>0.33333333333333331</v>
      </c>
      <c r="O13" s="6">
        <f>N13/M13</f>
        <v>1</v>
      </c>
    </row>
    <row r="14" spans="1:29" x14ac:dyDescent="0.35">
      <c r="E14" t="s">
        <v>28</v>
      </c>
      <c r="H14" s="4" t="s">
        <v>12</v>
      </c>
      <c r="I14">
        <v>0.66666666666666663</v>
      </c>
      <c r="J14">
        <v>0.5</v>
      </c>
      <c r="K14">
        <v>5.5555555555555552E-2</v>
      </c>
      <c r="L14">
        <v>5.5555555555555552E-2</v>
      </c>
      <c r="M14">
        <v>0.27777777777777779</v>
      </c>
      <c r="N14">
        <v>5.5555555555555552E-2</v>
      </c>
      <c r="O14" s="6">
        <f t="shared" ref="O14:O17" si="7">N14/M14</f>
        <v>0.19999999999999998</v>
      </c>
    </row>
    <row r="15" spans="1:29" x14ac:dyDescent="0.35">
      <c r="E15" t="s">
        <v>29</v>
      </c>
      <c r="H15" s="4" t="s">
        <v>13</v>
      </c>
      <c r="I15">
        <v>0.28947368421052633</v>
      </c>
      <c r="J15">
        <v>0.18421052631578946</v>
      </c>
      <c r="K15">
        <v>0</v>
      </c>
      <c r="L15">
        <v>0</v>
      </c>
      <c r="M15">
        <v>0.31578947368421051</v>
      </c>
      <c r="N15">
        <v>0</v>
      </c>
      <c r="O15" s="6">
        <f t="shared" si="7"/>
        <v>0</v>
      </c>
    </row>
    <row r="16" spans="1:29" x14ac:dyDescent="0.35">
      <c r="E16" t="s">
        <v>30</v>
      </c>
      <c r="H16" s="4" t="s">
        <v>14</v>
      </c>
      <c r="I16">
        <v>0.66666666666666663</v>
      </c>
      <c r="J16">
        <v>0.66666666666666663</v>
      </c>
      <c r="K16">
        <v>0.5</v>
      </c>
      <c r="L16">
        <v>0</v>
      </c>
      <c r="M16">
        <v>0.66666666666666663</v>
      </c>
      <c r="N16">
        <v>0.5</v>
      </c>
      <c r="O16" s="6">
        <f t="shared" si="7"/>
        <v>0.75</v>
      </c>
    </row>
    <row r="17" spans="8:15" x14ac:dyDescent="0.35">
      <c r="H17" s="4" t="s">
        <v>15</v>
      </c>
      <c r="I17">
        <v>0.41666666666666669</v>
      </c>
      <c r="J17">
        <v>0.25</v>
      </c>
      <c r="K17">
        <v>2.7777777777777776E-2</v>
      </c>
      <c r="L17">
        <v>5.5555555555555552E-2</v>
      </c>
      <c r="M17">
        <v>0.1111111111111111</v>
      </c>
      <c r="N17">
        <v>0</v>
      </c>
      <c r="O17" s="6">
        <f t="shared" si="7"/>
        <v>0</v>
      </c>
    </row>
    <row r="18" spans="8:15" ht="15" thickBot="1" x14ac:dyDescent="0.4">
      <c r="H18" s="7" t="s">
        <v>17</v>
      </c>
      <c r="I18">
        <v>0.49470899470899471</v>
      </c>
      <c r="J18">
        <v>0.36243386243386244</v>
      </c>
      <c r="K18">
        <v>0.17724867724867724</v>
      </c>
      <c r="L18">
        <v>4.7619047619047616E-2</v>
      </c>
      <c r="M18">
        <v>0.26455026455026454</v>
      </c>
      <c r="N18">
        <v>2.6455026455026454E-2</v>
      </c>
      <c r="O18" s="9">
        <f>N18/M18</f>
        <v>0.1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09313-6292-480A-905B-9D97A971DF4C}">
  <dimension ref="A1:L64"/>
  <sheetViews>
    <sheetView workbookViewId="0">
      <selection activeCell="L18" sqref="L18"/>
    </sheetView>
  </sheetViews>
  <sheetFormatPr defaultRowHeight="14.5" x14ac:dyDescent="0.35"/>
  <cols>
    <col min="1" max="1" width="22.1796875" bestFit="1" customWidth="1"/>
    <col min="2" max="2" width="11.7265625" bestFit="1" customWidth="1"/>
    <col min="3" max="3" width="13" bestFit="1" customWidth="1"/>
    <col min="4" max="4" width="22.54296875" bestFit="1" customWidth="1"/>
    <col min="5" max="5" width="22.1796875" bestFit="1" customWidth="1"/>
    <col min="6" max="6" width="11.7265625" bestFit="1" customWidth="1"/>
    <col min="7" max="7" width="13" bestFit="1" customWidth="1"/>
    <col min="8" max="8" width="22.54296875" bestFit="1" customWidth="1"/>
    <col min="9" max="9" width="22.1796875" bestFit="1" customWidth="1"/>
    <col min="10" max="10" width="11.7265625" bestFit="1" customWidth="1"/>
    <col min="11" max="11" width="13" bestFit="1" customWidth="1"/>
    <col min="12" max="12" width="22.54296875" bestFit="1" customWidth="1"/>
    <col min="13" max="13" width="19.36328125" bestFit="1" customWidth="1"/>
    <col min="14" max="14" width="11.7265625" bestFit="1" customWidth="1"/>
    <col min="15" max="15" width="13" bestFit="1" customWidth="1"/>
    <col min="16" max="16" width="22.54296875" bestFit="1" customWidth="1"/>
    <col min="17" max="17" width="28.6328125" bestFit="1" customWidth="1"/>
    <col min="18" max="18" width="11.7265625" bestFit="1" customWidth="1"/>
    <col min="19" max="19" width="13" bestFit="1" customWidth="1"/>
    <col min="20" max="20" width="22.54296875" bestFit="1" customWidth="1"/>
    <col min="21" max="21" width="26.7265625" bestFit="1" customWidth="1"/>
    <col min="22" max="22" width="11.7265625" bestFit="1" customWidth="1"/>
    <col min="23" max="23" width="13" bestFit="1" customWidth="1"/>
    <col min="24" max="24" width="22.54296875" bestFit="1" customWidth="1"/>
    <col min="25" max="25" width="26.7265625" bestFit="1" customWidth="1"/>
    <col min="26" max="26" width="11.7265625" bestFit="1" customWidth="1"/>
    <col min="27" max="27" width="13" bestFit="1" customWidth="1"/>
    <col min="28" max="28" width="22.54296875" bestFit="1" customWidth="1"/>
  </cols>
  <sheetData>
    <row r="1" spans="1:12" ht="15" thickBot="1" x14ac:dyDescent="0.4">
      <c r="A1" s="12" t="s">
        <v>31</v>
      </c>
      <c r="E1" s="12" t="s">
        <v>32</v>
      </c>
      <c r="I1" s="12" t="s">
        <v>33</v>
      </c>
    </row>
    <row r="2" spans="1:12" x14ac:dyDescent="0.35">
      <c r="A2" s="1" t="s">
        <v>4</v>
      </c>
      <c r="B2" s="2"/>
      <c r="C2" s="2"/>
      <c r="D2" s="3"/>
      <c r="E2" s="1" t="s">
        <v>4</v>
      </c>
      <c r="F2" s="2"/>
      <c r="G2" s="2"/>
      <c r="H2" s="3"/>
      <c r="I2" s="1" t="s">
        <v>4</v>
      </c>
      <c r="J2" s="2"/>
      <c r="K2" s="2"/>
      <c r="L2" s="3"/>
    </row>
    <row r="3" spans="1:12" x14ac:dyDescent="0.35">
      <c r="A3" s="4" t="s">
        <v>0</v>
      </c>
      <c r="B3" s="5" t="s">
        <v>1</v>
      </c>
      <c r="C3" s="5" t="s">
        <v>2</v>
      </c>
      <c r="D3" s="6" t="s">
        <v>3</v>
      </c>
      <c r="E3" s="4" t="s">
        <v>0</v>
      </c>
      <c r="F3" s="5" t="s">
        <v>1</v>
      </c>
      <c r="G3" s="5" t="s">
        <v>2</v>
      </c>
      <c r="H3" s="6" t="s">
        <v>3</v>
      </c>
      <c r="I3" s="4" t="s">
        <v>0</v>
      </c>
      <c r="J3" s="5" t="s">
        <v>1</v>
      </c>
      <c r="K3" s="5" t="s">
        <v>2</v>
      </c>
      <c r="L3" s="6" t="s">
        <v>3</v>
      </c>
    </row>
    <row r="4" spans="1:12" x14ac:dyDescent="0.35">
      <c r="A4" s="4" t="s">
        <v>34</v>
      </c>
      <c r="B4" s="5">
        <v>1372</v>
      </c>
      <c r="C4" s="5">
        <v>344</v>
      </c>
      <c r="D4" s="6">
        <f>C4/B4</f>
        <v>0.25072886297376096</v>
      </c>
      <c r="E4" s="4" t="s">
        <v>34</v>
      </c>
      <c r="F4" s="5">
        <v>578</v>
      </c>
      <c r="G4" s="10">
        <v>192</v>
      </c>
      <c r="H4" s="6">
        <f>G4/F4</f>
        <v>0.33217993079584773</v>
      </c>
      <c r="I4" s="4" t="s">
        <v>34</v>
      </c>
      <c r="J4" s="5">
        <v>1945</v>
      </c>
      <c r="K4" s="10">
        <v>526</v>
      </c>
      <c r="L4" s="6">
        <f>K4/J4</f>
        <v>0.27043701799485859</v>
      </c>
    </row>
    <row r="5" spans="1:12" x14ac:dyDescent="0.35">
      <c r="A5" s="4" t="s">
        <v>35</v>
      </c>
      <c r="B5" s="5">
        <v>2056</v>
      </c>
      <c r="C5" s="5">
        <v>554</v>
      </c>
      <c r="D5" s="6">
        <f t="shared" ref="D5:D7" si="0">C5/B5</f>
        <v>0.26945525291828792</v>
      </c>
      <c r="E5" s="4" t="s">
        <v>35</v>
      </c>
      <c r="F5" s="5">
        <v>655</v>
      </c>
      <c r="G5" s="10">
        <v>206</v>
      </c>
      <c r="H5" s="6">
        <f t="shared" ref="H5:H7" si="1">G5/F5</f>
        <v>0.31450381679389311</v>
      </c>
      <c r="I5" s="4" t="s">
        <v>35</v>
      </c>
      <c r="J5" s="5">
        <v>2841</v>
      </c>
      <c r="K5" s="10">
        <v>842</v>
      </c>
      <c r="L5" s="6">
        <f>K5/J5</f>
        <v>0.29637451601548748</v>
      </c>
    </row>
    <row r="6" spans="1:12" x14ac:dyDescent="0.35">
      <c r="A6" s="4" t="s">
        <v>36</v>
      </c>
      <c r="B6" s="5">
        <v>947</v>
      </c>
      <c r="C6" s="5">
        <v>273</v>
      </c>
      <c r="D6" s="6">
        <f t="shared" si="0"/>
        <v>0.28827877507919747</v>
      </c>
      <c r="E6" s="4" t="s">
        <v>36</v>
      </c>
      <c r="F6" s="5">
        <v>130</v>
      </c>
      <c r="G6" s="10">
        <v>53</v>
      </c>
      <c r="H6" s="6">
        <f t="shared" si="1"/>
        <v>0.40769230769230769</v>
      </c>
      <c r="I6" s="4" t="s">
        <v>36</v>
      </c>
      <c r="J6" s="5">
        <v>834</v>
      </c>
      <c r="K6" s="10">
        <v>222</v>
      </c>
      <c r="L6" s="6">
        <f>K6/J6</f>
        <v>0.26618705035971224</v>
      </c>
    </row>
    <row r="7" spans="1:12" x14ac:dyDescent="0.35">
      <c r="A7" s="4" t="s">
        <v>37</v>
      </c>
      <c r="B7" s="5">
        <v>2126</v>
      </c>
      <c r="C7" s="10">
        <v>665</v>
      </c>
      <c r="D7" s="6">
        <f t="shared" si="0"/>
        <v>0.31279397930385699</v>
      </c>
      <c r="E7" s="4" t="s">
        <v>37</v>
      </c>
      <c r="F7" s="5">
        <v>225</v>
      </c>
      <c r="G7" s="10">
        <v>125</v>
      </c>
      <c r="H7" s="6">
        <f t="shared" si="1"/>
        <v>0.55555555555555558</v>
      </c>
      <c r="I7" s="4" t="s">
        <v>37</v>
      </c>
      <c r="J7" s="5">
        <v>2184</v>
      </c>
      <c r="K7" s="10">
        <v>676</v>
      </c>
      <c r="L7" s="6">
        <f>K7/J7</f>
        <v>0.30952380952380953</v>
      </c>
    </row>
    <row r="8" spans="1:12" x14ac:dyDescent="0.35">
      <c r="A8" s="4"/>
      <c r="B8" s="5"/>
      <c r="C8" s="5"/>
      <c r="D8" s="6"/>
      <c r="E8" s="4"/>
      <c r="F8" s="5"/>
      <c r="G8" s="5"/>
      <c r="H8" s="6"/>
      <c r="I8" s="4"/>
      <c r="J8" s="5"/>
      <c r="K8" s="5"/>
      <c r="L8" s="6"/>
    </row>
    <row r="9" spans="1:12" x14ac:dyDescent="0.35">
      <c r="A9" s="4"/>
      <c r="B9" s="5"/>
      <c r="C9" s="5"/>
      <c r="D9" s="6"/>
      <c r="E9" s="4"/>
      <c r="F9" s="5"/>
      <c r="G9" s="5"/>
      <c r="H9" s="6"/>
      <c r="I9" s="4"/>
      <c r="J9" s="5"/>
      <c r="K9" s="5"/>
      <c r="L9" s="6"/>
    </row>
    <row r="10" spans="1:12" ht="15" thickBot="1" x14ac:dyDescent="0.4">
      <c r="A10" s="7" t="s">
        <v>17</v>
      </c>
      <c r="B10" s="8"/>
      <c r="C10" s="8"/>
      <c r="D10" s="9"/>
      <c r="E10" s="7"/>
      <c r="F10" s="8"/>
      <c r="G10" s="8"/>
      <c r="H10" s="9"/>
      <c r="I10" s="7"/>
      <c r="J10" s="8"/>
      <c r="K10" s="8"/>
      <c r="L10" s="9"/>
    </row>
    <row r="11" spans="1:12" x14ac:dyDescent="0.35">
      <c r="A11" s="1" t="s">
        <v>5</v>
      </c>
      <c r="B11" s="2"/>
      <c r="C11" s="2"/>
      <c r="D11" s="3"/>
      <c r="E11" s="1" t="s">
        <v>5</v>
      </c>
      <c r="F11" s="2"/>
      <c r="G11" s="2"/>
      <c r="H11" s="3"/>
      <c r="I11" s="1" t="s">
        <v>5</v>
      </c>
      <c r="J11" s="2"/>
      <c r="K11" s="2"/>
      <c r="L11" s="3"/>
    </row>
    <row r="12" spans="1:12" x14ac:dyDescent="0.35">
      <c r="A12" s="4" t="s">
        <v>0</v>
      </c>
      <c r="B12" s="5" t="s">
        <v>1</v>
      </c>
      <c r="C12" s="5" t="s">
        <v>2</v>
      </c>
      <c r="D12" s="6" t="s">
        <v>3</v>
      </c>
      <c r="E12" s="4" t="s">
        <v>0</v>
      </c>
      <c r="F12" s="5" t="s">
        <v>1</v>
      </c>
      <c r="G12" s="5" t="s">
        <v>2</v>
      </c>
      <c r="H12" s="6" t="s">
        <v>3</v>
      </c>
      <c r="I12" s="4" t="s">
        <v>0</v>
      </c>
      <c r="J12" s="5" t="s">
        <v>1</v>
      </c>
      <c r="K12" s="5" t="s">
        <v>2</v>
      </c>
      <c r="L12" s="6" t="s">
        <v>3</v>
      </c>
    </row>
    <row r="13" spans="1:12" x14ac:dyDescent="0.35">
      <c r="A13" s="4" t="s">
        <v>34</v>
      </c>
      <c r="B13" s="5">
        <v>1372</v>
      </c>
      <c r="C13" s="5">
        <v>238</v>
      </c>
      <c r="D13" s="6">
        <f>C13/B13</f>
        <v>0.17346938775510204</v>
      </c>
      <c r="E13" s="4" t="s">
        <v>34</v>
      </c>
      <c r="F13" s="5">
        <v>578</v>
      </c>
      <c r="G13" s="10">
        <v>128</v>
      </c>
      <c r="H13" s="6">
        <f>G13/F13</f>
        <v>0.22145328719723184</v>
      </c>
      <c r="I13" s="4" t="s">
        <v>34</v>
      </c>
      <c r="J13" s="5">
        <v>1945</v>
      </c>
      <c r="K13" s="10">
        <v>335</v>
      </c>
      <c r="L13" s="6">
        <f>K13/J13</f>
        <v>0.17223650385604114</v>
      </c>
    </row>
    <row r="14" spans="1:12" x14ac:dyDescent="0.35">
      <c r="A14" s="4" t="s">
        <v>35</v>
      </c>
      <c r="B14" s="5">
        <v>2056</v>
      </c>
      <c r="C14" s="5">
        <v>336</v>
      </c>
      <c r="D14" s="6">
        <f t="shared" ref="D14:D16" si="2">C14/B14</f>
        <v>0.16342412451361868</v>
      </c>
      <c r="E14" s="4" t="s">
        <v>35</v>
      </c>
      <c r="F14" s="5">
        <v>655</v>
      </c>
      <c r="G14" s="10">
        <v>142</v>
      </c>
      <c r="H14" s="6">
        <f t="shared" ref="H14:H16" si="3">G14/F14</f>
        <v>0.21679389312977099</v>
      </c>
      <c r="I14" s="4" t="s">
        <v>35</v>
      </c>
      <c r="J14" s="5">
        <v>2841</v>
      </c>
      <c r="K14" s="10">
        <v>518</v>
      </c>
      <c r="L14" s="6">
        <f t="shared" ref="L14:L16" si="4">K14/J14</f>
        <v>0.18233016543470609</v>
      </c>
    </row>
    <row r="15" spans="1:12" x14ac:dyDescent="0.35">
      <c r="A15" s="4" t="s">
        <v>36</v>
      </c>
      <c r="B15" s="5">
        <v>947</v>
      </c>
      <c r="C15" s="5">
        <v>198</v>
      </c>
      <c r="D15" s="6">
        <f t="shared" si="2"/>
        <v>0.20908130939809927</v>
      </c>
      <c r="E15" s="4" t="s">
        <v>36</v>
      </c>
      <c r="F15" s="5">
        <v>130</v>
      </c>
      <c r="G15" s="10">
        <v>29</v>
      </c>
      <c r="H15" s="6">
        <f t="shared" si="3"/>
        <v>0.22307692307692309</v>
      </c>
      <c r="I15" s="4" t="s">
        <v>36</v>
      </c>
      <c r="J15" s="5">
        <v>834</v>
      </c>
      <c r="K15" s="10">
        <v>150</v>
      </c>
      <c r="L15" s="6">
        <f t="shared" si="4"/>
        <v>0.17985611510791366</v>
      </c>
    </row>
    <row r="16" spans="1:12" x14ac:dyDescent="0.35">
      <c r="A16" s="4" t="s">
        <v>37</v>
      </c>
      <c r="B16" s="5">
        <v>2126</v>
      </c>
      <c r="C16" s="10">
        <v>375</v>
      </c>
      <c r="D16" s="6">
        <f t="shared" si="2"/>
        <v>0.17638758231420509</v>
      </c>
      <c r="E16" s="4" t="s">
        <v>37</v>
      </c>
      <c r="F16" s="5">
        <v>225</v>
      </c>
      <c r="G16" s="10">
        <v>95</v>
      </c>
      <c r="H16" s="6">
        <f t="shared" si="3"/>
        <v>0.42222222222222222</v>
      </c>
      <c r="I16" s="4" t="s">
        <v>37</v>
      </c>
      <c r="J16" s="5">
        <v>2184</v>
      </c>
      <c r="K16" s="10">
        <v>412</v>
      </c>
      <c r="L16" s="6">
        <f t="shared" si="4"/>
        <v>0.18864468864468864</v>
      </c>
    </row>
    <row r="17" spans="1:12" x14ac:dyDescent="0.35">
      <c r="A17" s="4"/>
      <c r="B17" s="5"/>
      <c r="C17" s="5"/>
      <c r="D17" s="6"/>
      <c r="E17" s="4"/>
      <c r="F17" s="5"/>
      <c r="G17" s="5"/>
      <c r="H17" s="6"/>
      <c r="K17" s="5"/>
      <c r="L17" s="6"/>
    </row>
    <row r="18" spans="1:12" x14ac:dyDescent="0.35">
      <c r="A18" s="4"/>
      <c r="B18" s="5"/>
      <c r="C18" s="5"/>
      <c r="D18" s="6"/>
      <c r="E18" s="4"/>
      <c r="F18" s="5"/>
      <c r="G18" s="5"/>
      <c r="H18" s="6"/>
      <c r="I18" s="4"/>
      <c r="J18" s="5"/>
      <c r="K18" s="5"/>
      <c r="L18" s="6"/>
    </row>
    <row r="19" spans="1:12" ht="15" thickBot="1" x14ac:dyDescent="0.4">
      <c r="A19" s="7"/>
      <c r="B19" s="8"/>
      <c r="C19" s="8"/>
      <c r="D19" s="9"/>
      <c r="E19" s="7"/>
      <c r="F19" s="8"/>
      <c r="G19" s="8"/>
      <c r="H19" s="9"/>
      <c r="I19" s="7"/>
      <c r="J19" s="8"/>
      <c r="K19" s="8"/>
      <c r="L19" s="9"/>
    </row>
    <row r="20" spans="1:12" x14ac:dyDescent="0.35">
      <c r="A20" s="1" t="s">
        <v>6</v>
      </c>
      <c r="B20" s="2"/>
      <c r="C20" s="2"/>
      <c r="D20" s="3"/>
      <c r="E20" s="1" t="s">
        <v>6</v>
      </c>
      <c r="F20" s="2"/>
      <c r="G20" s="2"/>
      <c r="H20" s="3"/>
      <c r="I20" s="1" t="s">
        <v>6</v>
      </c>
      <c r="J20" s="2"/>
      <c r="K20" s="2"/>
      <c r="L20" s="3"/>
    </row>
    <row r="21" spans="1:12" x14ac:dyDescent="0.35">
      <c r="A21" s="4" t="s">
        <v>0</v>
      </c>
      <c r="B21" s="5" t="s">
        <v>1</v>
      </c>
      <c r="C21" s="5" t="s">
        <v>2</v>
      </c>
      <c r="D21" s="6" t="s">
        <v>3</v>
      </c>
      <c r="E21" s="4" t="s">
        <v>0</v>
      </c>
      <c r="F21" s="5" t="s">
        <v>1</v>
      </c>
      <c r="G21" s="5" t="s">
        <v>2</v>
      </c>
      <c r="H21" s="6" t="s">
        <v>3</v>
      </c>
      <c r="I21" s="4" t="s">
        <v>0</v>
      </c>
      <c r="J21" s="5" t="s">
        <v>1</v>
      </c>
      <c r="K21" s="5" t="s">
        <v>2</v>
      </c>
      <c r="L21" s="6" t="s">
        <v>3</v>
      </c>
    </row>
    <row r="22" spans="1:12" x14ac:dyDescent="0.35">
      <c r="A22" s="4" t="s">
        <v>11</v>
      </c>
      <c r="B22" s="5"/>
      <c r="C22" s="5">
        <v>41</v>
      </c>
      <c r="D22" s="6"/>
      <c r="E22" s="4" t="s">
        <v>11</v>
      </c>
      <c r="F22" s="5"/>
      <c r="G22" s="5">
        <v>41</v>
      </c>
      <c r="H22" s="6"/>
      <c r="I22" s="4" t="s">
        <v>11</v>
      </c>
      <c r="J22" s="5"/>
      <c r="K22" s="5">
        <v>41</v>
      </c>
      <c r="L22" s="6"/>
    </row>
    <row r="23" spans="1:12" x14ac:dyDescent="0.35">
      <c r="A23" s="4" t="s">
        <v>12</v>
      </c>
      <c r="B23" s="5"/>
      <c r="C23" s="5">
        <v>14</v>
      </c>
      <c r="D23" s="6"/>
      <c r="E23" s="4" t="s">
        <v>12</v>
      </c>
      <c r="F23" s="5"/>
      <c r="G23" s="5">
        <v>14</v>
      </c>
      <c r="H23" s="6"/>
      <c r="I23" s="4" t="s">
        <v>12</v>
      </c>
      <c r="J23" s="5"/>
      <c r="K23" s="5">
        <v>14</v>
      </c>
      <c r="L23" s="6"/>
    </row>
    <row r="24" spans="1:12" x14ac:dyDescent="0.35">
      <c r="A24" s="4" t="s">
        <v>13</v>
      </c>
      <c r="B24" s="5"/>
      <c r="C24" s="5">
        <v>0</v>
      </c>
      <c r="D24" s="6"/>
      <c r="E24" s="4" t="s">
        <v>13</v>
      </c>
      <c r="F24" s="5"/>
      <c r="G24" s="5">
        <v>0</v>
      </c>
      <c r="H24" s="6"/>
      <c r="I24" s="4" t="s">
        <v>13</v>
      </c>
      <c r="J24" s="5"/>
      <c r="K24" s="5">
        <v>0</v>
      </c>
      <c r="L24" s="6"/>
    </row>
    <row r="25" spans="1:12" x14ac:dyDescent="0.35">
      <c r="A25" s="4" t="s">
        <v>14</v>
      </c>
      <c r="B25" s="5"/>
      <c r="C25" s="5">
        <v>57</v>
      </c>
      <c r="D25" s="6"/>
      <c r="E25" s="4" t="s">
        <v>14</v>
      </c>
      <c r="F25" s="5"/>
      <c r="G25" s="5">
        <v>57</v>
      </c>
      <c r="H25" s="6"/>
      <c r="I25" s="4" t="s">
        <v>14</v>
      </c>
      <c r="J25" s="5"/>
      <c r="K25" s="5">
        <v>57</v>
      </c>
      <c r="L25" s="6"/>
    </row>
    <row r="26" spans="1:12" x14ac:dyDescent="0.35">
      <c r="A26" s="4" t="s">
        <v>15</v>
      </c>
      <c r="B26" s="5"/>
      <c r="C26" s="5">
        <v>31</v>
      </c>
      <c r="D26" s="6"/>
      <c r="E26" s="4" t="s">
        <v>15</v>
      </c>
      <c r="F26" s="5"/>
      <c r="G26" s="5">
        <v>31</v>
      </c>
      <c r="H26" s="6"/>
      <c r="I26" s="4" t="s">
        <v>15</v>
      </c>
      <c r="J26" s="5"/>
      <c r="K26" s="5">
        <v>31</v>
      </c>
      <c r="L26" s="6"/>
    </row>
    <row r="27" spans="1:12" x14ac:dyDescent="0.35">
      <c r="A27" s="4" t="s">
        <v>16</v>
      </c>
      <c r="B27" s="5"/>
      <c r="C27" s="5">
        <v>0</v>
      </c>
      <c r="D27" s="6"/>
      <c r="E27" s="4" t="s">
        <v>16</v>
      </c>
      <c r="F27" s="5"/>
      <c r="G27" s="5">
        <v>0</v>
      </c>
      <c r="H27" s="6"/>
      <c r="I27" s="4" t="s">
        <v>16</v>
      </c>
      <c r="J27" s="5"/>
      <c r="K27" s="5">
        <v>0</v>
      </c>
      <c r="L27" s="6"/>
    </row>
    <row r="28" spans="1:12" ht="15" thickBot="1" x14ac:dyDescent="0.4">
      <c r="A28" s="7" t="s">
        <v>17</v>
      </c>
      <c r="B28" s="8"/>
      <c r="C28" s="8">
        <v>534</v>
      </c>
      <c r="D28" s="9"/>
      <c r="E28" s="7" t="s">
        <v>17</v>
      </c>
      <c r="F28" s="8"/>
      <c r="G28" s="8">
        <v>534</v>
      </c>
      <c r="H28" s="9"/>
      <c r="I28" s="7" t="s">
        <v>17</v>
      </c>
      <c r="J28" s="8"/>
      <c r="K28" s="8">
        <v>534</v>
      </c>
      <c r="L28" s="9"/>
    </row>
    <row r="29" spans="1:12" x14ac:dyDescent="0.35">
      <c r="A29" s="1" t="s">
        <v>7</v>
      </c>
      <c r="B29" s="2"/>
      <c r="C29" s="2"/>
      <c r="D29" s="3"/>
      <c r="E29" s="1" t="s">
        <v>7</v>
      </c>
      <c r="F29" s="2"/>
      <c r="G29" s="2"/>
      <c r="H29" s="3"/>
      <c r="I29" s="1" t="s">
        <v>7</v>
      </c>
      <c r="J29" s="2"/>
      <c r="K29" s="2"/>
      <c r="L29" s="3"/>
    </row>
    <row r="30" spans="1:12" x14ac:dyDescent="0.35">
      <c r="A30" s="4" t="s">
        <v>0</v>
      </c>
      <c r="B30" s="5" t="s">
        <v>1</v>
      </c>
      <c r="C30" s="5" t="s">
        <v>2</v>
      </c>
      <c r="D30" s="6" t="s">
        <v>3</v>
      </c>
      <c r="E30" s="4" t="s">
        <v>0</v>
      </c>
      <c r="F30" s="5" t="s">
        <v>1</v>
      </c>
      <c r="G30" s="5" t="s">
        <v>2</v>
      </c>
      <c r="H30" s="6" t="s">
        <v>3</v>
      </c>
      <c r="I30" s="4" t="s">
        <v>0</v>
      </c>
      <c r="J30" s="5" t="s">
        <v>1</v>
      </c>
      <c r="K30" s="5" t="s">
        <v>2</v>
      </c>
      <c r="L30" s="6" t="s">
        <v>3</v>
      </c>
    </row>
    <row r="31" spans="1:12" x14ac:dyDescent="0.35">
      <c r="A31" s="4" t="s">
        <v>11</v>
      </c>
      <c r="C31" s="5">
        <v>22</v>
      </c>
      <c r="D31" s="6"/>
      <c r="E31" s="4" t="s">
        <v>11</v>
      </c>
      <c r="G31" s="5">
        <v>22</v>
      </c>
      <c r="H31" s="6"/>
      <c r="I31" s="4" t="s">
        <v>11</v>
      </c>
      <c r="K31" s="5">
        <v>22</v>
      </c>
      <c r="L31" s="6"/>
    </row>
    <row r="32" spans="1:12" x14ac:dyDescent="0.35">
      <c r="A32" s="4" t="s">
        <v>12</v>
      </c>
      <c r="B32" s="5"/>
      <c r="C32" s="5">
        <v>6</v>
      </c>
      <c r="D32" s="6"/>
      <c r="E32" s="4" t="s">
        <v>12</v>
      </c>
      <c r="F32" s="5"/>
      <c r="G32" s="5">
        <v>6</v>
      </c>
      <c r="H32" s="6"/>
      <c r="I32" s="4" t="s">
        <v>12</v>
      </c>
      <c r="J32" s="5"/>
      <c r="K32" s="5">
        <v>6</v>
      </c>
      <c r="L32" s="6"/>
    </row>
    <row r="33" spans="1:12" x14ac:dyDescent="0.35">
      <c r="A33" s="4" t="s">
        <v>13</v>
      </c>
      <c r="B33" s="5"/>
      <c r="C33" s="5">
        <v>5</v>
      </c>
      <c r="D33" s="6"/>
      <c r="E33" s="4" t="s">
        <v>13</v>
      </c>
      <c r="F33" s="5"/>
      <c r="G33" s="5">
        <v>5</v>
      </c>
      <c r="H33" s="6"/>
      <c r="I33" s="4" t="s">
        <v>13</v>
      </c>
      <c r="J33" s="5"/>
      <c r="K33" s="5">
        <v>5</v>
      </c>
      <c r="L33" s="6"/>
    </row>
    <row r="34" spans="1:12" x14ac:dyDescent="0.35">
      <c r="A34" s="4" t="s">
        <v>14</v>
      </c>
      <c r="B34" s="5"/>
      <c r="C34" s="5">
        <v>26</v>
      </c>
      <c r="D34" s="6"/>
      <c r="E34" s="4" t="s">
        <v>14</v>
      </c>
      <c r="F34" s="5"/>
      <c r="G34" s="5">
        <v>26</v>
      </c>
      <c r="H34" s="6"/>
      <c r="I34" s="4" t="s">
        <v>14</v>
      </c>
      <c r="J34" s="5"/>
      <c r="K34" s="5">
        <v>26</v>
      </c>
      <c r="L34" s="6"/>
    </row>
    <row r="35" spans="1:12" x14ac:dyDescent="0.35">
      <c r="A35" s="4" t="s">
        <v>15</v>
      </c>
      <c r="B35" s="5"/>
      <c r="C35" s="5">
        <v>0</v>
      </c>
      <c r="D35" s="6"/>
      <c r="E35" s="4" t="s">
        <v>15</v>
      </c>
      <c r="F35" s="5"/>
      <c r="G35" s="5">
        <v>0</v>
      </c>
      <c r="H35" s="6"/>
      <c r="I35" s="4" t="s">
        <v>15</v>
      </c>
      <c r="J35" s="5"/>
      <c r="K35" s="5">
        <v>0</v>
      </c>
      <c r="L35" s="6"/>
    </row>
    <row r="36" spans="1:12" x14ac:dyDescent="0.35">
      <c r="A36" s="4" t="s">
        <v>16</v>
      </c>
      <c r="B36" s="5"/>
      <c r="C36" s="10">
        <v>22</v>
      </c>
      <c r="D36" s="6"/>
      <c r="E36" s="4" t="s">
        <v>16</v>
      </c>
      <c r="F36" s="5"/>
      <c r="G36" s="10">
        <v>22</v>
      </c>
      <c r="H36" s="6"/>
      <c r="I36" s="4" t="s">
        <v>16</v>
      </c>
      <c r="J36" s="5"/>
      <c r="K36" s="10">
        <v>22</v>
      </c>
      <c r="L36" s="6"/>
    </row>
    <row r="37" spans="1:12" ht="15" thickBot="1" x14ac:dyDescent="0.4">
      <c r="A37" s="7" t="s">
        <v>17</v>
      </c>
      <c r="B37" s="8"/>
      <c r="C37" s="8"/>
      <c r="D37" s="9"/>
      <c r="E37" s="7" t="s">
        <v>17</v>
      </c>
      <c r="F37" s="8"/>
      <c r="G37" s="8"/>
      <c r="H37" s="9"/>
      <c r="I37" s="7" t="s">
        <v>17</v>
      </c>
      <c r="J37" s="8"/>
      <c r="K37" s="8"/>
      <c r="L37" s="9"/>
    </row>
    <row r="38" spans="1:12" x14ac:dyDescent="0.35">
      <c r="A38" s="1" t="s">
        <v>8</v>
      </c>
      <c r="B38" s="2"/>
      <c r="C38" s="2"/>
      <c r="D38" s="3"/>
      <c r="E38" s="1" t="s">
        <v>8</v>
      </c>
      <c r="F38" s="2"/>
      <c r="G38" s="2"/>
      <c r="H38" s="3"/>
      <c r="I38" s="1" t="s">
        <v>8</v>
      </c>
      <c r="J38" s="2"/>
      <c r="K38" s="2"/>
      <c r="L38" s="3"/>
    </row>
    <row r="39" spans="1:12" x14ac:dyDescent="0.35">
      <c r="A39" s="4" t="s">
        <v>0</v>
      </c>
      <c r="B39" s="5" t="s">
        <v>1</v>
      </c>
      <c r="C39" s="5" t="s">
        <v>2</v>
      </c>
      <c r="D39" s="6" t="s">
        <v>3</v>
      </c>
      <c r="E39" s="4" t="s">
        <v>0</v>
      </c>
      <c r="F39" s="5" t="s">
        <v>1</v>
      </c>
      <c r="G39" s="5" t="s">
        <v>2</v>
      </c>
      <c r="H39" s="6" t="s">
        <v>3</v>
      </c>
      <c r="I39" s="4" t="s">
        <v>0</v>
      </c>
      <c r="J39" s="5" t="s">
        <v>1</v>
      </c>
      <c r="K39" s="5" t="s">
        <v>2</v>
      </c>
      <c r="L39" s="6" t="s">
        <v>3</v>
      </c>
    </row>
    <row r="40" spans="1:12" x14ac:dyDescent="0.35">
      <c r="A40" s="4" t="s">
        <v>11</v>
      </c>
      <c r="B40" s="5"/>
      <c r="C40" s="5">
        <v>92</v>
      </c>
      <c r="D40" s="6"/>
      <c r="E40" s="4" t="s">
        <v>11</v>
      </c>
      <c r="F40" s="5"/>
      <c r="G40" s="5">
        <v>92</v>
      </c>
      <c r="H40" s="6"/>
      <c r="I40" s="4" t="s">
        <v>11</v>
      </c>
      <c r="J40" s="5"/>
      <c r="K40" s="5">
        <v>92</v>
      </c>
      <c r="L40" s="6"/>
    </row>
    <row r="41" spans="1:12" x14ac:dyDescent="0.35">
      <c r="A41" s="4" t="s">
        <v>12</v>
      </c>
      <c r="B41" s="5"/>
      <c r="C41" s="5">
        <v>31</v>
      </c>
      <c r="D41" s="6"/>
      <c r="E41" s="4" t="s">
        <v>12</v>
      </c>
      <c r="F41" s="5"/>
      <c r="G41" s="5">
        <v>31</v>
      </c>
      <c r="H41" s="6"/>
      <c r="I41" s="4" t="s">
        <v>12</v>
      </c>
      <c r="J41" s="5"/>
      <c r="K41" s="5">
        <v>31</v>
      </c>
      <c r="L41" s="6"/>
    </row>
    <row r="42" spans="1:12" x14ac:dyDescent="0.35">
      <c r="A42" s="4" t="s">
        <v>13</v>
      </c>
      <c r="B42" s="5"/>
      <c r="C42" s="5">
        <v>29</v>
      </c>
      <c r="D42" s="6"/>
      <c r="E42" s="4" t="s">
        <v>13</v>
      </c>
      <c r="F42" s="5"/>
      <c r="G42" s="5">
        <v>29</v>
      </c>
      <c r="H42" s="6"/>
      <c r="I42" s="4" t="s">
        <v>13</v>
      </c>
      <c r="J42" s="5"/>
      <c r="K42" s="5">
        <v>29</v>
      </c>
      <c r="L42" s="6"/>
    </row>
    <row r="43" spans="1:12" x14ac:dyDescent="0.35">
      <c r="A43" s="4" t="s">
        <v>14</v>
      </c>
      <c r="B43" s="5"/>
      <c r="C43" s="5">
        <v>112</v>
      </c>
      <c r="D43" s="6"/>
      <c r="E43" s="4" t="s">
        <v>14</v>
      </c>
      <c r="F43" s="5"/>
      <c r="G43" s="5">
        <v>112</v>
      </c>
      <c r="H43" s="6"/>
      <c r="I43" s="4" t="s">
        <v>14</v>
      </c>
      <c r="J43" s="5"/>
      <c r="K43" s="5">
        <v>112</v>
      </c>
      <c r="L43" s="6"/>
    </row>
    <row r="44" spans="1:12" x14ac:dyDescent="0.35">
      <c r="A44" s="4" t="s">
        <v>15</v>
      </c>
      <c r="B44" s="5"/>
      <c r="C44" s="5">
        <v>65</v>
      </c>
      <c r="D44" s="6"/>
      <c r="E44" s="4" t="s">
        <v>15</v>
      </c>
      <c r="F44" s="5"/>
      <c r="G44" s="5">
        <v>65</v>
      </c>
      <c r="H44" s="6"/>
      <c r="I44" s="4" t="s">
        <v>15</v>
      </c>
      <c r="J44" s="5"/>
      <c r="K44" s="5">
        <v>65</v>
      </c>
      <c r="L44" s="6"/>
    </row>
    <row r="45" spans="1:12" x14ac:dyDescent="0.35">
      <c r="A45" s="4" t="s">
        <v>16</v>
      </c>
      <c r="B45" s="5"/>
      <c r="C45" s="5">
        <v>121</v>
      </c>
      <c r="D45" s="6"/>
      <c r="E45" s="4" t="s">
        <v>16</v>
      </c>
      <c r="F45" s="5"/>
      <c r="G45" s="5">
        <v>121</v>
      </c>
      <c r="H45" s="6"/>
      <c r="I45" s="4" t="s">
        <v>16</v>
      </c>
      <c r="J45" s="5"/>
      <c r="K45" s="5">
        <v>121</v>
      </c>
      <c r="L45" s="6"/>
    </row>
    <row r="46" spans="1:12" ht="15" thickBot="1" x14ac:dyDescent="0.4">
      <c r="A46" s="7" t="s">
        <v>17</v>
      </c>
      <c r="B46" s="8"/>
      <c r="C46" s="8">
        <v>767</v>
      </c>
      <c r="D46" s="9"/>
      <c r="E46" s="7" t="s">
        <v>17</v>
      </c>
      <c r="F46" s="8"/>
      <c r="G46" s="8">
        <v>767</v>
      </c>
      <c r="H46" s="9"/>
      <c r="I46" s="7" t="s">
        <v>17</v>
      </c>
      <c r="J46" s="8"/>
      <c r="K46" s="8">
        <v>767</v>
      </c>
      <c r="L46" s="9"/>
    </row>
    <row r="47" spans="1:12" x14ac:dyDescent="0.35">
      <c r="A47" s="1" t="s">
        <v>9</v>
      </c>
      <c r="B47" s="2"/>
      <c r="C47" s="2"/>
      <c r="D47" s="3"/>
      <c r="E47" s="1" t="s">
        <v>9</v>
      </c>
      <c r="F47" s="2"/>
      <c r="G47" s="2"/>
      <c r="H47" s="3"/>
      <c r="I47" s="1" t="s">
        <v>9</v>
      </c>
      <c r="J47" s="2"/>
      <c r="K47" s="2"/>
      <c r="L47" s="3"/>
    </row>
    <row r="48" spans="1:12" x14ac:dyDescent="0.35">
      <c r="A48" s="4" t="s">
        <v>0</v>
      </c>
      <c r="B48" s="5" t="s">
        <v>1</v>
      </c>
      <c r="C48" s="5" t="s">
        <v>2</v>
      </c>
      <c r="D48" s="6" t="s">
        <v>3</v>
      </c>
      <c r="E48" s="4" t="s">
        <v>0</v>
      </c>
      <c r="F48" s="5" t="s">
        <v>1</v>
      </c>
      <c r="G48" s="5" t="s">
        <v>2</v>
      </c>
      <c r="H48" s="6" t="s">
        <v>3</v>
      </c>
      <c r="I48" s="4" t="s">
        <v>0</v>
      </c>
      <c r="J48" s="5" t="s">
        <v>1</v>
      </c>
      <c r="K48" s="5" t="s">
        <v>2</v>
      </c>
      <c r="L48" s="6" t="s">
        <v>3</v>
      </c>
    </row>
    <row r="49" spans="1:12" x14ac:dyDescent="0.35">
      <c r="A49" s="4" t="s">
        <v>11</v>
      </c>
      <c r="B49" s="5"/>
      <c r="C49" s="5">
        <v>18</v>
      </c>
      <c r="D49" s="6"/>
      <c r="E49" s="4" t="s">
        <v>11</v>
      </c>
      <c r="F49" s="5"/>
      <c r="G49" s="5">
        <v>18</v>
      </c>
      <c r="H49" s="6"/>
      <c r="I49" s="4" t="s">
        <v>11</v>
      </c>
      <c r="J49" s="5"/>
      <c r="K49" s="5">
        <v>18</v>
      </c>
      <c r="L49" s="6"/>
    </row>
    <row r="50" spans="1:12" x14ac:dyDescent="0.35">
      <c r="A50" s="4" t="s">
        <v>12</v>
      </c>
      <c r="B50" s="5"/>
      <c r="C50" s="5">
        <v>1</v>
      </c>
      <c r="D50" s="6"/>
      <c r="E50" s="4" t="s">
        <v>12</v>
      </c>
      <c r="F50" s="5"/>
      <c r="G50" s="5">
        <v>1</v>
      </c>
      <c r="H50" s="6"/>
      <c r="I50" s="4" t="s">
        <v>12</v>
      </c>
      <c r="J50" s="5"/>
      <c r="K50" s="5">
        <v>1</v>
      </c>
      <c r="L50" s="6"/>
    </row>
    <row r="51" spans="1:12" x14ac:dyDescent="0.35">
      <c r="A51" s="4" t="s">
        <v>13</v>
      </c>
      <c r="B51" s="5"/>
      <c r="C51" s="5">
        <v>1</v>
      </c>
      <c r="D51" s="6"/>
      <c r="E51" s="4" t="s">
        <v>13</v>
      </c>
      <c r="F51" s="5"/>
      <c r="G51" s="5">
        <v>1</v>
      </c>
      <c r="H51" s="6"/>
      <c r="I51" s="4" t="s">
        <v>13</v>
      </c>
      <c r="J51" s="5"/>
      <c r="K51" s="5">
        <v>1</v>
      </c>
      <c r="L51" s="6"/>
    </row>
    <row r="52" spans="1:12" x14ac:dyDescent="0.35">
      <c r="A52" s="4" t="s">
        <v>14</v>
      </c>
      <c r="B52" s="5"/>
      <c r="C52" s="5">
        <v>5</v>
      </c>
      <c r="D52" s="6"/>
      <c r="E52" s="4" t="s">
        <v>14</v>
      </c>
      <c r="F52" s="5"/>
      <c r="G52" s="5">
        <v>5</v>
      </c>
      <c r="H52" s="6"/>
      <c r="I52" s="4" t="s">
        <v>14</v>
      </c>
      <c r="J52" s="5"/>
      <c r="K52" s="5">
        <v>5</v>
      </c>
      <c r="L52" s="6"/>
    </row>
    <row r="53" spans="1:12" x14ac:dyDescent="0.35">
      <c r="A53" s="4" t="s">
        <v>15</v>
      </c>
      <c r="B53" s="5"/>
      <c r="C53" s="5">
        <v>6</v>
      </c>
      <c r="D53" s="6"/>
      <c r="E53" s="4" t="s">
        <v>15</v>
      </c>
      <c r="F53" s="5"/>
      <c r="G53" s="5">
        <v>6</v>
      </c>
      <c r="H53" s="6"/>
      <c r="I53" s="4" t="s">
        <v>15</v>
      </c>
      <c r="J53" s="5"/>
      <c r="K53" s="5">
        <v>6</v>
      </c>
      <c r="L53" s="6"/>
    </row>
    <row r="54" spans="1:12" x14ac:dyDescent="0.35">
      <c r="A54" s="4" t="s">
        <v>16</v>
      </c>
      <c r="B54" s="5"/>
      <c r="C54" s="5">
        <v>5</v>
      </c>
      <c r="D54" s="6"/>
      <c r="E54" s="4" t="s">
        <v>16</v>
      </c>
      <c r="F54" s="5"/>
      <c r="G54" s="5">
        <v>5</v>
      </c>
      <c r="H54" s="6"/>
      <c r="I54" s="4" t="s">
        <v>16</v>
      </c>
      <c r="J54" s="5"/>
      <c r="K54" s="5">
        <v>5</v>
      </c>
      <c r="L54" s="6"/>
    </row>
    <row r="55" spans="1:12" ht="15" thickBot="1" x14ac:dyDescent="0.4">
      <c r="A55" s="7" t="s">
        <v>17</v>
      </c>
      <c r="B55" s="8"/>
      <c r="C55" s="8">
        <v>68</v>
      </c>
      <c r="D55" s="9"/>
      <c r="E55" s="7" t="s">
        <v>17</v>
      </c>
      <c r="F55" s="8"/>
      <c r="G55" s="8">
        <v>68</v>
      </c>
      <c r="H55" s="9"/>
      <c r="I55" s="7" t="s">
        <v>17</v>
      </c>
      <c r="J55" s="8"/>
      <c r="K55" s="8">
        <v>68</v>
      </c>
      <c r="L55" s="9"/>
    </row>
    <row r="56" spans="1:12" x14ac:dyDescent="0.35">
      <c r="A56" s="1" t="s">
        <v>10</v>
      </c>
      <c r="B56" s="2"/>
      <c r="C56" s="2"/>
      <c r="D56" s="3"/>
      <c r="E56" s="1" t="s">
        <v>10</v>
      </c>
      <c r="F56" s="2"/>
      <c r="G56" s="2"/>
      <c r="H56" s="3"/>
      <c r="I56" s="1" t="s">
        <v>10</v>
      </c>
      <c r="J56" s="2"/>
      <c r="K56" s="2"/>
      <c r="L56" s="3"/>
    </row>
    <row r="57" spans="1:12" x14ac:dyDescent="0.35">
      <c r="A57" s="4" t="s">
        <v>0</v>
      </c>
      <c r="B57" s="5" t="s">
        <v>1</v>
      </c>
      <c r="C57" s="5" t="s">
        <v>2</v>
      </c>
      <c r="D57" s="6" t="s">
        <v>3</v>
      </c>
      <c r="E57" s="4" t="s">
        <v>0</v>
      </c>
      <c r="F57" s="5" t="s">
        <v>1</v>
      </c>
      <c r="G57" s="5" t="s">
        <v>2</v>
      </c>
      <c r="H57" s="6" t="s">
        <v>3</v>
      </c>
      <c r="I57" s="4" t="s">
        <v>0</v>
      </c>
      <c r="J57" s="5" t="s">
        <v>1</v>
      </c>
      <c r="K57" s="5" t="s">
        <v>2</v>
      </c>
      <c r="L57" s="6" t="s">
        <v>3</v>
      </c>
    </row>
    <row r="58" spans="1:12" x14ac:dyDescent="0.35">
      <c r="A58" s="4" t="s">
        <v>11</v>
      </c>
      <c r="B58" s="5"/>
      <c r="C58" s="5">
        <v>12</v>
      </c>
      <c r="D58" s="6"/>
      <c r="E58" s="4" t="s">
        <v>11</v>
      </c>
      <c r="F58" s="5"/>
      <c r="G58" s="5">
        <v>12</v>
      </c>
      <c r="H58" s="6"/>
      <c r="I58" s="4" t="s">
        <v>11</v>
      </c>
      <c r="J58" s="5"/>
      <c r="K58" s="5">
        <v>12</v>
      </c>
      <c r="L58" s="6"/>
    </row>
    <row r="59" spans="1:12" x14ac:dyDescent="0.35">
      <c r="A59" s="4" t="s">
        <v>12</v>
      </c>
      <c r="B59" s="5"/>
      <c r="C59" s="5">
        <v>1</v>
      </c>
      <c r="D59" s="6"/>
      <c r="E59" s="4" t="s">
        <v>12</v>
      </c>
      <c r="F59" s="5"/>
      <c r="G59" s="5">
        <v>1</v>
      </c>
      <c r="H59" s="6"/>
      <c r="I59" s="4" t="s">
        <v>12</v>
      </c>
      <c r="J59" s="5"/>
      <c r="K59" s="5">
        <v>1</v>
      </c>
      <c r="L59" s="6"/>
    </row>
    <row r="60" spans="1:12" x14ac:dyDescent="0.35">
      <c r="A60" s="4" t="s">
        <v>13</v>
      </c>
      <c r="B60" s="5"/>
      <c r="C60" s="5">
        <v>2</v>
      </c>
      <c r="D60" s="6"/>
      <c r="E60" s="4" t="s">
        <v>13</v>
      </c>
      <c r="F60" s="5"/>
      <c r="G60" s="5">
        <v>2</v>
      </c>
      <c r="H60" s="6"/>
      <c r="I60" s="4" t="s">
        <v>13</v>
      </c>
      <c r="J60" s="5"/>
      <c r="K60" s="5">
        <v>2</v>
      </c>
      <c r="L60" s="6"/>
    </row>
    <row r="61" spans="1:12" x14ac:dyDescent="0.35">
      <c r="A61" s="4" t="s">
        <v>14</v>
      </c>
      <c r="B61" s="5"/>
      <c r="C61" s="5">
        <v>8</v>
      </c>
      <c r="D61" s="6"/>
      <c r="E61" s="4" t="s">
        <v>14</v>
      </c>
      <c r="F61" s="5"/>
      <c r="G61" s="5">
        <v>8</v>
      </c>
      <c r="H61" s="6"/>
      <c r="I61" s="4" t="s">
        <v>14</v>
      </c>
      <c r="J61" s="5"/>
      <c r="K61" s="5">
        <v>8</v>
      </c>
      <c r="L61" s="6"/>
    </row>
    <row r="62" spans="1:12" x14ac:dyDescent="0.35">
      <c r="A62" s="4" t="s">
        <v>15</v>
      </c>
      <c r="B62" s="5"/>
      <c r="C62" s="5">
        <v>2</v>
      </c>
      <c r="D62" s="6"/>
      <c r="E62" s="4" t="s">
        <v>15</v>
      </c>
      <c r="F62" s="5"/>
      <c r="G62" s="5">
        <v>2</v>
      </c>
      <c r="H62" s="6"/>
      <c r="I62" s="4" t="s">
        <v>15</v>
      </c>
      <c r="J62" s="5"/>
      <c r="K62" s="5">
        <v>2</v>
      </c>
      <c r="L62" s="6"/>
    </row>
    <row r="63" spans="1:12" x14ac:dyDescent="0.35">
      <c r="A63" s="4" t="s">
        <v>16</v>
      </c>
      <c r="B63" s="5"/>
      <c r="C63" s="5">
        <v>7</v>
      </c>
      <c r="D63" s="6"/>
      <c r="E63" s="4" t="s">
        <v>16</v>
      </c>
      <c r="F63" s="5"/>
      <c r="G63" s="5">
        <v>7</v>
      </c>
      <c r="H63" s="6"/>
      <c r="I63" s="4" t="s">
        <v>16</v>
      </c>
      <c r="J63" s="5"/>
      <c r="K63" s="5">
        <v>7</v>
      </c>
      <c r="L63" s="6"/>
    </row>
    <row r="64" spans="1:12" ht="15" thickBot="1" x14ac:dyDescent="0.4">
      <c r="A64" s="7" t="s">
        <v>17</v>
      </c>
      <c r="B64" s="8"/>
      <c r="C64" s="8">
        <v>38</v>
      </c>
      <c r="D64" s="9"/>
      <c r="E64" s="7" t="s">
        <v>17</v>
      </c>
      <c r="F64" s="8"/>
      <c r="G64" s="8">
        <v>38</v>
      </c>
      <c r="H64" s="9"/>
      <c r="I64" s="7" t="s">
        <v>17</v>
      </c>
      <c r="J64" s="8"/>
      <c r="K64" s="8">
        <v>38</v>
      </c>
      <c r="L6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57087-E6FB-4C52-AAA0-1D8E3D5DE2D4}">
  <dimension ref="A1"/>
  <sheetViews>
    <sheetView workbookViewId="0">
      <selection activeCell="F11" sqref="F1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Specifics</vt:lpstr>
      <vt:lpstr>Specifics-tandem</vt:lpstr>
      <vt:lpstr>DE</vt:lpstr>
      <vt:lpstr>DE-tandem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Nikisha Patel</dc:creator>
  <cp:lastModifiedBy>Nikisha Patel</cp:lastModifiedBy>
  <dcterms:created xsi:type="dcterms:W3CDTF">2021-10-24T14:00:35Z</dcterms:created>
  <dcterms:modified xsi:type="dcterms:W3CDTF">2021-11-08T02:42:18Z</dcterms:modified>
</cp:coreProperties>
</file>