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manm9\Downloads\"/>
    </mc:Choice>
  </mc:AlternateContent>
  <xr:revisionPtr revIDLastSave="0" documentId="8_{527C001C-7513-4448-BA4C-52968A952C3C}" xr6:coauthVersionLast="47" xr6:coauthVersionMax="47" xr10:uidLastSave="{00000000-0000-0000-0000-000000000000}"/>
  <bookViews>
    <workbookView xWindow="-108" yWindow="-108" windowWidth="23256" windowHeight="13896" xr2:uid="{73C336F8-065B-48E4-9EE3-9E6EEF959740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" i="1" l="1"/>
  <c r="V18" i="1"/>
  <c r="V19" i="1"/>
  <c r="V16" i="1"/>
  <c r="U17" i="1"/>
  <c r="U18" i="1"/>
  <c r="U19" i="1"/>
  <c r="U16" i="1"/>
  <c r="S17" i="1"/>
  <c r="S18" i="1"/>
  <c r="S19" i="1"/>
  <c r="S16" i="1"/>
  <c r="S20" i="1" s="1"/>
  <c r="R17" i="1"/>
  <c r="R18" i="1"/>
  <c r="R19" i="1"/>
  <c r="R16" i="1"/>
  <c r="R20" i="1" s="1"/>
  <c r="P17" i="1"/>
  <c r="P18" i="1"/>
  <c r="P19" i="1"/>
  <c r="P16" i="1"/>
  <c r="P20" i="1" s="1"/>
  <c r="O17" i="1"/>
  <c r="O18" i="1"/>
  <c r="O19" i="1"/>
  <c r="O16" i="1"/>
  <c r="L17" i="1"/>
  <c r="L18" i="1"/>
  <c r="L19" i="1"/>
  <c r="L16" i="1"/>
  <c r="K17" i="1"/>
  <c r="K18" i="1"/>
  <c r="K19" i="1"/>
  <c r="K16" i="1"/>
  <c r="K20" i="1"/>
  <c r="O20" i="1" l="1"/>
  <c r="Q20" i="1" s="1"/>
  <c r="V20" i="1"/>
  <c r="U20" i="1"/>
  <c r="T20" i="1"/>
  <c r="L20" i="1"/>
  <c r="M20" i="1"/>
  <c r="W20" i="1" l="1"/>
</calcChain>
</file>

<file path=xl/sharedStrings.xml><?xml version="1.0" encoding="utf-8"?>
<sst xmlns="http://schemas.openxmlformats.org/spreadsheetml/2006/main" count="64" uniqueCount="15">
  <si>
    <t xml:space="preserve">Experiments </t>
  </si>
  <si>
    <t>(1-shot)</t>
  </si>
  <si>
    <t>PSNR</t>
  </si>
  <si>
    <t xml:space="preserve">SSIM3D </t>
  </si>
  <si>
    <t>iSIM-only backbone</t>
  </si>
  <si>
    <t>Universal backbone</t>
  </si>
  <si>
    <t>CNNT</t>
  </si>
  <si>
    <t>MSCFormer</t>
  </si>
  <si>
    <t>ISIM (ID)</t>
  </si>
  <si>
    <t>Widefield (OOD)</t>
  </si>
  <si>
    <t>Two Photon (OOD)</t>
  </si>
  <si>
    <t>Confocal (ID)</t>
  </si>
  <si>
    <t xml:space="preserve"> </t>
  </si>
  <si>
    <t>(5-shot)</t>
  </si>
  <si>
    <t>(zero-shot)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</si>
</sst>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Verdana"/>
      <family val="2"/>
    </font>
    <font>
      <b/>
      <sz val="24"/>
      <color rgb="FF000000"/>
      <name val="Calibri"/>
    </font>
    <font>
      <sz val="24"/>
      <color rgb="FF000000"/>
      <name val="Calibri"/>
    </font>
    <font>
      <sz val="18"/>
      <color theme="1"/>
      <name val="Verdana"/>
      <family val="2"/>
    </font>
    <font>
      <b/>
      <sz val="24"/>
      <color rgb="FF000000"/>
      <name val="Calibri"/>
      <family val="2"/>
    </font>
    <font>
      <sz val="2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2" fillId="0" borderId="6" xfId="0" applyFont="1" applyBorder="1" applyAlignment="1">
      <alignment horizontal="center" vertical="center" wrapText="1" readingOrder="1"/>
    </xf>
    <xf numFmtId="0" fontId="2" fillId="0" borderId="7" xfId="0" applyFont="1" applyBorder="1" applyAlignment="1">
      <alignment horizontal="center" vertical="center" wrapText="1" readingOrder="1"/>
    </xf>
    <xf numFmtId="0" fontId="3" fillId="0" borderId="0" xfId="0" applyFont="1"/>
    <xf numFmtId="0" fontId="4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2" fillId="0" borderId="6" xfId="0" applyFont="1" applyBorder="1" applyAlignment="1">
      <alignment horizontal="center" vertical="center" wrapText="1" readingOrder="1"/>
    </xf>
    <xf numFmtId="0" fontId="2" fillId="0" borderId="7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2" fillId="0" borderId="0" xfId="0" applyFont="1" applyBorder="1" applyAlignment="1">
      <alignment horizontal="center" vertical="center" wrapText="1" readingOrder="1"/>
    </xf>
    <xf numFmtId="0" fontId="4" fillId="0" borderId="0" xfId="0" applyFont="1" applyBorder="1" applyAlignment="1">
      <alignment horizontal="center" vertical="center" wrapText="1" readingOrder="1"/>
    </xf>
    <xf numFmtId="0" fontId="1" fillId="0" borderId="0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A36F-B52B-43F7-9C93-594C3B8184F2}">
  <dimension ref="A1:W34"/>
  <sheetViews>
    <sheetView tabSelected="1" zoomScale="60" zoomScaleNormal="60" workbookViewId="0">
      <selection activeCell="M16" sqref="M16"/>
    </sheetView>
  </sheetViews>
  <sheetFormatPr defaultRowHeight="13.8" x14ac:dyDescent="0.25"/>
  <cols>
    <col min="1" max="1" width="33.36328125" customWidth="1"/>
    <col min="2" max="2" width="12.36328125" customWidth="1"/>
    <col min="3" max="3" width="20.453125" customWidth="1"/>
    <col min="4" max="4" width="10.7265625" customWidth="1"/>
    <col min="5" max="5" width="22.1796875" customWidth="1"/>
    <col min="6" max="6" width="15.81640625" customWidth="1"/>
    <col min="7" max="7" width="24.81640625" customWidth="1"/>
    <col min="8" max="8" width="15.7265625" customWidth="1"/>
    <col min="9" max="9" width="21.90625" customWidth="1"/>
    <col min="18" max="19" width="13.36328125" bestFit="1" customWidth="1"/>
    <col min="20" max="22" width="11.54296875" bestFit="1" customWidth="1"/>
    <col min="23" max="23" width="13.36328125" bestFit="1" customWidth="1"/>
  </cols>
  <sheetData>
    <row r="1" spans="1:22" ht="31.8" thickBot="1" x14ac:dyDescent="0.3">
      <c r="A1" s="1" t="s">
        <v>0</v>
      </c>
      <c r="B1" s="12" t="s">
        <v>2</v>
      </c>
      <c r="C1" s="13"/>
      <c r="D1" s="13"/>
      <c r="E1" s="14"/>
      <c r="F1" s="12" t="s">
        <v>3</v>
      </c>
      <c r="G1" s="13"/>
      <c r="H1" s="13"/>
      <c r="I1" s="14"/>
    </row>
    <row r="2" spans="1:22" ht="31.8" thickBot="1" x14ac:dyDescent="0.3">
      <c r="A2" s="15" t="s">
        <v>14</v>
      </c>
      <c r="B2" s="12" t="s">
        <v>4</v>
      </c>
      <c r="C2" s="14"/>
      <c r="D2" s="12" t="s">
        <v>5</v>
      </c>
      <c r="E2" s="14"/>
      <c r="F2" s="12" t="s">
        <v>4</v>
      </c>
      <c r="G2" s="14"/>
      <c r="H2" s="12" t="s">
        <v>5</v>
      </c>
      <c r="I2" s="14"/>
    </row>
    <row r="3" spans="1:22" ht="31.8" thickBot="1" x14ac:dyDescent="0.3">
      <c r="A3" s="3"/>
      <c r="B3" s="4" t="s">
        <v>6</v>
      </c>
      <c r="C3" s="4" t="s">
        <v>7</v>
      </c>
      <c r="D3" s="4" t="s">
        <v>6</v>
      </c>
      <c r="E3" s="4" t="s">
        <v>7</v>
      </c>
      <c r="F3" s="4" t="s">
        <v>6</v>
      </c>
      <c r="G3" s="4" t="s">
        <v>7</v>
      </c>
      <c r="H3" s="4" t="s">
        <v>6</v>
      </c>
      <c r="I3" s="4" t="s">
        <v>7</v>
      </c>
    </row>
    <row r="4" spans="1:22" ht="31.8" thickBot="1" x14ac:dyDescent="0.3">
      <c r="A4" s="4" t="s">
        <v>8</v>
      </c>
      <c r="B4" s="4">
        <v>27.23</v>
      </c>
      <c r="C4" s="10">
        <v>28.33</v>
      </c>
      <c r="D4" s="10">
        <v>20.34</v>
      </c>
      <c r="E4" s="11">
        <v>19.77</v>
      </c>
      <c r="F4" s="4">
        <v>0.96679999999999999</v>
      </c>
      <c r="G4" s="10">
        <v>0.9788</v>
      </c>
      <c r="H4" s="10">
        <v>0.81299999999999994</v>
      </c>
      <c r="I4" s="11">
        <v>0.7732</v>
      </c>
    </row>
    <row r="5" spans="1:22" ht="31.8" thickBot="1" x14ac:dyDescent="0.3">
      <c r="A5" s="4" t="s">
        <v>9</v>
      </c>
      <c r="B5" s="10">
        <v>24.59</v>
      </c>
      <c r="C5" s="11">
        <v>21.55</v>
      </c>
      <c r="D5" s="10">
        <v>33.700000000000003</v>
      </c>
      <c r="E5" s="11">
        <v>33.06</v>
      </c>
      <c r="F5" s="4">
        <v>0.87190000000000001</v>
      </c>
      <c r="G5" s="10">
        <v>0.88570000000000004</v>
      </c>
      <c r="H5" s="10">
        <v>0.92310000000000003</v>
      </c>
      <c r="I5" s="11">
        <v>0.90149999999999997</v>
      </c>
    </row>
    <row r="6" spans="1:22" ht="31.8" thickBot="1" x14ac:dyDescent="0.3">
      <c r="A6" s="4" t="s">
        <v>10</v>
      </c>
      <c r="B6" s="10">
        <v>2.89</v>
      </c>
      <c r="C6" s="4">
        <v>2.4500000000000002</v>
      </c>
      <c r="D6" s="5">
        <v>13.4</v>
      </c>
      <c r="E6" s="4">
        <v>11.38</v>
      </c>
      <c r="F6" s="10">
        <v>9.3600000000000003E-2</v>
      </c>
      <c r="G6" s="11">
        <v>9.2899999999999996E-2</v>
      </c>
      <c r="H6" s="11">
        <v>0.5282</v>
      </c>
      <c r="I6" s="10">
        <v>0.5474</v>
      </c>
    </row>
    <row r="7" spans="1:22" ht="31.8" thickBot="1" x14ac:dyDescent="0.3">
      <c r="A7" s="4" t="s">
        <v>11</v>
      </c>
      <c r="B7" s="4">
        <v>8.7799999999999994</v>
      </c>
      <c r="C7" s="10">
        <v>9.43</v>
      </c>
      <c r="D7" s="10">
        <v>38.979999999999997</v>
      </c>
      <c r="E7" s="11">
        <v>38.03</v>
      </c>
      <c r="F7" s="10">
        <v>5.5300000000000002E-2</v>
      </c>
      <c r="G7" s="11">
        <v>4.2799999999999998E-2</v>
      </c>
      <c r="H7" s="10">
        <v>0.873</v>
      </c>
      <c r="I7" s="11">
        <v>0.84740000000000004</v>
      </c>
    </row>
    <row r="8" spans="1:22" ht="31.2" x14ac:dyDescent="0.25">
      <c r="A8" s="16"/>
      <c r="B8" s="16"/>
      <c r="C8" s="17"/>
      <c r="D8" s="16"/>
      <c r="E8" s="18"/>
      <c r="F8" s="16"/>
      <c r="G8" s="17"/>
      <c r="H8" s="16"/>
      <c r="I8" s="18"/>
    </row>
    <row r="9" spans="1:22" ht="31.2" x14ac:dyDescent="0.25">
      <c r="A9" s="16"/>
      <c r="B9" s="16"/>
      <c r="C9" s="17"/>
      <c r="D9" s="16"/>
      <c r="E9" s="18"/>
      <c r="F9" s="16"/>
      <c r="G9" s="17"/>
      <c r="H9" s="16"/>
      <c r="I9" s="18"/>
    </row>
    <row r="10" spans="1:22" ht="31.2" x14ac:dyDescent="0.25">
      <c r="A10" s="16"/>
      <c r="B10" s="16"/>
      <c r="C10" s="17"/>
      <c r="D10" s="16"/>
      <c r="E10" s="18"/>
      <c r="F10" s="16"/>
      <c r="G10" s="17"/>
      <c r="H10" s="16"/>
      <c r="I10" s="18"/>
    </row>
    <row r="12" spans="1:22" ht="14.4" thickBot="1" x14ac:dyDescent="0.3"/>
    <row r="13" spans="1:22" ht="31.8" thickBot="1" x14ac:dyDescent="0.3">
      <c r="A13" s="1" t="s">
        <v>0</v>
      </c>
      <c r="B13" s="12" t="s">
        <v>2</v>
      </c>
      <c r="C13" s="13"/>
      <c r="D13" s="13"/>
      <c r="E13" s="14"/>
      <c r="F13" s="12" t="s">
        <v>3</v>
      </c>
      <c r="G13" s="13"/>
      <c r="H13" s="13"/>
      <c r="I13" s="14"/>
    </row>
    <row r="14" spans="1:22" ht="31.8" thickBot="1" x14ac:dyDescent="0.3">
      <c r="A14" s="2" t="s">
        <v>1</v>
      </c>
      <c r="B14" s="12" t="s">
        <v>4</v>
      </c>
      <c r="C14" s="14"/>
      <c r="D14" s="12" t="s">
        <v>5</v>
      </c>
      <c r="E14" s="14"/>
      <c r="F14" s="12" t="s">
        <v>4</v>
      </c>
      <c r="G14" s="14"/>
      <c r="H14" s="12" t="s">
        <v>5</v>
      </c>
      <c r="I14" s="14"/>
    </row>
    <row r="15" spans="1:22" ht="31.8" thickBot="1" x14ac:dyDescent="0.3">
      <c r="A15" s="3"/>
      <c r="B15" s="4" t="s">
        <v>6</v>
      </c>
      <c r="C15" s="4" t="s">
        <v>7</v>
      </c>
      <c r="D15" s="4" t="s">
        <v>6</v>
      </c>
      <c r="E15" s="4" t="s">
        <v>7</v>
      </c>
      <c r="F15" s="4" t="s">
        <v>6</v>
      </c>
      <c r="G15" s="4" t="s">
        <v>7</v>
      </c>
      <c r="H15" s="4" t="s">
        <v>6</v>
      </c>
      <c r="I15" s="4" t="s">
        <v>7</v>
      </c>
    </row>
    <row r="16" spans="1:22" ht="31.8" thickBot="1" x14ac:dyDescent="0.4">
      <c r="A16" s="4" t="s">
        <v>8</v>
      </c>
      <c r="B16" s="4">
        <v>30.23</v>
      </c>
      <c r="C16" s="10">
        <v>32.47</v>
      </c>
      <c r="D16" s="4">
        <v>30.79</v>
      </c>
      <c r="E16" s="5">
        <v>34</v>
      </c>
      <c r="F16" s="4">
        <v>0.96509999999999996</v>
      </c>
      <c r="G16" s="10">
        <v>0.98780000000000001</v>
      </c>
      <c r="H16" s="4">
        <v>0.97619999999999996</v>
      </c>
      <c r="I16" s="5">
        <v>0.99180000000000001</v>
      </c>
      <c r="K16" s="9">
        <f>(D16-B16)/B16*100</f>
        <v>1.8524644392987055</v>
      </c>
      <c r="L16" s="9">
        <f>(E16-C16)/C16*100</f>
        <v>4.7120418848167578</v>
      </c>
      <c r="M16" s="9"/>
      <c r="N16" s="9"/>
      <c r="O16" s="9">
        <f>(C16-B16)/B16*100</f>
        <v>7.4098577571948345</v>
      </c>
      <c r="P16" s="9">
        <f>(E16-D16)/D16*100</f>
        <v>10.425462812601497</v>
      </c>
      <c r="R16" s="9">
        <f>(H16-F16)/F16*100</f>
        <v>1.1501398818775255</v>
      </c>
      <c r="S16" s="9">
        <f>(I16-G16)/G16*100</f>
        <v>0.40494027130998211</v>
      </c>
      <c r="U16" s="9">
        <f>(G16-F16)/F16*100</f>
        <v>2.352087866542333</v>
      </c>
      <c r="V16" s="9">
        <f>(I16-H16)/H16*100</f>
        <v>1.5980331899201043</v>
      </c>
    </row>
    <row r="17" spans="1:23" ht="31.8" thickBot="1" x14ac:dyDescent="0.4">
      <c r="A17" s="4" t="s">
        <v>9</v>
      </c>
      <c r="B17" s="4">
        <v>31.67</v>
      </c>
      <c r="C17" s="10">
        <v>31.76</v>
      </c>
      <c r="D17" s="4">
        <v>32.200000000000003</v>
      </c>
      <c r="E17" s="5">
        <v>33.9</v>
      </c>
      <c r="F17" s="4">
        <v>0.88529999999999998</v>
      </c>
      <c r="G17" s="10">
        <v>0.90690000000000004</v>
      </c>
      <c r="H17" s="4">
        <v>0.89929999999999999</v>
      </c>
      <c r="I17" s="5">
        <v>0.92379999999999995</v>
      </c>
      <c r="K17" s="9">
        <f t="shared" ref="K17:K19" si="0">(D17-B17)/B17*100</f>
        <v>1.6735080517840264</v>
      </c>
      <c r="L17" s="9">
        <f t="shared" ref="L17:L19" si="1">(E17-C17)/C17*100</f>
        <v>6.7380352644836172</v>
      </c>
      <c r="M17" s="9"/>
      <c r="N17" s="9"/>
      <c r="O17" s="9">
        <f t="shared" ref="O17:O19" si="2">(C17-B17)/B17*100</f>
        <v>0.2841806125670977</v>
      </c>
      <c r="P17" s="9">
        <f t="shared" ref="P17:P19" si="3">(E17-D17)/D17*100</f>
        <v>5.2795031055900488</v>
      </c>
      <c r="R17" s="9">
        <f t="shared" ref="R17:R19" si="4">(H17-F17)/F17*100</f>
        <v>1.5813848412967371</v>
      </c>
      <c r="S17" s="9">
        <f t="shared" ref="S17:S19" si="5">(I17-G17)/G17*100</f>
        <v>1.8634910133421452</v>
      </c>
      <c r="U17" s="9">
        <f t="shared" ref="U17:U19" si="6">(G17-F17)/F17*100</f>
        <v>2.4398508980006848</v>
      </c>
      <c r="V17" s="9">
        <f t="shared" ref="V17:V19" si="7">(I17-H17)/H17*100</f>
        <v>2.7243411542310652</v>
      </c>
    </row>
    <row r="18" spans="1:23" ht="31.8" thickBot="1" x14ac:dyDescent="0.4">
      <c r="A18" s="4" t="s">
        <v>10</v>
      </c>
      <c r="B18" s="10">
        <v>30.59</v>
      </c>
      <c r="C18" s="4">
        <v>27.46</v>
      </c>
      <c r="D18" s="5">
        <v>32.130000000000003</v>
      </c>
      <c r="E18" s="4">
        <v>28.63</v>
      </c>
      <c r="F18" s="4">
        <v>0.83860000000000001</v>
      </c>
      <c r="G18" s="10">
        <v>0.87109999999999999</v>
      </c>
      <c r="H18" s="5">
        <v>0.93859999999999999</v>
      </c>
      <c r="I18" s="4">
        <v>0.90800000000000003</v>
      </c>
      <c r="K18" s="9">
        <f t="shared" si="0"/>
        <v>5.0343249427917707</v>
      </c>
      <c r="L18" s="9">
        <f t="shared" si="1"/>
        <v>4.260742898761829</v>
      </c>
      <c r="M18" s="9"/>
      <c r="N18" s="9"/>
      <c r="O18" s="9">
        <f t="shared" si="2"/>
        <v>-10.232101994115721</v>
      </c>
      <c r="P18" s="9">
        <f t="shared" si="3"/>
        <v>-10.893246187363845</v>
      </c>
      <c r="R18" s="9">
        <f t="shared" si="4"/>
        <v>11.92463629859289</v>
      </c>
      <c r="S18" s="9">
        <f t="shared" si="5"/>
        <v>4.2360234186660595</v>
      </c>
      <c r="U18" s="9">
        <f t="shared" si="6"/>
        <v>3.8755067970426866</v>
      </c>
      <c r="V18" s="9">
        <f t="shared" si="7"/>
        <v>-3.2601747283187681</v>
      </c>
    </row>
    <row r="19" spans="1:23" ht="31.8" thickBot="1" x14ac:dyDescent="0.4">
      <c r="A19" s="4" t="s">
        <v>11</v>
      </c>
      <c r="B19" s="4">
        <v>35.369999999999997</v>
      </c>
      <c r="C19" s="10">
        <v>35.74</v>
      </c>
      <c r="D19" s="4">
        <v>38.159999999999997</v>
      </c>
      <c r="E19" s="5">
        <v>38.26</v>
      </c>
      <c r="F19" s="4">
        <v>0.56579999999999997</v>
      </c>
      <c r="G19" s="10">
        <v>0.58460000000000001</v>
      </c>
      <c r="H19" s="4">
        <v>0.82889999999999997</v>
      </c>
      <c r="I19" s="5">
        <v>0.83699999999999997</v>
      </c>
      <c r="K19" s="9">
        <f t="shared" si="0"/>
        <v>7.8880407124681913</v>
      </c>
      <c r="L19" s="9">
        <f t="shared" si="1"/>
        <v>7.0509233351986458</v>
      </c>
      <c r="M19" s="9"/>
      <c r="N19" s="9"/>
      <c r="O19" s="9">
        <f t="shared" si="2"/>
        <v>1.0460842521911353</v>
      </c>
      <c r="P19" s="9">
        <f t="shared" si="3"/>
        <v>0.26205450733752994</v>
      </c>
      <c r="R19" s="9">
        <f t="shared" si="4"/>
        <v>46.500530222693534</v>
      </c>
      <c r="S19" s="9">
        <f t="shared" si="5"/>
        <v>43.174820390010254</v>
      </c>
      <c r="U19" s="9">
        <f t="shared" si="6"/>
        <v>3.3227288794627148</v>
      </c>
      <c r="V19" s="9">
        <f t="shared" si="7"/>
        <v>0.97719869706840345</v>
      </c>
    </row>
    <row r="20" spans="1:23" ht="31.8" customHeight="1" x14ac:dyDescent="0.35">
      <c r="K20" s="9">
        <f>AVERAGE(K16:K19)</f>
        <v>4.1120845365856731</v>
      </c>
      <c r="L20" s="9">
        <f>AVERAGE(L16:L19)</f>
        <v>5.6904358458152124</v>
      </c>
      <c r="M20" s="9">
        <f>AVERAGE(K20:L20)</f>
        <v>4.9012601912004428</v>
      </c>
      <c r="N20" s="9"/>
      <c r="O20" s="9">
        <f>AVERAGE(O16:O19)</f>
        <v>-0.37299484304066349</v>
      </c>
      <c r="P20" s="9">
        <f>AVERAGE(P16:P19)</f>
        <v>1.2684435595413077</v>
      </c>
      <c r="Q20" s="9">
        <f>AVERAGE(O20:P20)</f>
        <v>0.44772435825032209</v>
      </c>
      <c r="R20" s="9">
        <f>AVERAGE(R16:R19)</f>
        <v>15.289172811115172</v>
      </c>
      <c r="S20" s="9">
        <f>AVERAGE(S16:S19)</f>
        <v>12.419818773332111</v>
      </c>
      <c r="T20" s="9">
        <f>AVERAGE(R20:S20)</f>
        <v>13.854495792223641</v>
      </c>
      <c r="U20" s="9">
        <f>AVERAGE(U16:U19)</f>
        <v>2.9975436102621051</v>
      </c>
      <c r="V20" s="9">
        <f>AVERAGE(V16:V19)</f>
        <v>0.50984957822520127</v>
      </c>
      <c r="W20" s="9">
        <f>AVERAGE(U20:V20)</f>
        <v>1.7536965942436531</v>
      </c>
    </row>
    <row r="24" spans="1:23" x14ac:dyDescent="0.25">
      <c r="N24" t="s">
        <v>12</v>
      </c>
      <c r="W24" t="s">
        <v>12</v>
      </c>
    </row>
    <row r="25" spans="1:23" x14ac:dyDescent="0.25">
      <c r="U25" t="s">
        <v>12</v>
      </c>
    </row>
    <row r="27" spans="1:23" ht="14.4" thickBot="1" x14ac:dyDescent="0.3"/>
    <row r="28" spans="1:23" ht="31.8" thickBot="1" x14ac:dyDescent="0.3">
      <c r="A28" s="1" t="s">
        <v>0</v>
      </c>
      <c r="B28" s="6" t="s">
        <v>2</v>
      </c>
      <c r="C28" s="7"/>
      <c r="D28" s="7"/>
      <c r="E28" s="8"/>
      <c r="F28" s="6" t="s">
        <v>3</v>
      </c>
      <c r="G28" s="7"/>
      <c r="H28" s="7"/>
      <c r="I28" s="8"/>
    </row>
    <row r="29" spans="1:23" ht="125.4" thickBot="1" x14ac:dyDescent="0.3">
      <c r="A29" s="2" t="s">
        <v>13</v>
      </c>
      <c r="B29" s="6" t="s">
        <v>4</v>
      </c>
      <c r="C29" s="8"/>
      <c r="D29" s="6" t="s">
        <v>5</v>
      </c>
      <c r="E29" s="8"/>
      <c r="F29" s="6" t="s">
        <v>4</v>
      </c>
      <c r="G29" s="8"/>
      <c r="H29" s="6" t="s">
        <v>5</v>
      </c>
      <c r="I29" s="8"/>
    </row>
    <row r="30" spans="1:23" ht="31.8" thickBot="1" x14ac:dyDescent="0.3">
      <c r="A30" s="3"/>
      <c r="B30" s="4" t="s">
        <v>6</v>
      </c>
      <c r="C30" s="4" t="s">
        <v>7</v>
      </c>
      <c r="D30" s="4" t="s">
        <v>6</v>
      </c>
      <c r="E30" s="4" t="s">
        <v>7</v>
      </c>
      <c r="F30" s="4" t="s">
        <v>6</v>
      </c>
      <c r="G30" s="4" t="s">
        <v>7</v>
      </c>
      <c r="H30" s="4" t="s">
        <v>6</v>
      </c>
      <c r="I30" s="4" t="s">
        <v>7</v>
      </c>
      <c r="Q30" t="s">
        <v>12</v>
      </c>
    </row>
    <row r="31" spans="1:23" ht="31.8" thickBot="1" x14ac:dyDescent="0.3">
      <c r="A31" s="4" t="s">
        <v>8</v>
      </c>
      <c r="B31" s="4">
        <v>31.51</v>
      </c>
      <c r="C31" s="10">
        <v>34.729999999999997</v>
      </c>
      <c r="D31" s="4">
        <v>33.82</v>
      </c>
      <c r="E31" s="5">
        <v>35.700000000000003</v>
      </c>
      <c r="F31" s="4">
        <v>0.97430000000000005</v>
      </c>
      <c r="G31" s="10">
        <v>0.98929999999999996</v>
      </c>
      <c r="H31" s="10">
        <v>0.99070000000000003</v>
      </c>
      <c r="I31" s="11">
        <v>0.98960000000000004</v>
      </c>
    </row>
    <row r="32" spans="1:23" ht="31.8" thickBot="1" x14ac:dyDescent="0.3">
      <c r="A32" s="4" t="s">
        <v>9</v>
      </c>
      <c r="B32" s="10">
        <v>36.5</v>
      </c>
      <c r="C32" s="4">
        <v>35.9</v>
      </c>
      <c r="D32" s="4">
        <v>36.28</v>
      </c>
      <c r="E32" s="5">
        <v>36.82</v>
      </c>
      <c r="F32" s="4">
        <v>0.96989999999999998</v>
      </c>
      <c r="G32" s="10">
        <v>0.97919999999999996</v>
      </c>
      <c r="H32" s="4">
        <v>0.96779999999999999</v>
      </c>
      <c r="I32" s="10">
        <v>0.97360000000000002</v>
      </c>
    </row>
    <row r="33" spans="1:9" ht="31.8" thickBot="1" x14ac:dyDescent="0.3">
      <c r="A33" s="4" t="s">
        <v>10</v>
      </c>
      <c r="B33" s="10">
        <v>34.659999999999997</v>
      </c>
      <c r="C33" s="4">
        <v>34.47</v>
      </c>
      <c r="D33" s="10">
        <v>34.33</v>
      </c>
      <c r="E33" s="4">
        <v>33.19</v>
      </c>
      <c r="F33" s="10">
        <v>0.93010000000000004</v>
      </c>
      <c r="G33" s="4">
        <v>0.92220000000000002</v>
      </c>
      <c r="H33" s="5">
        <v>0.97589999999999999</v>
      </c>
      <c r="I33" s="4">
        <v>0.95309999999999995</v>
      </c>
    </row>
    <row r="34" spans="1:9" ht="31.8" thickBot="1" x14ac:dyDescent="0.3">
      <c r="A34" s="4" t="s">
        <v>11</v>
      </c>
      <c r="B34" s="10">
        <v>38.33</v>
      </c>
      <c r="C34" s="4">
        <v>37.39</v>
      </c>
      <c r="D34" s="10">
        <v>38.67</v>
      </c>
      <c r="E34" s="11">
        <v>38.130000000000003</v>
      </c>
      <c r="F34" s="4">
        <v>0.78180000000000005</v>
      </c>
      <c r="G34" s="10">
        <v>0.83889999999999998</v>
      </c>
      <c r="H34" s="10">
        <v>0.87749999999999995</v>
      </c>
      <c r="I34" s="11">
        <v>0.82489999999999997</v>
      </c>
    </row>
  </sheetData>
  <mergeCells count="12">
    <mergeCell ref="B1:E1"/>
    <mergeCell ref="F1:I1"/>
    <mergeCell ref="B2:C2"/>
    <mergeCell ref="D2:E2"/>
    <mergeCell ref="F2:G2"/>
    <mergeCell ref="H2:I2"/>
    <mergeCell ref="B13:E13"/>
    <mergeCell ref="F13:I13"/>
    <mergeCell ref="B14:C14"/>
    <mergeCell ref="D14:E14"/>
    <mergeCell ref="F14:G14"/>
    <mergeCell ref="H14:I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Rahman, Mostafijur (NIH/NHLBI) [F]</dc:creator>
  <cp:lastModifiedBy>Rahman, Mostafijur (NIH/NHLBI) [F]</cp:lastModifiedBy>
  <dcterms:created xsi:type="dcterms:W3CDTF">2024-07-30T01:32:44Z</dcterms:created>
  <dcterms:modified xsi:type="dcterms:W3CDTF">2024-08-21T17:12:27Z</dcterms:modified>
</cp:coreProperties>
</file>