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f-my.sharepoint.com/personal/woodmg_cardiff_ac_uk/Documents/Documents/MSc Data Science and Analytics/R Football Project/"/>
    </mc:Choice>
  </mc:AlternateContent>
  <xr:revisionPtr revIDLastSave="3" documentId="13_ncr:1_{51FC0374-5F99-42B3-812E-2B7EDE875153}" xr6:coauthVersionLast="47" xr6:coauthVersionMax="47" xr10:uidLastSave="{EEB0AA02-45B9-435E-8B82-29BB22B7D2E9}"/>
  <bookViews>
    <workbookView minimized="1" xWindow="3760" yWindow="1380" windowWidth="14400" windowHeight="7360" activeTab="1" xr2:uid="{00000000-000D-0000-FFFF-FFFF00000000}"/>
  </bookViews>
  <sheets>
    <sheet name="Data" sheetId="1" r:id="rId1"/>
    <sheet name="Graph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11" i="1"/>
  <c r="H14" i="1"/>
  <c r="H17" i="1"/>
  <c r="H20" i="1"/>
  <c r="H23" i="1"/>
  <c r="H26" i="1"/>
  <c r="H29" i="1"/>
  <c r="H32" i="1"/>
  <c r="H35" i="1"/>
  <c r="H38" i="1"/>
  <c r="H41" i="1"/>
  <c r="H44" i="1"/>
  <c r="H47" i="1"/>
  <c r="H50" i="1"/>
  <c r="H53" i="1"/>
  <c r="H56" i="1"/>
  <c r="H59" i="1"/>
  <c r="H65" i="1"/>
  <c r="H5" i="1"/>
  <c r="H2" i="1"/>
  <c r="G65" i="1"/>
  <c r="G59" i="1"/>
  <c r="G56" i="1"/>
  <c r="G53" i="1"/>
  <c r="G50" i="1"/>
  <c r="G47" i="1"/>
  <c r="G44" i="1"/>
  <c r="G41" i="1"/>
  <c r="G38" i="1"/>
  <c r="G35" i="1"/>
  <c r="G32" i="1"/>
  <c r="G29" i="1"/>
  <c r="G26" i="1"/>
  <c r="G23" i="1"/>
  <c r="G20" i="1"/>
  <c r="G17" i="1"/>
  <c r="G14" i="1"/>
  <c r="G11" i="1"/>
  <c r="G8" i="1"/>
  <c r="G5" i="1"/>
  <c r="G2" i="1"/>
  <c r="E60" i="1"/>
  <c r="E61" i="1"/>
  <c r="E59" i="1"/>
  <c r="E57" i="1"/>
  <c r="E58" i="1"/>
  <c r="E56" i="1"/>
  <c r="E54" i="1"/>
  <c r="E55" i="1"/>
  <c r="E53" i="1"/>
  <c r="E51" i="1"/>
  <c r="E52" i="1"/>
  <c r="E50" i="1"/>
  <c r="E48" i="1"/>
  <c r="E49" i="1"/>
  <c r="E47" i="1"/>
  <c r="E45" i="1"/>
  <c r="E46" i="1"/>
  <c r="E44" i="1"/>
  <c r="E42" i="1"/>
  <c r="E43" i="1"/>
  <c r="E41" i="1"/>
  <c r="E39" i="1"/>
  <c r="E40" i="1"/>
  <c r="E38" i="1"/>
  <c r="E36" i="1"/>
  <c r="E37" i="1"/>
  <c r="E35" i="1"/>
  <c r="E34" i="1"/>
  <c r="E33" i="1"/>
  <c r="E32" i="1"/>
  <c r="E30" i="1"/>
  <c r="E31" i="1"/>
  <c r="E29" i="1"/>
  <c r="E27" i="1"/>
  <c r="E28" i="1"/>
  <c r="E26" i="1"/>
  <c r="E24" i="1"/>
  <c r="E25" i="1"/>
  <c r="E23" i="1"/>
  <c r="E21" i="1"/>
  <c r="E22" i="1"/>
  <c r="E20" i="1"/>
  <c r="E18" i="1"/>
  <c r="E19" i="1"/>
  <c r="E17" i="1"/>
  <c r="E15" i="1"/>
  <c r="E16" i="1"/>
  <c r="E14" i="1"/>
  <c r="E12" i="1"/>
  <c r="E13" i="1"/>
  <c r="E11" i="1"/>
  <c r="E9" i="1"/>
  <c r="E10" i="1"/>
  <c r="E8" i="1"/>
  <c r="E6" i="1"/>
  <c r="E7" i="1"/>
  <c r="E5" i="1"/>
  <c r="E3" i="1"/>
  <c r="E4" i="1"/>
  <c r="E2" i="1"/>
</calcChain>
</file>

<file path=xl/sharedStrings.xml><?xml version="1.0" encoding="utf-8"?>
<sst xmlns="http://schemas.openxmlformats.org/spreadsheetml/2006/main" count="134" uniqueCount="41">
  <si>
    <t>Year</t>
  </si>
  <si>
    <t>Rank</t>
  </si>
  <si>
    <t>Player</t>
  </si>
  <si>
    <t>Points</t>
  </si>
  <si>
    <t>1st</t>
  </si>
  <si>
    <t>Luís Figo</t>
  </si>
  <si>
    <t>2nd</t>
  </si>
  <si>
    <t>Zinedine Zidane</t>
  </si>
  <si>
    <t>3rd</t>
  </si>
  <si>
    <t>Andriy Shevchenko</t>
  </si>
  <si>
    <t>Michael Owen</t>
  </si>
  <si>
    <t>Raúl</t>
  </si>
  <si>
    <t>Oliver Kahn</t>
  </si>
  <si>
    <t>Roberto Carlos</t>
  </si>
  <si>
    <t>Pavel Nedvěd</t>
  </si>
  <si>
    <t>Thierry Henry</t>
  </si>
  <si>
    <t>Paolo Maldini</t>
  </si>
  <si>
    <t>Ronaldinho</t>
  </si>
  <si>
    <t>Frank Lampard</t>
  </si>
  <si>
    <t>Steven Gerrard</t>
  </si>
  <si>
    <t>Gianluigi Buffon</t>
  </si>
  <si>
    <t>Kaká</t>
  </si>
  <si>
    <t>Cristiano Ronaldo</t>
  </si>
  <si>
    <t>Lionel Messi</t>
  </si>
  <si>
    <t>Fernando Torres</t>
  </si>
  <si>
    <t>Xavi</t>
  </si>
  <si>
    <t>Andrés Iniesta</t>
  </si>
  <si>
    <t>Franck Ribéry</t>
  </si>
  <si>
    <t>Manuel Neuer</t>
  </si>
  <si>
    <t>Neymar</t>
  </si>
  <si>
    <t>Antoine Griezmann</t>
  </si>
  <si>
    <t>Luka Modrić</t>
  </si>
  <si>
    <t>Virgil van Dijk</t>
  </si>
  <si>
    <t>Points Ratio</t>
  </si>
  <si>
    <t xml:space="preserve">Ronaldo </t>
  </si>
  <si>
    <t>Deco</t>
  </si>
  <si>
    <t xml:space="preserve">Fabio Cannavaro </t>
  </si>
  <si>
    <t xml:space="preserve">Robert Lewandowski </t>
  </si>
  <si>
    <t>Jorginho</t>
  </si>
  <si>
    <t xml:space="preserve">Variance 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</si>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</sst>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9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Balon</a:t>
            </a:r>
            <a:r>
              <a:rPr lang="en-GB" baseline="0"/>
              <a:t> D'or by Points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6-C5E1-4C82-A77B-FA95AE3CEDA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C5E1-4C82-A77B-FA95AE3CEDA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8-C5E1-4C82-A77B-FA95AE3CEDA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C5E1-4C82-A77B-FA95AE3CEDAB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A-C5E1-4C82-A77B-FA95AE3CEDA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C5E1-4C82-A77B-FA95AE3CEDAB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C-C5E1-4C82-A77B-FA95AE3CEDAB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C5E1-4C82-A77B-FA95AE3CEDA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E-C5E1-4C82-A77B-FA95AE3CEDAB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C5E1-4C82-A77B-FA95AE3CEDA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0-C5E1-4C82-A77B-FA95AE3CEDA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C5E1-4C82-A77B-FA95AE3CEDAB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2-C5E1-4C82-A77B-FA95AE3CEDAB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C5E1-4C82-A77B-FA95AE3CEDA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4-C5E1-4C82-A77B-FA95AE3CEDAB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C5E1-4C82-A77B-FA95AE3CEDAB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6-C5E1-4C82-A77B-FA95AE3CEDA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C5E1-4C82-A77B-FA95AE3CEDAB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8-C5E1-4C82-A77B-FA95AE3CEDAB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C5E1-4C82-A77B-FA95AE3CEDAB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A-C5E1-4C82-A77B-FA95AE3CEDAB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C5E1-4C82-A77B-FA95AE3CEDAB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C-C5E1-4C82-A77B-FA95AE3CEDAB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C5E1-4C82-A77B-FA95AE3CEDAB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E-C5E1-4C82-A77B-FA95AE3CEDAB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C5E1-4C82-A77B-FA95AE3CEDAB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0-C5E1-4C82-A77B-FA95AE3CEDAB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C5E1-4C82-A77B-FA95AE3CEDAB}"/>
              </c:ext>
            </c:extLst>
          </c:dPt>
          <c:dPt>
            <c:idx val="2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2-C5E1-4C82-A77B-FA95AE3CEDAB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C5E1-4C82-A77B-FA95AE3CEDAB}"/>
              </c:ext>
            </c:extLst>
          </c:dPt>
          <c:dPt>
            <c:idx val="3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4-C5E1-4C82-A77B-FA95AE3CEDAB}"/>
              </c:ext>
            </c:extLst>
          </c:dPt>
          <c:dPt>
            <c:idx val="3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C5E1-4C82-A77B-FA95AE3CEDAB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6-C5E1-4C82-A77B-FA95AE3CEDAB}"/>
              </c:ext>
            </c:extLst>
          </c:dPt>
          <c:dLbls>
            <c:delete val="1"/>
          </c:dLbls>
          <c:cat>
            <c:multiLvlStrRef>
              <c:f>Data!$A$29:$D$61</c:f>
              <c:multiLvlStrCache>
                <c:ptCount val="33"/>
                <c:lvl>
                  <c:pt idx="0">
                    <c:v>473</c:v>
                  </c:pt>
                  <c:pt idx="1">
                    <c:v>233</c:v>
                  </c:pt>
                  <c:pt idx="2">
                    <c:v>170</c:v>
                  </c:pt>
                  <c:pt idx="3">
                    <c:v>0.23</c:v>
                  </c:pt>
                  <c:pt idx="4">
                    <c:v>0.17</c:v>
                  </c:pt>
                  <c:pt idx="5">
                    <c:v>0.16</c:v>
                  </c:pt>
                  <c:pt idx="6">
                    <c:v>0.48</c:v>
                  </c:pt>
                  <c:pt idx="7">
                    <c:v>0.22</c:v>
                  </c:pt>
                  <c:pt idx="8">
                    <c:v>0.09</c:v>
                  </c:pt>
                  <c:pt idx="9">
                    <c:v>0.42</c:v>
                  </c:pt>
                  <c:pt idx="10">
                    <c:v>0.24</c:v>
                  </c:pt>
                  <c:pt idx="11">
                    <c:v>0.11</c:v>
                  </c:pt>
                  <c:pt idx="12">
                    <c:v>0.28</c:v>
                  </c:pt>
                  <c:pt idx="13">
                    <c:v>0.25</c:v>
                  </c:pt>
                  <c:pt idx="14">
                    <c:v>0.23</c:v>
                  </c:pt>
                  <c:pt idx="15">
                    <c:v>0.38</c:v>
                  </c:pt>
                  <c:pt idx="16">
                    <c:v>0.16</c:v>
                  </c:pt>
                  <c:pt idx="17">
                    <c:v>0.16</c:v>
                  </c:pt>
                  <c:pt idx="18">
                    <c:v>0.41</c:v>
                  </c:pt>
                  <c:pt idx="19">
                    <c:v>0.28</c:v>
                  </c:pt>
                  <c:pt idx="20">
                    <c:v>0.08</c:v>
                  </c:pt>
                  <c:pt idx="21">
                    <c:v>745</c:v>
                  </c:pt>
                  <c:pt idx="22">
                    <c:v>316</c:v>
                  </c:pt>
                  <c:pt idx="23">
                    <c:v>198</c:v>
                  </c:pt>
                  <c:pt idx="24">
                    <c:v>946</c:v>
                  </c:pt>
                  <c:pt idx="25">
                    <c:v>670</c:v>
                  </c:pt>
                  <c:pt idx="26">
                    <c:v>361</c:v>
                  </c:pt>
                  <c:pt idx="27">
                    <c:v>753</c:v>
                  </c:pt>
                  <c:pt idx="28">
                    <c:v>476</c:v>
                  </c:pt>
                  <c:pt idx="29">
                    <c:v>414</c:v>
                  </c:pt>
                  <c:pt idx="30">
                    <c:v>686</c:v>
                  </c:pt>
                  <c:pt idx="31">
                    <c:v>679</c:v>
                  </c:pt>
                  <c:pt idx="32">
                    <c:v>476</c:v>
                  </c:pt>
                </c:lvl>
                <c:lvl>
                  <c:pt idx="0">
                    <c:v>1st</c:v>
                  </c:pt>
                  <c:pt idx="1">
                    <c:v>2nd</c:v>
                  </c:pt>
                  <c:pt idx="2">
                    <c:v>3rd</c:v>
                  </c:pt>
                  <c:pt idx="3">
                    <c:v>1st</c:v>
                  </c:pt>
                  <c:pt idx="4">
                    <c:v>2nd</c:v>
                  </c:pt>
                  <c:pt idx="5">
                    <c:v>3rd</c:v>
                  </c:pt>
                  <c:pt idx="6">
                    <c:v>1st</c:v>
                  </c:pt>
                  <c:pt idx="7">
                    <c:v>2nd</c:v>
                  </c:pt>
                  <c:pt idx="8">
                    <c:v>3rd</c:v>
                  </c:pt>
                  <c:pt idx="9">
                    <c:v>1st</c:v>
                  </c:pt>
                  <c:pt idx="10">
                    <c:v>2nd</c:v>
                  </c:pt>
                  <c:pt idx="11">
                    <c:v>3rd</c:v>
                  </c:pt>
                  <c:pt idx="12">
                    <c:v>1st</c:v>
                  </c:pt>
                  <c:pt idx="13">
                    <c:v>2nd</c:v>
                  </c:pt>
                  <c:pt idx="14">
                    <c:v>3rd</c:v>
                  </c:pt>
                  <c:pt idx="15">
                    <c:v>1st</c:v>
                  </c:pt>
                  <c:pt idx="16">
                    <c:v>2nd</c:v>
                  </c:pt>
                  <c:pt idx="17">
                    <c:v>3rd</c:v>
                  </c:pt>
                  <c:pt idx="18">
                    <c:v>1st</c:v>
                  </c:pt>
                  <c:pt idx="19">
                    <c:v>2nd</c:v>
                  </c:pt>
                  <c:pt idx="20">
                    <c:v>3rd</c:v>
                  </c:pt>
                  <c:pt idx="21">
                    <c:v>1st</c:v>
                  </c:pt>
                  <c:pt idx="22">
                    <c:v>2nd</c:v>
                  </c:pt>
                  <c:pt idx="23">
                    <c:v>3rd</c:v>
                  </c:pt>
                  <c:pt idx="24">
                    <c:v>1st</c:v>
                  </c:pt>
                  <c:pt idx="25">
                    <c:v>2nd</c:v>
                  </c:pt>
                  <c:pt idx="26">
                    <c:v>3rd</c:v>
                  </c:pt>
                  <c:pt idx="27">
                    <c:v>1st</c:v>
                  </c:pt>
                  <c:pt idx="28">
                    <c:v>2nd</c:v>
                  </c:pt>
                  <c:pt idx="29">
                    <c:v>3rd</c:v>
                  </c:pt>
                  <c:pt idx="30">
                    <c:v>1st</c:v>
                  </c:pt>
                  <c:pt idx="31">
                    <c:v>2nd</c:v>
                  </c:pt>
                  <c:pt idx="32">
                    <c:v>3rd</c:v>
                  </c:pt>
                </c:lvl>
                <c:lvl>
                  <c:pt idx="0">
                    <c:v>Lionel Messi</c:v>
                  </c:pt>
                  <c:pt idx="1">
                    <c:v>Cristiano Ronaldo</c:v>
                  </c:pt>
                  <c:pt idx="2">
                    <c:v>Xavi</c:v>
                  </c:pt>
                  <c:pt idx="3">
                    <c:v>Lionel Messi</c:v>
                  </c:pt>
                  <c:pt idx="4">
                    <c:v>Andrés Iniesta</c:v>
                  </c:pt>
                  <c:pt idx="5">
                    <c:v>Xavi</c:v>
                  </c:pt>
                  <c:pt idx="6">
                    <c:v>Lionel Messi</c:v>
                  </c:pt>
                  <c:pt idx="7">
                    <c:v>Cristiano Ronaldo</c:v>
                  </c:pt>
                  <c:pt idx="8">
                    <c:v>Xavi</c:v>
                  </c:pt>
                  <c:pt idx="9">
                    <c:v>Lionel Messi</c:v>
                  </c:pt>
                  <c:pt idx="10">
                    <c:v>Cristiano Ronaldo</c:v>
                  </c:pt>
                  <c:pt idx="11">
                    <c:v>Andrés Iniesta</c:v>
                  </c:pt>
                  <c:pt idx="12">
                    <c:v>Cristiano Ronaldo</c:v>
                  </c:pt>
                  <c:pt idx="13">
                    <c:v>Lionel Messi</c:v>
                  </c:pt>
                  <c:pt idx="14">
                    <c:v>Franck Ribéry</c:v>
                  </c:pt>
                  <c:pt idx="15">
                    <c:v>Cristiano Ronaldo</c:v>
                  </c:pt>
                  <c:pt idx="16">
                    <c:v>Lionel Messi</c:v>
                  </c:pt>
                  <c:pt idx="17">
                    <c:v>Manuel Neuer</c:v>
                  </c:pt>
                  <c:pt idx="18">
                    <c:v>Lionel Messi</c:v>
                  </c:pt>
                  <c:pt idx="19">
                    <c:v>Cristiano Ronaldo</c:v>
                  </c:pt>
                  <c:pt idx="20">
                    <c:v>Neymar</c:v>
                  </c:pt>
                  <c:pt idx="21">
                    <c:v>Cristiano Ronaldo</c:v>
                  </c:pt>
                  <c:pt idx="22">
                    <c:v>Lionel Messi</c:v>
                  </c:pt>
                  <c:pt idx="23">
                    <c:v>Antoine Griezmann</c:v>
                  </c:pt>
                  <c:pt idx="24">
                    <c:v>Cristiano Ronaldo</c:v>
                  </c:pt>
                  <c:pt idx="25">
                    <c:v>Lionel Messi</c:v>
                  </c:pt>
                  <c:pt idx="26">
                    <c:v>Neymar</c:v>
                  </c:pt>
                  <c:pt idx="27">
                    <c:v>Luka Modrić</c:v>
                  </c:pt>
                  <c:pt idx="28">
                    <c:v>Cristiano Ronaldo</c:v>
                  </c:pt>
                  <c:pt idx="29">
                    <c:v>Antoine Griezmann</c:v>
                  </c:pt>
                  <c:pt idx="30">
                    <c:v>Lionel Messi</c:v>
                  </c:pt>
                  <c:pt idx="31">
                    <c:v>Virgil van Dijk</c:v>
                  </c:pt>
                  <c:pt idx="32">
                    <c:v>Cristiano Ronaldo</c:v>
                  </c:pt>
                </c:lvl>
                <c:lvl>
                  <c:pt idx="0">
                    <c:v>2009</c:v>
                  </c:pt>
                  <c:pt idx="3">
                    <c:v>2010</c:v>
                  </c:pt>
                  <c:pt idx="6">
                    <c:v>2011</c:v>
                  </c:pt>
                  <c:pt idx="9">
                    <c:v>2012</c:v>
                  </c:pt>
                  <c:pt idx="12">
                    <c:v>2013</c:v>
                  </c:pt>
                  <c:pt idx="15">
                    <c:v>2014</c:v>
                  </c:pt>
                  <c:pt idx="18">
                    <c:v>2015</c:v>
                  </c:pt>
                  <c:pt idx="21">
                    <c:v>2016</c:v>
                  </c:pt>
                  <c:pt idx="24">
                    <c:v>2017</c:v>
                  </c:pt>
                  <c:pt idx="27">
                    <c:v>2018</c:v>
                  </c:pt>
                  <c:pt idx="30">
                    <c:v>2019</c:v>
                  </c:pt>
                </c:lvl>
              </c:multiLvlStrCache>
            </c:multiLvlStrRef>
          </c:cat>
          <c:val>
            <c:numRef>
              <c:f>Data!$E$29:$E$61</c:f>
              <c:numCache>
                <c:formatCode>0%</c:formatCode>
                <c:ptCount val="33"/>
                <c:pt idx="0">
                  <c:v>0.53995433789954339</c:v>
                </c:pt>
                <c:pt idx="1">
                  <c:v>0.26598173515981738</c:v>
                </c:pt>
                <c:pt idx="2">
                  <c:v>0.19406392694063926</c:v>
                </c:pt>
                <c:pt idx="3">
                  <c:v>0.40095592140201808</c:v>
                </c:pt>
                <c:pt idx="4">
                  <c:v>0.30731102850061959</c:v>
                </c:pt>
                <c:pt idx="5">
                  <c:v>0.29173305009736239</c:v>
                </c:pt>
                <c:pt idx="6">
                  <c:v>0.60830898234023634</c:v>
                </c:pt>
                <c:pt idx="7">
                  <c:v>0.27442510481514421</c:v>
                </c:pt>
                <c:pt idx="8">
                  <c:v>0.1172659128446195</c:v>
                </c:pt>
                <c:pt idx="9">
                  <c:v>0.54600341252132822</c:v>
                </c:pt>
                <c:pt idx="10">
                  <c:v>0.31080194251214072</c:v>
                </c:pt>
                <c:pt idx="11">
                  <c:v>0.14319464496653103</c:v>
                </c:pt>
                <c:pt idx="12">
                  <c:v>0.36795057184172469</c:v>
                </c:pt>
                <c:pt idx="13">
                  <c:v>0.32496384908636783</c:v>
                </c:pt>
                <c:pt idx="14">
                  <c:v>0.30708557907190742</c:v>
                </c:pt>
                <c:pt idx="15">
                  <c:v>0.54469192941857103</c:v>
                </c:pt>
                <c:pt idx="16">
                  <c:v>0.227943303442291</c:v>
                </c:pt>
                <c:pt idx="17">
                  <c:v>0.22736476713913797</c:v>
                </c:pt>
                <c:pt idx="18">
                  <c:v>0.53710201429499671</c:v>
                </c:pt>
                <c:pt idx="19">
                  <c:v>0.36075373619233264</c:v>
                </c:pt>
                <c:pt idx="20">
                  <c:v>0.10214424951267057</c:v>
                </c:pt>
                <c:pt idx="21">
                  <c:v>0.5917394757744241</c:v>
                </c:pt>
                <c:pt idx="22">
                  <c:v>0.25099285146942019</c:v>
                </c:pt>
                <c:pt idx="23">
                  <c:v>0.15726767275615569</c:v>
                </c:pt>
                <c:pt idx="24">
                  <c:v>0.47850278199291857</c:v>
                </c:pt>
                <c:pt idx="25">
                  <c:v>0.33889731917046029</c:v>
                </c:pt>
                <c:pt idx="26">
                  <c:v>0.18259989883662114</c:v>
                </c:pt>
                <c:pt idx="27">
                  <c:v>0.45830797321972</c:v>
                </c:pt>
                <c:pt idx="28">
                  <c:v>0.28971393791844186</c:v>
                </c:pt>
                <c:pt idx="29">
                  <c:v>0.25197808886183809</c:v>
                </c:pt>
                <c:pt idx="30">
                  <c:v>0.37262357414448671</c:v>
                </c:pt>
                <c:pt idx="31">
                  <c:v>0.36882129277566539</c:v>
                </c:pt>
                <c:pt idx="32">
                  <c:v>0.2585551330798479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5-C5E1-4C82-A77B-FA95AE3CEDAB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C5E1-4C82-A77B-FA95AE3CEDA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C5E1-4C82-A77B-FA95AE3CEDA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C5E1-4C82-A77B-FA95AE3CEDAB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C5E1-4C82-A77B-FA95AE3CEDAB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C5E1-4C82-A77B-FA95AE3CEDA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C5E1-4C82-A77B-FA95AE3CEDAB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C5E1-4C82-A77B-FA95AE3CEDAB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C5E1-4C82-A77B-FA95AE3CEDA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C5E1-4C82-A77B-FA95AE3CEDAB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C5E1-4C82-A77B-FA95AE3CEDA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C5E1-4C82-A77B-FA95AE3CEDA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C5E1-4C82-A77B-FA95AE3CEDAB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C5E1-4C82-A77B-FA95AE3CEDAB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C5E1-4C82-A77B-FA95AE3CEDA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C5E1-4C82-A77B-FA95AE3CEDAB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C5E1-4C82-A77B-FA95AE3CEDAB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C5E1-4C82-A77B-FA95AE3CEDA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C5E1-4C82-A77B-FA95AE3CEDAB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C5E1-4C82-A77B-FA95AE3CEDAB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C5E1-4C82-A77B-FA95AE3CEDAB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C5E1-4C82-A77B-FA95AE3CEDAB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C5E1-4C82-A77B-FA95AE3CEDAB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C5E1-4C82-A77B-FA95AE3CEDAB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C5E1-4C82-A77B-FA95AE3CEDAB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C5E1-4C82-A77B-FA95AE3CEDAB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C5E1-4C82-A77B-FA95AE3CEDAB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C5E1-4C82-A77B-FA95AE3CEDAB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C5E1-4C82-A77B-FA95AE3CEDAB}"/>
              </c:ext>
            </c:extLst>
          </c:dPt>
          <c:dPt>
            <c:idx val="2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C5E1-4C82-A77B-FA95AE3CEDAB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C5E1-4C82-A77B-FA95AE3CEDAB}"/>
              </c:ext>
            </c:extLst>
          </c:dPt>
          <c:dPt>
            <c:idx val="3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C5E1-4C82-A77B-FA95AE3CEDAB}"/>
              </c:ext>
            </c:extLst>
          </c:dPt>
          <c:dPt>
            <c:idx val="3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C5E1-4C82-A77B-FA95AE3CEDAB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C5E1-4C82-A77B-FA95AE3CEDAB}"/>
              </c:ext>
            </c:extLst>
          </c:dPt>
          <c:dLbls>
            <c:delete val="1"/>
          </c:dLbls>
          <c:cat>
            <c:numRef>
              <c:f>Data!$A$29:$A$61</c:f>
              <c:numCache>
                <c:formatCode>General</c:formatCode>
                <c:ptCount val="33"/>
                <c:pt idx="0">
                  <c:v>2009</c:v>
                </c:pt>
                <c:pt idx="3">
                  <c:v>2010</c:v>
                </c:pt>
                <c:pt idx="6">
                  <c:v>2011</c:v>
                </c:pt>
                <c:pt idx="9">
                  <c:v>2012</c:v>
                </c:pt>
                <c:pt idx="12">
                  <c:v>2013</c:v>
                </c:pt>
                <c:pt idx="15">
                  <c:v>2014</c:v>
                </c:pt>
                <c:pt idx="18">
                  <c:v>2015</c:v>
                </c:pt>
                <c:pt idx="21">
                  <c:v>2016</c:v>
                </c:pt>
                <c:pt idx="24">
                  <c:v>2017</c:v>
                </c:pt>
                <c:pt idx="27">
                  <c:v>2018</c:v>
                </c:pt>
                <c:pt idx="30">
                  <c:v>2019</c:v>
                </c:pt>
              </c:numCache>
            </c:numRef>
          </c:cat>
          <c:val>
            <c:numRef>
              <c:f>Data!$E$29:$E$61</c:f>
              <c:numCache>
                <c:formatCode>0%</c:formatCode>
                <c:ptCount val="33"/>
                <c:pt idx="0">
                  <c:v>0.53995433789954339</c:v>
                </c:pt>
                <c:pt idx="1">
                  <c:v>0.26598173515981738</c:v>
                </c:pt>
                <c:pt idx="2">
                  <c:v>0.19406392694063926</c:v>
                </c:pt>
                <c:pt idx="3">
                  <c:v>0.40095592140201808</c:v>
                </c:pt>
                <c:pt idx="4">
                  <c:v>0.30731102850061959</c:v>
                </c:pt>
                <c:pt idx="5">
                  <c:v>0.29173305009736239</c:v>
                </c:pt>
                <c:pt idx="6">
                  <c:v>0.60830898234023634</c:v>
                </c:pt>
                <c:pt idx="7">
                  <c:v>0.27442510481514421</c:v>
                </c:pt>
                <c:pt idx="8">
                  <c:v>0.1172659128446195</c:v>
                </c:pt>
                <c:pt idx="9">
                  <c:v>0.54600341252132822</c:v>
                </c:pt>
                <c:pt idx="10">
                  <c:v>0.31080194251214072</c:v>
                </c:pt>
                <c:pt idx="11">
                  <c:v>0.14319464496653103</c:v>
                </c:pt>
                <c:pt idx="12">
                  <c:v>0.36795057184172469</c:v>
                </c:pt>
                <c:pt idx="13">
                  <c:v>0.32496384908636783</c:v>
                </c:pt>
                <c:pt idx="14">
                  <c:v>0.30708557907190742</c:v>
                </c:pt>
                <c:pt idx="15">
                  <c:v>0.54469192941857103</c:v>
                </c:pt>
                <c:pt idx="16">
                  <c:v>0.227943303442291</c:v>
                </c:pt>
                <c:pt idx="17">
                  <c:v>0.22736476713913797</c:v>
                </c:pt>
                <c:pt idx="18">
                  <c:v>0.53710201429499671</c:v>
                </c:pt>
                <c:pt idx="19">
                  <c:v>0.36075373619233264</c:v>
                </c:pt>
                <c:pt idx="20">
                  <c:v>0.10214424951267057</c:v>
                </c:pt>
                <c:pt idx="21">
                  <c:v>0.5917394757744241</c:v>
                </c:pt>
                <c:pt idx="22">
                  <c:v>0.25099285146942019</c:v>
                </c:pt>
                <c:pt idx="23">
                  <c:v>0.15726767275615569</c:v>
                </c:pt>
                <c:pt idx="24">
                  <c:v>0.47850278199291857</c:v>
                </c:pt>
                <c:pt idx="25">
                  <c:v>0.33889731917046029</c:v>
                </c:pt>
                <c:pt idx="26">
                  <c:v>0.18259989883662114</c:v>
                </c:pt>
                <c:pt idx="27">
                  <c:v>0.45830797321972</c:v>
                </c:pt>
                <c:pt idx="28">
                  <c:v>0.28971393791844186</c:v>
                </c:pt>
                <c:pt idx="29">
                  <c:v>0.25197808886183809</c:v>
                </c:pt>
                <c:pt idx="30">
                  <c:v>0.37262357414448671</c:v>
                </c:pt>
                <c:pt idx="31">
                  <c:v>0.36882129277566539</c:v>
                </c:pt>
                <c:pt idx="32">
                  <c:v>0.2585551330798479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74-C5E1-4C82-A77B-FA95AE3CED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704431448"/>
        <c:axId val="704430136"/>
      </c:barChart>
      <c:dateAx>
        <c:axId val="704431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30136"/>
        <c:crosses val="autoZero"/>
        <c:auto val="0"/>
        <c:lblOffset val="100"/>
        <c:baseTimeUnit val="days"/>
      </c:dateAx>
      <c:valAx>
        <c:axId val="70443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share of top  3</a:t>
                </a:r>
                <a:r>
                  <a:rPr lang="en-GB" baseline="0"/>
                  <a:t> points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314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Balon</a:t>
            </a:r>
            <a:r>
              <a:rPr lang="en-GB" baseline="0"/>
              <a:t> D'or by Points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8D-42D7-BAE6-1888063A620A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8D-42D7-BAE6-1888063A620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8D-42D7-BAE6-1888063A620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8D-42D7-BAE6-1888063A620A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8D-42D7-BAE6-1888063A620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8D-42D7-BAE6-1888063A620A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8D-42D7-BAE6-1888063A620A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8D-42D7-BAE6-1888063A620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D8D-42D7-BAE6-1888063A620A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D8D-42D7-BAE6-1888063A620A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D8D-42D7-BAE6-1888063A620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D8D-42D7-BAE6-1888063A620A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D8D-42D7-BAE6-1888063A620A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D8D-42D7-BAE6-1888063A620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D8D-42D7-BAE6-1888063A620A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D8D-42D7-BAE6-1888063A620A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D8D-42D7-BAE6-1888063A620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D8D-42D7-BAE6-1888063A620A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D8D-42D7-BAE6-1888063A620A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D8D-42D7-BAE6-1888063A620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D8D-42D7-BAE6-1888063A620A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D8D-42D7-BAE6-1888063A620A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D8D-42D7-BAE6-1888063A620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D8D-42D7-BAE6-1888063A620A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D8D-42D7-BAE6-1888063A620A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D8D-42D7-BAE6-1888063A620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D8D-42D7-BAE6-1888063A620A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D8D-42D7-BAE6-1888063A620A}"/>
              </c:ext>
            </c:extLst>
          </c:dPt>
          <c:dPt>
            <c:idx val="2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D8D-42D7-BAE6-1888063A620A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D8D-42D7-BAE6-1888063A620A}"/>
              </c:ext>
            </c:extLst>
          </c:dPt>
          <c:dPt>
            <c:idx val="3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D8D-42D7-BAE6-1888063A620A}"/>
              </c:ext>
            </c:extLst>
          </c:dPt>
          <c:dPt>
            <c:idx val="3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D8D-42D7-BAE6-1888063A620A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D8D-42D7-BAE6-1888063A620A}"/>
              </c:ext>
            </c:extLst>
          </c:dPt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Data!$A$29:$D$61</c15:sqref>
                  </c15:fullRef>
                  <c15:levelRef>
                    <c15:sqref>Data!$A$29:$A$61</c15:sqref>
                  </c15:levelRef>
                </c:ext>
              </c:extLst>
              <c:f>Data!$A$29:$A$61</c:f>
              <c:strCache>
                <c:ptCount val="33"/>
                <c:pt idx="0">
                  <c:v>2009</c:v>
                </c:pt>
                <c:pt idx="3">
                  <c:v>2010</c:v>
                </c:pt>
                <c:pt idx="6">
                  <c:v>2011</c:v>
                </c:pt>
                <c:pt idx="9">
                  <c:v>2012</c:v>
                </c:pt>
                <c:pt idx="12">
                  <c:v>2013</c:v>
                </c:pt>
                <c:pt idx="15">
                  <c:v>2014</c:v>
                </c:pt>
                <c:pt idx="18">
                  <c:v>2015</c:v>
                </c:pt>
                <c:pt idx="21">
                  <c:v>2016</c:v>
                </c:pt>
                <c:pt idx="24">
                  <c:v>2017</c:v>
                </c:pt>
                <c:pt idx="27">
                  <c:v>2018</c:v>
                </c:pt>
                <c:pt idx="30">
                  <c:v>2019</c:v>
                </c:pt>
              </c:strCache>
            </c:strRef>
          </c:cat>
          <c:val>
            <c:numRef>
              <c:f>Data!$E$29:$E$61</c:f>
              <c:numCache>
                <c:formatCode>0%</c:formatCode>
                <c:ptCount val="33"/>
                <c:pt idx="0">
                  <c:v>0.53995433789954339</c:v>
                </c:pt>
                <c:pt idx="1">
                  <c:v>0.26598173515981738</c:v>
                </c:pt>
                <c:pt idx="2">
                  <c:v>0.19406392694063926</c:v>
                </c:pt>
                <c:pt idx="3">
                  <c:v>0.40095592140201808</c:v>
                </c:pt>
                <c:pt idx="4">
                  <c:v>0.30731102850061959</c:v>
                </c:pt>
                <c:pt idx="5">
                  <c:v>0.29173305009736239</c:v>
                </c:pt>
                <c:pt idx="6">
                  <c:v>0.60830898234023634</c:v>
                </c:pt>
                <c:pt idx="7">
                  <c:v>0.27442510481514421</c:v>
                </c:pt>
                <c:pt idx="8">
                  <c:v>0.1172659128446195</c:v>
                </c:pt>
                <c:pt idx="9">
                  <c:v>0.54600341252132822</c:v>
                </c:pt>
                <c:pt idx="10">
                  <c:v>0.31080194251214072</c:v>
                </c:pt>
                <c:pt idx="11">
                  <c:v>0.14319464496653103</c:v>
                </c:pt>
                <c:pt idx="12">
                  <c:v>0.36795057184172469</c:v>
                </c:pt>
                <c:pt idx="13">
                  <c:v>0.32496384908636783</c:v>
                </c:pt>
                <c:pt idx="14">
                  <c:v>0.30708557907190742</c:v>
                </c:pt>
                <c:pt idx="15">
                  <c:v>0.54469192941857103</c:v>
                </c:pt>
                <c:pt idx="16">
                  <c:v>0.227943303442291</c:v>
                </c:pt>
                <c:pt idx="17">
                  <c:v>0.22736476713913797</c:v>
                </c:pt>
                <c:pt idx="18">
                  <c:v>0.53710201429499671</c:v>
                </c:pt>
                <c:pt idx="19">
                  <c:v>0.36075373619233264</c:v>
                </c:pt>
                <c:pt idx="20">
                  <c:v>0.10214424951267057</c:v>
                </c:pt>
                <c:pt idx="21">
                  <c:v>0.5917394757744241</c:v>
                </c:pt>
                <c:pt idx="22">
                  <c:v>0.25099285146942019</c:v>
                </c:pt>
                <c:pt idx="23">
                  <c:v>0.15726767275615569</c:v>
                </c:pt>
                <c:pt idx="24">
                  <c:v>0.47850278199291857</c:v>
                </c:pt>
                <c:pt idx="25">
                  <c:v>0.33889731917046029</c:v>
                </c:pt>
                <c:pt idx="26">
                  <c:v>0.18259989883662114</c:v>
                </c:pt>
                <c:pt idx="27">
                  <c:v>0.45830797321972</c:v>
                </c:pt>
                <c:pt idx="28">
                  <c:v>0.28971393791844186</c:v>
                </c:pt>
                <c:pt idx="29">
                  <c:v>0.25197808886183809</c:v>
                </c:pt>
                <c:pt idx="30">
                  <c:v>0.37262357414448671</c:v>
                </c:pt>
                <c:pt idx="31">
                  <c:v>0.36882129277566539</c:v>
                </c:pt>
                <c:pt idx="32">
                  <c:v>0.2585551330798479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D8D-42D7-BAE6-1888063A62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704431448"/>
        <c:axId val="704430136"/>
      </c:barChart>
      <c:dateAx>
        <c:axId val="704431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30136"/>
        <c:crosses val="autoZero"/>
        <c:auto val="0"/>
        <c:lblOffset val="100"/>
        <c:baseTimeUnit val="days"/>
      </c:dateAx>
      <c:valAx>
        <c:axId val="70443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share of top  3</a:t>
                </a:r>
                <a:r>
                  <a:rPr lang="en-GB" baseline="0"/>
                  <a:t> points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3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1</xdr:row>
      <xdr:rowOff>0</xdr:rowOff>
    </xdr:from>
    <xdr:to>
      <xdr:col>13</xdr:col>
      <xdr:colOff>304800</xdr:colOff>
      <xdr:row>24</xdr:row>
      <xdr:rowOff>177800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195D06D-F1F0-4082-B304-50ECF17C5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26</xdr:row>
      <xdr:rowOff>0</xdr:rowOff>
    </xdr:from>
    <xdr:to>
      <xdr:col>17</xdr:col>
      <xdr:colOff>296333</xdr:colOff>
      <xdr:row>40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0D6744-AAC7-4D2E-83A8-C8EC5E6B7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0.08467</cdr:x>
      <cdr:y>0.72662</cdr:y>
    </cdr:from>
    <cdr:to>
      <cdr:x>0.123</cdr:x>
      <cdr:y>0.88634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FD6CC6-9338-4A3F-9E8E-A1884ED39DFA}"/>
            </a:ext>
          </a:extLst>
        </cdr:cNvPr>
        <cdr:cNvSpPr txBox="1"/>
      </cdr:nvSpPr>
      <cdr:spPr>
        <a:xfrm xmlns:a="http://schemas.openxmlformats.org/drawingml/2006/main" rot="16200000">
          <a:off x="387324" y="3422633"/>
          <a:ext cx="704885" cy="2730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latin typeface="Bahnschrift SemiBold" panose="020B0502040204020203" pitchFamily="34" charset="0"/>
            </a:rPr>
            <a:t>L. Messi</a:t>
          </a:r>
        </a:p>
      </cdr:txBody>
    </cdr:sp>
  </cdr:relSizeAnchor>
  <cdr:relSizeAnchor xmlns:cdr="http://schemas.openxmlformats.org/drawingml/2006/chartDrawing">
    <cdr:from>
      <cdr:x>0.1643</cdr:x>
      <cdr:y>0.72661</cdr:y>
    </cdr:from>
    <cdr:to>
      <cdr:x>0.20262</cdr:x>
      <cdr:y>0.88633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E6164FF-10AA-46BE-A415-AF4EB9DECC62}"/>
            </a:ext>
          </a:extLst>
        </cdr:cNvPr>
        <cdr:cNvSpPr txBox="1"/>
      </cdr:nvSpPr>
      <cdr:spPr>
        <a:xfrm xmlns:a="http://schemas.openxmlformats.org/drawingml/2006/main" rot="16200000">
          <a:off x="1015230" y="3416337"/>
          <a:ext cx="704885" cy="285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Bahnschrift SemiBold" panose="020B0502040204020203" pitchFamily="34" charset="0"/>
            </a:rPr>
            <a:t>L. Messi</a:t>
          </a:r>
        </a:p>
      </cdr:txBody>
    </cdr:sp>
  </cdr:relSizeAnchor>
  <cdr:relSizeAnchor xmlns:cdr="http://schemas.openxmlformats.org/drawingml/2006/chartDrawing">
    <cdr:from>
      <cdr:x>0.24733</cdr:x>
      <cdr:y>0.72518</cdr:y>
    </cdr:from>
    <cdr:to>
      <cdr:x>0.28565</cdr:x>
      <cdr:y>0.88489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E6164FF-10AA-46BE-A415-AF4EB9DECC62}"/>
            </a:ext>
          </a:extLst>
        </cdr:cNvPr>
        <cdr:cNvSpPr txBox="1"/>
      </cdr:nvSpPr>
      <cdr:spPr>
        <a:xfrm xmlns:a="http://schemas.openxmlformats.org/drawingml/2006/main" rot="16200000">
          <a:off x="1634234" y="3409980"/>
          <a:ext cx="704840" cy="285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Bahnschrift SemiBold" panose="020B0502040204020203" pitchFamily="34" charset="0"/>
            </a:rPr>
            <a:t>L. Messi</a:t>
          </a:r>
        </a:p>
      </cdr:txBody>
    </cdr:sp>
  </cdr:relSizeAnchor>
  <cdr:relSizeAnchor xmlns:cdr="http://schemas.openxmlformats.org/drawingml/2006/chartDrawing">
    <cdr:from>
      <cdr:x>0.32866</cdr:x>
      <cdr:y>0.72374</cdr:y>
    </cdr:from>
    <cdr:to>
      <cdr:x>0.36698</cdr:x>
      <cdr:y>0.88345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E6164FF-10AA-46BE-A415-AF4EB9DECC62}"/>
            </a:ext>
          </a:extLst>
        </cdr:cNvPr>
        <cdr:cNvSpPr txBox="1"/>
      </cdr:nvSpPr>
      <cdr:spPr>
        <a:xfrm xmlns:a="http://schemas.openxmlformats.org/drawingml/2006/main" rot="16200000">
          <a:off x="2240518" y="3403629"/>
          <a:ext cx="704840" cy="285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Bahnschrift SemiBold" panose="020B0502040204020203" pitchFamily="34" charset="0"/>
            </a:rPr>
            <a:t>L. Messi</a:t>
          </a:r>
        </a:p>
      </cdr:txBody>
    </cdr:sp>
  </cdr:relSizeAnchor>
  <cdr:relSizeAnchor xmlns:cdr="http://schemas.openxmlformats.org/drawingml/2006/chartDrawing">
    <cdr:from>
      <cdr:x>0.43579</cdr:x>
      <cdr:y>0.7295</cdr:y>
    </cdr:from>
    <cdr:to>
      <cdr:x>0.47411</cdr:x>
      <cdr:y>0.88921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E6164FF-10AA-46BE-A415-AF4EB9DECC62}"/>
            </a:ext>
          </a:extLst>
        </cdr:cNvPr>
        <cdr:cNvSpPr txBox="1"/>
      </cdr:nvSpPr>
      <cdr:spPr>
        <a:xfrm xmlns:a="http://schemas.openxmlformats.org/drawingml/2006/main" rot="16200000">
          <a:off x="3039188" y="3429030"/>
          <a:ext cx="704840" cy="285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Bahnschrift SemiBold" panose="020B0502040204020203" pitchFamily="34" charset="0"/>
            </a:rPr>
            <a:t>L. Messi</a:t>
          </a:r>
        </a:p>
      </cdr:txBody>
    </cdr:sp>
  </cdr:relSizeAnchor>
  <cdr:relSizeAnchor xmlns:cdr="http://schemas.openxmlformats.org/drawingml/2006/chartDrawing">
    <cdr:from>
      <cdr:x>0.13012</cdr:x>
      <cdr:y>0.31655</cdr:y>
    </cdr:from>
    <cdr:to>
      <cdr:x>0.13654</cdr:x>
      <cdr:y>0.32691</cdr:y>
    </cdr:to>
    <cdr:sp macro="" textlink="">
      <cdr:nvSpPr>
        <cdr:cNvPr id="7" name="Oval 6">
          <a:extLst xmlns:a="http://schemas.openxmlformats.org/drawingml/2006/main">
            <a:ext uri="{FF2B5EF4-FFF2-40B4-BE49-F238E27FC236}">
              <a16:creationId xmlns:a16="http://schemas.microsoft.com/office/drawing/2014/main" id="{5A69FDDE-F948-4EEA-9B62-EF8A85AD8331}"/>
            </a:ext>
          </a:extLst>
        </cdr:cNvPr>
        <cdr:cNvSpPr/>
      </cdr:nvSpPr>
      <cdr:spPr>
        <a:xfrm xmlns:a="http://schemas.openxmlformats.org/drawingml/2006/main">
          <a:off x="927100" y="1397000"/>
          <a:ext cx="45719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0.20856</cdr:x>
      <cdr:y>0.54245</cdr:y>
    </cdr:from>
    <cdr:to>
      <cdr:x>0.21497</cdr:x>
      <cdr:y>0.55281</cdr:y>
    </cdr:to>
    <cdr:sp macro="" textlink="">
      <cdr:nvSpPr>
        <cdr:cNvPr id="8" name="Oval 7">
          <a:extLst xmlns:a="http://schemas.openxmlformats.org/drawingml/2006/main">
            <a:ext uri="{FF2B5EF4-FFF2-40B4-BE49-F238E27FC236}">
              <a16:creationId xmlns:a16="http://schemas.microsoft.com/office/drawing/2014/main" id="{5A69FDDE-F948-4EEA-9B62-EF8A85AD8331}"/>
            </a:ext>
          </a:extLst>
        </cdr:cNvPr>
        <cdr:cNvSpPr/>
      </cdr:nvSpPr>
      <cdr:spPr>
        <a:xfrm xmlns:a="http://schemas.openxmlformats.org/drawingml/2006/main">
          <a:off x="1485900" y="2393950"/>
          <a:ext cx="45719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0.77362</cdr:x>
      <cdr:y>0.32806</cdr:y>
    </cdr:from>
    <cdr:to>
      <cdr:x>0.78004</cdr:x>
      <cdr:y>0.33842</cdr:y>
    </cdr:to>
    <cdr:sp macro="" textlink="">
      <cdr:nvSpPr>
        <cdr:cNvPr id="9" name="Oval 8">
          <a:extLst xmlns:a="http://schemas.openxmlformats.org/drawingml/2006/main">
            <a:ext uri="{FF2B5EF4-FFF2-40B4-BE49-F238E27FC236}">
              <a16:creationId xmlns:a16="http://schemas.microsoft.com/office/drawing/2014/main" id="{5A69FDDE-F948-4EEA-9B62-EF8A85AD8331}"/>
            </a:ext>
          </a:extLst>
        </cdr:cNvPr>
        <cdr:cNvSpPr/>
      </cdr:nvSpPr>
      <cdr:spPr>
        <a:xfrm xmlns:a="http://schemas.openxmlformats.org/drawingml/2006/main">
          <a:off x="5511800" y="1447800"/>
          <a:ext cx="45719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0.69608</cdr:x>
      <cdr:y>0.23741</cdr:y>
    </cdr:from>
    <cdr:to>
      <cdr:x>0.7025</cdr:x>
      <cdr:y>0.24777</cdr:y>
    </cdr:to>
    <cdr:sp macro="" textlink="">
      <cdr:nvSpPr>
        <cdr:cNvPr id="10" name="Oval 9">
          <a:extLst xmlns:a="http://schemas.openxmlformats.org/drawingml/2006/main">
            <a:ext uri="{FF2B5EF4-FFF2-40B4-BE49-F238E27FC236}">
              <a16:creationId xmlns:a16="http://schemas.microsoft.com/office/drawing/2014/main" id="{5A69FDDE-F948-4EEA-9B62-EF8A85AD8331}"/>
            </a:ext>
          </a:extLst>
        </cdr:cNvPr>
        <cdr:cNvSpPr/>
      </cdr:nvSpPr>
      <cdr:spPr>
        <a:xfrm xmlns:a="http://schemas.openxmlformats.org/drawingml/2006/main">
          <a:off x="4959350" y="1047750"/>
          <a:ext cx="45719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0.61141</cdr:x>
      <cdr:y>0.31655</cdr:y>
    </cdr:from>
    <cdr:to>
      <cdr:x>0.61783</cdr:x>
      <cdr:y>0.32691</cdr:y>
    </cdr:to>
    <cdr:sp macro="" textlink="">
      <cdr:nvSpPr>
        <cdr:cNvPr id="11" name="Oval 10">
          <a:extLst xmlns:a="http://schemas.openxmlformats.org/drawingml/2006/main">
            <a:ext uri="{FF2B5EF4-FFF2-40B4-BE49-F238E27FC236}">
              <a16:creationId xmlns:a16="http://schemas.microsoft.com/office/drawing/2014/main" id="{5A69FDDE-F948-4EEA-9B62-EF8A85AD8331}"/>
            </a:ext>
          </a:extLst>
        </cdr:cNvPr>
        <cdr:cNvSpPr/>
      </cdr:nvSpPr>
      <cdr:spPr>
        <a:xfrm xmlns:a="http://schemas.openxmlformats.org/drawingml/2006/main">
          <a:off x="4356100" y="1397000"/>
          <a:ext cx="45719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0.5303</cdr:x>
      <cdr:y>0.31511</cdr:y>
    </cdr:from>
    <cdr:to>
      <cdr:x>0.53672</cdr:x>
      <cdr:y>0.32547</cdr:y>
    </cdr:to>
    <cdr:sp macro="" textlink="">
      <cdr:nvSpPr>
        <cdr:cNvPr id="12" name="Oval 11">
          <a:extLst xmlns:a="http://schemas.openxmlformats.org/drawingml/2006/main">
            <a:ext uri="{FF2B5EF4-FFF2-40B4-BE49-F238E27FC236}">
              <a16:creationId xmlns:a16="http://schemas.microsoft.com/office/drawing/2014/main" id="{5A69FDDE-F948-4EEA-9B62-EF8A85AD8331}"/>
            </a:ext>
          </a:extLst>
        </cdr:cNvPr>
        <cdr:cNvSpPr/>
      </cdr:nvSpPr>
      <cdr:spPr>
        <a:xfrm xmlns:a="http://schemas.openxmlformats.org/drawingml/2006/main">
          <a:off x="3778250" y="1390650"/>
          <a:ext cx="45719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0.45098</cdr:x>
      <cdr:y>0.61439</cdr:y>
    </cdr:from>
    <cdr:to>
      <cdr:x>0.4574</cdr:x>
      <cdr:y>0.62475</cdr:y>
    </cdr:to>
    <cdr:sp macro="" textlink="">
      <cdr:nvSpPr>
        <cdr:cNvPr id="13" name="Oval 12">
          <a:extLst xmlns:a="http://schemas.openxmlformats.org/drawingml/2006/main">
            <a:ext uri="{FF2B5EF4-FFF2-40B4-BE49-F238E27FC236}">
              <a16:creationId xmlns:a16="http://schemas.microsoft.com/office/drawing/2014/main" id="{5A69FDDE-F948-4EEA-9B62-EF8A85AD8331}"/>
            </a:ext>
          </a:extLst>
        </cdr:cNvPr>
        <cdr:cNvSpPr/>
      </cdr:nvSpPr>
      <cdr:spPr>
        <a:xfrm xmlns:a="http://schemas.openxmlformats.org/drawingml/2006/main">
          <a:off x="3213100" y="2711450"/>
          <a:ext cx="45719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0.37166</cdr:x>
      <cdr:y>0.31511</cdr:y>
    </cdr:from>
    <cdr:to>
      <cdr:x>0.37807</cdr:x>
      <cdr:y>0.32547</cdr:y>
    </cdr:to>
    <cdr:sp macro="" textlink="">
      <cdr:nvSpPr>
        <cdr:cNvPr id="14" name="Oval 13">
          <a:extLst xmlns:a="http://schemas.openxmlformats.org/drawingml/2006/main">
            <a:ext uri="{FF2B5EF4-FFF2-40B4-BE49-F238E27FC236}">
              <a16:creationId xmlns:a16="http://schemas.microsoft.com/office/drawing/2014/main" id="{5A69FDDE-F948-4EEA-9B62-EF8A85AD8331}"/>
            </a:ext>
          </a:extLst>
        </cdr:cNvPr>
        <cdr:cNvSpPr/>
      </cdr:nvSpPr>
      <cdr:spPr>
        <a:xfrm xmlns:a="http://schemas.openxmlformats.org/drawingml/2006/main">
          <a:off x="2647950" y="1390650"/>
          <a:ext cx="45719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0.2861</cdr:x>
      <cdr:y>0.08201</cdr:y>
    </cdr:from>
    <cdr:to>
      <cdr:x>0.29251</cdr:x>
      <cdr:y>0.09237</cdr:y>
    </cdr:to>
    <cdr:sp macro="" textlink="">
      <cdr:nvSpPr>
        <cdr:cNvPr id="15" name="Oval 14">
          <a:extLst xmlns:a="http://schemas.openxmlformats.org/drawingml/2006/main">
            <a:ext uri="{FF2B5EF4-FFF2-40B4-BE49-F238E27FC236}">
              <a16:creationId xmlns:a16="http://schemas.microsoft.com/office/drawing/2014/main" id="{5A69FDDE-F948-4EEA-9B62-EF8A85AD8331}"/>
            </a:ext>
          </a:extLst>
        </cdr:cNvPr>
        <cdr:cNvSpPr/>
      </cdr:nvSpPr>
      <cdr:spPr>
        <a:xfrm xmlns:a="http://schemas.openxmlformats.org/drawingml/2006/main">
          <a:off x="2038350" y="361950"/>
          <a:ext cx="45719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0.93494</cdr:x>
      <cdr:y>0.60288</cdr:y>
    </cdr:from>
    <cdr:to>
      <cdr:x>0.94135</cdr:x>
      <cdr:y>0.61324</cdr:y>
    </cdr:to>
    <cdr:sp macro="" textlink="">
      <cdr:nvSpPr>
        <cdr:cNvPr id="16" name="Oval 15">
          <a:extLst xmlns:a="http://schemas.openxmlformats.org/drawingml/2006/main">
            <a:ext uri="{FF2B5EF4-FFF2-40B4-BE49-F238E27FC236}">
              <a16:creationId xmlns:a16="http://schemas.microsoft.com/office/drawing/2014/main" id="{49D49E10-8468-434F-8872-D5F6664DEA1B}"/>
            </a:ext>
          </a:extLst>
        </cdr:cNvPr>
        <cdr:cNvSpPr/>
      </cdr:nvSpPr>
      <cdr:spPr>
        <a:xfrm xmlns:a="http://schemas.openxmlformats.org/drawingml/2006/main">
          <a:off x="6661150" y="2660650"/>
          <a:ext cx="45719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0.85561</cdr:x>
      <cdr:y>0.33525</cdr:y>
    </cdr:from>
    <cdr:to>
      <cdr:x>0.86203</cdr:x>
      <cdr:y>0.34561</cdr:y>
    </cdr:to>
    <cdr:sp macro="" textlink="">
      <cdr:nvSpPr>
        <cdr:cNvPr id="17" name="Oval 16">
          <a:extLst xmlns:a="http://schemas.openxmlformats.org/drawingml/2006/main">
            <a:ext uri="{FF2B5EF4-FFF2-40B4-BE49-F238E27FC236}">
              <a16:creationId xmlns:a16="http://schemas.microsoft.com/office/drawing/2014/main" id="{49D49E10-8468-434F-8872-D5F6664DEA1B}"/>
            </a:ext>
          </a:extLst>
        </cdr:cNvPr>
        <cdr:cNvSpPr/>
      </cdr:nvSpPr>
      <cdr:spPr>
        <a:xfrm xmlns:a="http://schemas.openxmlformats.org/drawingml/2006/main">
          <a:off x="6096000" y="1479550"/>
          <a:ext cx="45719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0.13458</cdr:x>
      <cdr:y>0.32374</cdr:y>
    </cdr:from>
    <cdr:to>
      <cdr:x>0.21212</cdr:x>
      <cdr:y>0.55108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839E661B-A117-477B-BB4C-62AF56B86FA3}"/>
            </a:ext>
          </a:extLst>
        </cdr:cNvPr>
        <cdr:cNvCxnSpPr/>
      </cdr:nvCxnSpPr>
      <cdr:spPr>
        <a:xfrm xmlns:a="http://schemas.openxmlformats.org/drawingml/2006/main">
          <a:off x="1003280" y="1428746"/>
          <a:ext cx="578053" cy="100330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0.21176</cdr:x>
      <cdr:y>0.08201</cdr:y>
    </cdr:from>
    <cdr:to>
      <cdr:x>0.2893</cdr:x>
      <cdr:y>0.54245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839E661B-A117-477B-BB4C-62AF56B86FA3}"/>
            </a:ext>
          </a:extLst>
        </cdr:cNvPr>
        <cdr:cNvCxnSpPr>
          <a:stCxn xmlns:a="http://schemas.openxmlformats.org/drawingml/2006/main" id="15" idx="0"/>
          <a:endCxn xmlns:a="http://schemas.openxmlformats.org/drawingml/2006/main" id="8" idx="0"/>
        </cdr:cNvCxnSpPr>
      </cdr:nvCxnSpPr>
      <cdr:spPr>
        <a:xfrm xmlns:a="http://schemas.openxmlformats.org/drawingml/2006/main" flipH="1">
          <a:off x="1578650" y="361931"/>
          <a:ext cx="578053" cy="203203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0.2893</cdr:x>
      <cdr:y>0.08201</cdr:y>
    </cdr:from>
    <cdr:to>
      <cdr:x>0.37487</cdr:x>
      <cdr:y>0.31511</cdr:y>
    </cdr:to>
    <cdr:cxnSp macro="">
      <cdr:nvCxnSpPr>
        <cdr:cNvPr id="22" name="Straight Connector 21">
          <a:extLst xmlns:a="http://schemas.openxmlformats.org/drawingml/2006/main">
            <a:ext uri="{FF2B5EF4-FFF2-40B4-BE49-F238E27FC236}">
              <a16:creationId xmlns:a16="http://schemas.microsoft.com/office/drawing/2014/main" id="{65C5CC63-A606-427A-9EFF-7D4AE7C72952}"/>
            </a:ext>
          </a:extLst>
        </cdr:cNvPr>
        <cdr:cNvCxnSpPr>
          <a:stCxn xmlns:a="http://schemas.openxmlformats.org/drawingml/2006/main" id="15" idx="0"/>
          <a:endCxn xmlns:a="http://schemas.openxmlformats.org/drawingml/2006/main" id="14" idx="0"/>
        </cdr:cNvCxnSpPr>
      </cdr:nvCxnSpPr>
      <cdr:spPr>
        <a:xfrm xmlns:a="http://schemas.openxmlformats.org/drawingml/2006/main">
          <a:off x="2156703" y="361931"/>
          <a:ext cx="637915" cy="102872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0.37714</cdr:x>
      <cdr:y>0.32395</cdr:y>
    </cdr:from>
    <cdr:to>
      <cdr:x>0.45419</cdr:x>
      <cdr:y>0.61439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B1EA58A2-B0B6-4A9D-8A7B-B2CAEC16F58F}"/>
            </a:ext>
          </a:extLst>
        </cdr:cNvPr>
        <cdr:cNvCxnSpPr>
          <a:stCxn xmlns:a="http://schemas.openxmlformats.org/drawingml/2006/main" id="14" idx="5"/>
          <a:endCxn xmlns:a="http://schemas.openxmlformats.org/drawingml/2006/main" id="13" idx="0"/>
        </cdr:cNvCxnSpPr>
      </cdr:nvCxnSpPr>
      <cdr:spPr>
        <a:xfrm xmlns:a="http://schemas.openxmlformats.org/drawingml/2006/main">
          <a:off x="2811541" y="1429672"/>
          <a:ext cx="574400" cy="128178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0.45455</cdr:x>
      <cdr:y>0.31662</cdr:y>
    </cdr:from>
    <cdr:to>
      <cdr:x>0.53578</cdr:x>
      <cdr:y>0.62158</cdr:y>
    </cdr:to>
    <cdr:cxnSp macro="">
      <cdr:nvCxnSpPr>
        <cdr:cNvPr id="29" name="Straight Connector 28">
          <a:extLst xmlns:a="http://schemas.openxmlformats.org/drawingml/2006/main">
            <a:ext uri="{FF2B5EF4-FFF2-40B4-BE49-F238E27FC236}">
              <a16:creationId xmlns:a16="http://schemas.microsoft.com/office/drawing/2014/main" id="{41FF5D6E-EB1F-4807-9998-19F916C2977C}"/>
            </a:ext>
          </a:extLst>
        </cdr:cNvPr>
        <cdr:cNvCxnSpPr>
          <a:stCxn xmlns:a="http://schemas.openxmlformats.org/drawingml/2006/main" id="12" idx="7"/>
        </cdr:cNvCxnSpPr>
      </cdr:nvCxnSpPr>
      <cdr:spPr>
        <a:xfrm xmlns:a="http://schemas.openxmlformats.org/drawingml/2006/main" flipH="1">
          <a:off x="3388625" y="1397323"/>
          <a:ext cx="605561" cy="134586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0.53578</cdr:x>
      <cdr:y>0.31662</cdr:y>
    </cdr:from>
    <cdr:to>
      <cdr:x>0.61689</cdr:x>
      <cdr:y>0.31806</cdr:y>
    </cdr:to>
    <cdr:cxnSp macro="">
      <cdr:nvCxnSpPr>
        <cdr:cNvPr id="31" name="Straight Connector 30">
          <a:extLst xmlns:a="http://schemas.openxmlformats.org/drawingml/2006/main">
            <a:ext uri="{FF2B5EF4-FFF2-40B4-BE49-F238E27FC236}">
              <a16:creationId xmlns:a16="http://schemas.microsoft.com/office/drawing/2014/main" id="{85473062-5FB9-4CB7-9A23-32645D583C4B}"/>
            </a:ext>
          </a:extLst>
        </cdr:cNvPr>
        <cdr:cNvCxnSpPr>
          <a:stCxn xmlns:a="http://schemas.openxmlformats.org/drawingml/2006/main" id="11" idx="7"/>
          <a:endCxn xmlns:a="http://schemas.openxmlformats.org/drawingml/2006/main" id="12" idx="7"/>
        </cdr:cNvCxnSpPr>
      </cdr:nvCxnSpPr>
      <cdr:spPr>
        <a:xfrm xmlns:a="http://schemas.openxmlformats.org/drawingml/2006/main" flipH="1" flipV="1">
          <a:off x="3994186" y="1397323"/>
          <a:ext cx="604667" cy="635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0.7791</cdr:x>
      <cdr:y>0.32957</cdr:y>
    </cdr:from>
    <cdr:to>
      <cdr:x>0.86109</cdr:x>
      <cdr:y>0.33677</cdr:y>
    </cdr:to>
    <cdr:cxnSp macro="">
      <cdr:nvCxnSpPr>
        <cdr:cNvPr id="34" name="Straight Connector 33">
          <a:extLst xmlns:a="http://schemas.openxmlformats.org/drawingml/2006/main">
            <a:ext uri="{FF2B5EF4-FFF2-40B4-BE49-F238E27FC236}">
              <a16:creationId xmlns:a16="http://schemas.microsoft.com/office/drawing/2014/main" id="{51C5C297-5887-473C-B3C4-FE065E986F8E}"/>
            </a:ext>
          </a:extLst>
        </cdr:cNvPr>
        <cdr:cNvCxnSpPr>
          <a:stCxn xmlns:a="http://schemas.openxmlformats.org/drawingml/2006/main" id="17" idx="7"/>
          <a:endCxn xmlns:a="http://schemas.openxmlformats.org/drawingml/2006/main" id="9" idx="7"/>
        </cdr:cNvCxnSpPr>
      </cdr:nvCxnSpPr>
      <cdr:spPr>
        <a:xfrm xmlns:a="http://schemas.openxmlformats.org/drawingml/2006/main" flipH="1" flipV="1">
          <a:off x="5808113" y="1454475"/>
          <a:ext cx="611227" cy="3177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0.86096</cdr:x>
      <cdr:y>0.34101</cdr:y>
    </cdr:from>
    <cdr:to>
      <cdr:x>0.93588</cdr:x>
      <cdr:y>0.60439</cdr:y>
    </cdr:to>
    <cdr:cxnSp macro="">
      <cdr:nvCxnSpPr>
        <cdr:cNvPr id="37" name="Straight Connector 36">
          <a:extLst xmlns:a="http://schemas.openxmlformats.org/drawingml/2006/main">
            <a:ext uri="{FF2B5EF4-FFF2-40B4-BE49-F238E27FC236}">
              <a16:creationId xmlns:a16="http://schemas.microsoft.com/office/drawing/2014/main" id="{9F7C5514-336F-4290-BDE3-8D7F7E7279E0}"/>
            </a:ext>
          </a:extLst>
        </cdr:cNvPr>
        <cdr:cNvCxnSpPr>
          <a:endCxn xmlns:a="http://schemas.openxmlformats.org/drawingml/2006/main" id="16" idx="1"/>
        </cdr:cNvCxnSpPr>
      </cdr:nvCxnSpPr>
      <cdr:spPr>
        <a:xfrm xmlns:a="http://schemas.openxmlformats.org/drawingml/2006/main">
          <a:off x="6418371" y="1504962"/>
          <a:ext cx="558521" cy="116236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0.61689</cdr:x>
      <cdr:y>0.23741</cdr:y>
    </cdr:from>
    <cdr:to>
      <cdr:x>0.69929</cdr:x>
      <cdr:y>0.31806</cdr:y>
    </cdr:to>
    <cdr:cxnSp macro="">
      <cdr:nvCxnSpPr>
        <cdr:cNvPr id="39" name="Straight Connector 38">
          <a:extLst xmlns:a="http://schemas.openxmlformats.org/drawingml/2006/main">
            <a:ext uri="{FF2B5EF4-FFF2-40B4-BE49-F238E27FC236}">
              <a16:creationId xmlns:a16="http://schemas.microsoft.com/office/drawing/2014/main" id="{B3C67D04-745C-4D40-9588-0D81BBFEFAA8}"/>
            </a:ext>
          </a:extLst>
        </cdr:cNvPr>
        <cdr:cNvCxnSpPr>
          <a:stCxn xmlns:a="http://schemas.openxmlformats.org/drawingml/2006/main" id="10" idx="0"/>
          <a:endCxn xmlns:a="http://schemas.openxmlformats.org/drawingml/2006/main" id="11" idx="7"/>
        </cdr:cNvCxnSpPr>
      </cdr:nvCxnSpPr>
      <cdr:spPr>
        <a:xfrm xmlns:a="http://schemas.openxmlformats.org/drawingml/2006/main" flipH="1">
          <a:off x="4598853" y="1047750"/>
          <a:ext cx="614284" cy="35592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0.70156</cdr:x>
      <cdr:y>0.23893</cdr:y>
    </cdr:from>
    <cdr:to>
      <cdr:x>0.7791</cdr:x>
      <cdr:y>0.3369</cdr:y>
    </cdr:to>
    <cdr:cxnSp macro="">
      <cdr:nvCxnSpPr>
        <cdr:cNvPr id="42" name="Straight Connector 41">
          <a:extLst xmlns:a="http://schemas.openxmlformats.org/drawingml/2006/main">
            <a:ext uri="{FF2B5EF4-FFF2-40B4-BE49-F238E27FC236}">
              <a16:creationId xmlns:a16="http://schemas.microsoft.com/office/drawing/2014/main" id="{B3C67D04-745C-4D40-9588-0D81BBFEFAA8}"/>
            </a:ext>
          </a:extLst>
        </cdr:cNvPr>
        <cdr:cNvCxnSpPr>
          <a:stCxn xmlns:a="http://schemas.openxmlformats.org/drawingml/2006/main" id="10" idx="7"/>
          <a:endCxn xmlns:a="http://schemas.openxmlformats.org/drawingml/2006/main" id="9" idx="5"/>
        </cdr:cNvCxnSpPr>
      </cdr:nvCxnSpPr>
      <cdr:spPr>
        <a:xfrm xmlns:a="http://schemas.openxmlformats.org/drawingml/2006/main">
          <a:off x="5230060" y="1054458"/>
          <a:ext cx="578053" cy="43236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0.89301</cdr:x>
      <cdr:y>0.72662</cdr:y>
    </cdr:from>
    <cdr:to>
      <cdr:x>0.93133</cdr:x>
      <cdr:y>0.88633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53269A22-34F5-4078-85A8-DF16AC1FA41B}"/>
            </a:ext>
          </a:extLst>
        </cdr:cNvPr>
        <cdr:cNvSpPr txBox="1"/>
      </cdr:nvSpPr>
      <cdr:spPr>
        <a:xfrm xmlns:a="http://schemas.openxmlformats.org/drawingml/2006/main" rot="16200000">
          <a:off x="6447707" y="3416334"/>
          <a:ext cx="704840" cy="285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Bahnschrift SemiBold" panose="020B0502040204020203" pitchFamily="34" charset="0"/>
            </a:rPr>
            <a:t>L. Messi</a:t>
          </a:r>
        </a:p>
      </cdr:txBody>
    </cdr:sp>
  </cdr:relSizeAnchor>
  <cdr:relSizeAnchor xmlns:cdr="http://schemas.openxmlformats.org/drawingml/2006/chartDrawing">
    <cdr:from>
      <cdr:x>0.75928</cdr:x>
      <cdr:y>0.72806</cdr:y>
    </cdr:from>
    <cdr:to>
      <cdr:x>0.7976</cdr:x>
      <cdr:y>0.88777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53269A22-34F5-4078-85A8-DF16AC1FA41B}"/>
            </a:ext>
          </a:extLst>
        </cdr:cNvPr>
        <cdr:cNvSpPr txBox="1"/>
      </cdr:nvSpPr>
      <cdr:spPr>
        <a:xfrm xmlns:a="http://schemas.openxmlformats.org/drawingml/2006/main" rot="16200000">
          <a:off x="5450767" y="3422685"/>
          <a:ext cx="704840" cy="285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Bahnschrift SemiBold" panose="020B0502040204020203" pitchFamily="34" charset="0"/>
            </a:rPr>
            <a:t>L. Messi</a:t>
          </a:r>
        </a:p>
      </cdr:txBody>
    </cdr:sp>
  </cdr:relSizeAnchor>
  <cdr:relSizeAnchor xmlns:cdr="http://schemas.openxmlformats.org/drawingml/2006/chartDrawing">
    <cdr:from>
      <cdr:x>0.67736</cdr:x>
      <cdr:y>0.7295</cdr:y>
    </cdr:from>
    <cdr:to>
      <cdr:x>0.71568</cdr:x>
      <cdr:y>0.88921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53269A22-34F5-4078-85A8-DF16AC1FA41B}"/>
            </a:ext>
          </a:extLst>
        </cdr:cNvPr>
        <cdr:cNvSpPr txBox="1"/>
      </cdr:nvSpPr>
      <cdr:spPr>
        <a:xfrm xmlns:a="http://schemas.openxmlformats.org/drawingml/2006/main" rot="16200000">
          <a:off x="4840080" y="3429035"/>
          <a:ext cx="704840" cy="285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Bahnschrift SemiBold" panose="020B0502040204020203" pitchFamily="34" charset="0"/>
            </a:rPr>
            <a:t>L. Messi</a:t>
          </a:r>
        </a:p>
      </cdr:txBody>
    </cdr:sp>
  </cdr:relSizeAnchor>
  <cdr:relSizeAnchor xmlns:cdr="http://schemas.openxmlformats.org/drawingml/2006/chartDrawing">
    <cdr:from>
      <cdr:x>0.57029</cdr:x>
      <cdr:y>0.72662</cdr:y>
    </cdr:from>
    <cdr:to>
      <cdr:x>0.60861</cdr:x>
      <cdr:y>0.88633</cdr:y>
    </cdr:to>
    <cdr:sp macro="" textlink="">
      <cdr:nvSpPr>
        <cdr:cNvPr id="54" name="TextBox 1">
          <a:extLst xmlns:a="http://schemas.openxmlformats.org/drawingml/2006/main">
            <a:ext uri="{FF2B5EF4-FFF2-40B4-BE49-F238E27FC236}">
              <a16:creationId xmlns:a16="http://schemas.microsoft.com/office/drawing/2014/main" id="{53269A22-34F5-4078-85A8-DF16AC1FA41B}"/>
            </a:ext>
          </a:extLst>
        </cdr:cNvPr>
        <cdr:cNvSpPr txBox="1"/>
      </cdr:nvSpPr>
      <cdr:spPr>
        <a:xfrm xmlns:a="http://schemas.openxmlformats.org/drawingml/2006/main" rot="16200000">
          <a:off x="4041883" y="3416333"/>
          <a:ext cx="704840" cy="285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Bahnschrift SemiBold" panose="020B0502040204020203" pitchFamily="34" charset="0"/>
            </a:rPr>
            <a:t>L. Messi</a:t>
          </a:r>
        </a:p>
      </cdr:txBody>
    </cdr:sp>
  </cdr:relSizeAnchor>
  <cdr:relSizeAnchor xmlns:cdr="http://schemas.openxmlformats.org/drawingml/2006/chartDrawing">
    <cdr:from>
      <cdr:x>0.51515</cdr:x>
      <cdr:y>0.72662</cdr:y>
    </cdr:from>
    <cdr:to>
      <cdr:x>0.55347</cdr:x>
      <cdr:y>0.88633</cdr:y>
    </cdr:to>
    <cdr:sp macro="" textlink="">
      <cdr:nvSpPr>
        <cdr:cNvPr id="55" name="TextBox 1">
          <a:extLst xmlns:a="http://schemas.openxmlformats.org/drawingml/2006/main">
            <a:ext uri="{FF2B5EF4-FFF2-40B4-BE49-F238E27FC236}">
              <a16:creationId xmlns:a16="http://schemas.microsoft.com/office/drawing/2014/main" id="{53269A22-34F5-4078-85A8-DF16AC1FA41B}"/>
            </a:ext>
          </a:extLst>
        </cdr:cNvPr>
        <cdr:cNvSpPr txBox="1"/>
      </cdr:nvSpPr>
      <cdr:spPr>
        <a:xfrm xmlns:a="http://schemas.openxmlformats.org/drawingml/2006/main" rot="16200000">
          <a:off x="3630819" y="3416334"/>
          <a:ext cx="704840" cy="285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Bahnschrift SemiBold" panose="020B0502040204020203" pitchFamily="34" charset="0"/>
            </a:rPr>
            <a:t>L. Messi</a:t>
          </a:r>
        </a:p>
      </cdr:txBody>
    </cdr:sp>
  </cdr:relSizeAnchor>
  <cdr:relSizeAnchor xmlns:cdr="http://schemas.openxmlformats.org/drawingml/2006/chartDrawing">
    <cdr:from>
      <cdr:x>0.11141</cdr:x>
      <cdr:y>0.68921</cdr:y>
    </cdr:from>
    <cdr:to>
      <cdr:x>0.14973</cdr:x>
      <cdr:y>0.88921</cdr:y>
    </cdr:to>
    <cdr:sp macro="" textlink="">
      <cdr:nvSpPr>
        <cdr:cNvPr id="56" name="TextBox 1">
          <a:extLst xmlns:a="http://schemas.openxmlformats.org/drawingml/2006/main">
            <a:ext uri="{FF2B5EF4-FFF2-40B4-BE49-F238E27FC236}">
              <a16:creationId xmlns:a16="http://schemas.microsoft.com/office/drawing/2014/main" id="{53269A22-34F5-4078-85A8-DF16AC1FA41B}"/>
            </a:ext>
          </a:extLst>
        </cdr:cNvPr>
        <cdr:cNvSpPr txBox="1"/>
      </cdr:nvSpPr>
      <cdr:spPr>
        <a:xfrm xmlns:a="http://schemas.openxmlformats.org/drawingml/2006/main" rot="16200000">
          <a:off x="532047" y="3340140"/>
          <a:ext cx="882653" cy="285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Bahnschrift SemiBold" panose="020B0502040204020203" pitchFamily="34" charset="0"/>
            </a:rPr>
            <a:t>C.</a:t>
          </a:r>
          <a:r>
            <a:rPr lang="en-GB" sz="1100" baseline="0">
              <a:latin typeface="Bahnschrift SemiBold" panose="020B0502040204020203" pitchFamily="34" charset="0"/>
            </a:rPr>
            <a:t> Ronaldo</a:t>
          </a:r>
          <a:endParaRPr lang="en-GB" sz="1100">
            <a:latin typeface="Bahnschrift SemiBold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0.94815</cdr:x>
      <cdr:y>0.68633</cdr:y>
    </cdr:from>
    <cdr:to>
      <cdr:x>0.98647</cdr:x>
      <cdr:y>0.88633</cdr:y>
    </cdr:to>
    <cdr:sp macro="" textlink="">
      <cdr:nvSpPr>
        <cdr:cNvPr id="57" name="TextBox 1">
          <a:extLst xmlns:a="http://schemas.openxmlformats.org/drawingml/2006/main">
            <a:ext uri="{FF2B5EF4-FFF2-40B4-BE49-F238E27FC236}">
              <a16:creationId xmlns:a16="http://schemas.microsoft.com/office/drawing/2014/main" id="{EB79CAF1-2EC1-454D-A274-1B16CA1DD7F0}"/>
            </a:ext>
          </a:extLst>
        </cdr:cNvPr>
        <cdr:cNvSpPr txBox="1"/>
      </cdr:nvSpPr>
      <cdr:spPr>
        <a:xfrm xmlns:a="http://schemas.openxmlformats.org/drawingml/2006/main" rot="16200000">
          <a:off x="6769863" y="3327440"/>
          <a:ext cx="882653" cy="285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/>
              </a:solidFill>
              <a:latin typeface="Bahnschrift SemiBold" panose="020B0502040204020203" pitchFamily="34" charset="0"/>
            </a:rPr>
            <a:t>C.</a:t>
          </a:r>
          <a:r>
            <a:rPr lang="en-GB" sz="1100" baseline="0">
              <a:solidFill>
                <a:schemeClr val="bg1"/>
              </a:solidFill>
              <a:latin typeface="Bahnschrift SemiBold" panose="020B0502040204020203" pitchFamily="34" charset="0"/>
            </a:rPr>
            <a:t> Ronaldo</a:t>
          </a:r>
          <a:endParaRPr lang="en-GB" sz="1100">
            <a:solidFill>
              <a:schemeClr val="bg1"/>
            </a:solidFill>
            <a:latin typeface="Bahnschrift SemiBold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0.83949</cdr:x>
      <cdr:y>0.68777</cdr:y>
    </cdr:from>
    <cdr:to>
      <cdr:x>0.87781</cdr:x>
      <cdr:y>0.88777</cdr:y>
    </cdr:to>
    <cdr:sp macro="" textlink="">
      <cdr:nvSpPr>
        <cdr:cNvPr id="58" name="TextBox 1">
          <a:extLst xmlns:a="http://schemas.openxmlformats.org/drawingml/2006/main">
            <a:ext uri="{FF2B5EF4-FFF2-40B4-BE49-F238E27FC236}">
              <a16:creationId xmlns:a16="http://schemas.microsoft.com/office/drawing/2014/main" id="{EB79CAF1-2EC1-454D-A274-1B16CA1DD7F0}"/>
            </a:ext>
          </a:extLst>
        </cdr:cNvPr>
        <cdr:cNvSpPr txBox="1"/>
      </cdr:nvSpPr>
      <cdr:spPr>
        <a:xfrm xmlns:a="http://schemas.openxmlformats.org/drawingml/2006/main" rot="16200000">
          <a:off x="5959848" y="3333791"/>
          <a:ext cx="882653" cy="285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Bahnschrift SemiBold" panose="020B0502040204020203" pitchFamily="34" charset="0"/>
            </a:rPr>
            <a:t>C.</a:t>
          </a:r>
          <a:r>
            <a:rPr lang="en-GB" sz="1100" baseline="0">
              <a:latin typeface="Bahnschrift SemiBold" panose="020B0502040204020203" pitchFamily="34" charset="0"/>
            </a:rPr>
            <a:t> Ronaldo</a:t>
          </a:r>
          <a:endParaRPr lang="en-GB" sz="1100">
            <a:latin typeface="Bahnschrift SemiBold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0.7325</cdr:x>
      <cdr:y>0.69065</cdr:y>
    </cdr:from>
    <cdr:to>
      <cdr:x>0.77082</cdr:x>
      <cdr:y>0.89065</cdr:y>
    </cdr:to>
    <cdr:sp macro="" textlink="">
      <cdr:nvSpPr>
        <cdr:cNvPr id="59" name="TextBox 1">
          <a:extLst xmlns:a="http://schemas.openxmlformats.org/drawingml/2006/main">
            <a:ext uri="{FF2B5EF4-FFF2-40B4-BE49-F238E27FC236}">
              <a16:creationId xmlns:a16="http://schemas.microsoft.com/office/drawing/2014/main" id="{EB79CAF1-2EC1-454D-A274-1B16CA1DD7F0}"/>
            </a:ext>
          </a:extLst>
        </cdr:cNvPr>
        <cdr:cNvSpPr txBox="1"/>
      </cdr:nvSpPr>
      <cdr:spPr>
        <a:xfrm xmlns:a="http://schemas.openxmlformats.org/drawingml/2006/main" rot="16200000">
          <a:off x="5162238" y="3346490"/>
          <a:ext cx="882653" cy="285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Bahnschrift SemiBold" panose="020B0502040204020203" pitchFamily="34" charset="0"/>
            </a:rPr>
            <a:t>C.</a:t>
          </a:r>
          <a:r>
            <a:rPr lang="en-GB" sz="1100" baseline="0">
              <a:latin typeface="Bahnschrift SemiBold" panose="020B0502040204020203" pitchFamily="34" charset="0"/>
            </a:rPr>
            <a:t> Ronaldo</a:t>
          </a:r>
          <a:endParaRPr lang="en-GB" sz="1100">
            <a:latin typeface="Bahnschrift SemiBold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0.6514</cdr:x>
      <cdr:y>0.68921</cdr:y>
    </cdr:from>
    <cdr:to>
      <cdr:x>0.68972</cdr:x>
      <cdr:y>0.88921</cdr:y>
    </cdr:to>
    <cdr:sp macro="" textlink="">
      <cdr:nvSpPr>
        <cdr:cNvPr id="60" name="TextBox 1">
          <a:extLst xmlns:a="http://schemas.openxmlformats.org/drawingml/2006/main">
            <a:ext uri="{FF2B5EF4-FFF2-40B4-BE49-F238E27FC236}">
              <a16:creationId xmlns:a16="http://schemas.microsoft.com/office/drawing/2014/main" id="{EB79CAF1-2EC1-454D-A274-1B16CA1DD7F0}"/>
            </a:ext>
          </a:extLst>
        </cdr:cNvPr>
        <cdr:cNvSpPr txBox="1"/>
      </cdr:nvSpPr>
      <cdr:spPr>
        <a:xfrm xmlns:a="http://schemas.openxmlformats.org/drawingml/2006/main" rot="16200000">
          <a:off x="4557607" y="3340140"/>
          <a:ext cx="882653" cy="285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Bahnschrift SemiBold" panose="020B0502040204020203" pitchFamily="34" charset="0"/>
            </a:rPr>
            <a:t>C.</a:t>
          </a:r>
          <a:r>
            <a:rPr lang="en-GB" sz="1100" baseline="0">
              <a:latin typeface="Bahnschrift SemiBold" panose="020B0502040204020203" pitchFamily="34" charset="0"/>
            </a:rPr>
            <a:t> Ronaldo</a:t>
          </a:r>
          <a:endParaRPr lang="en-GB" sz="1100">
            <a:latin typeface="Bahnschrift SemiBold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0.59792</cdr:x>
      <cdr:y>0.68921</cdr:y>
    </cdr:from>
    <cdr:to>
      <cdr:x>0.63624</cdr:x>
      <cdr:y>0.88921</cdr:y>
    </cdr:to>
    <cdr:sp macro="" textlink="">
      <cdr:nvSpPr>
        <cdr:cNvPr id="61" name="TextBox 1">
          <a:extLst xmlns:a="http://schemas.openxmlformats.org/drawingml/2006/main">
            <a:ext uri="{FF2B5EF4-FFF2-40B4-BE49-F238E27FC236}">
              <a16:creationId xmlns:a16="http://schemas.microsoft.com/office/drawing/2014/main" id="{EB79CAF1-2EC1-454D-A274-1B16CA1DD7F0}"/>
            </a:ext>
          </a:extLst>
        </cdr:cNvPr>
        <cdr:cNvSpPr txBox="1"/>
      </cdr:nvSpPr>
      <cdr:spPr>
        <a:xfrm xmlns:a="http://schemas.openxmlformats.org/drawingml/2006/main" rot="16200000">
          <a:off x="4158950" y="3340141"/>
          <a:ext cx="882653" cy="285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Bahnschrift SemiBold" panose="020B0502040204020203" pitchFamily="34" charset="0"/>
            </a:rPr>
            <a:t>C.</a:t>
          </a:r>
          <a:r>
            <a:rPr lang="en-GB" sz="1100" baseline="0">
              <a:latin typeface="Bahnschrift SemiBold" panose="020B0502040204020203" pitchFamily="34" charset="0"/>
            </a:rPr>
            <a:t> Ronaldo</a:t>
          </a:r>
          <a:endParaRPr lang="en-GB" sz="1100">
            <a:latin typeface="Bahnschrift SemiBold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0.4893</cdr:x>
      <cdr:y>0.68633</cdr:y>
    </cdr:from>
    <cdr:to>
      <cdr:x>0.52762</cdr:x>
      <cdr:y>0.88633</cdr:y>
    </cdr:to>
    <cdr:sp macro="" textlink="">
      <cdr:nvSpPr>
        <cdr:cNvPr id="62" name="TextBox 1">
          <a:extLst xmlns:a="http://schemas.openxmlformats.org/drawingml/2006/main">
            <a:ext uri="{FF2B5EF4-FFF2-40B4-BE49-F238E27FC236}">
              <a16:creationId xmlns:a16="http://schemas.microsoft.com/office/drawing/2014/main" id="{EB79CAF1-2EC1-454D-A274-1B16CA1DD7F0}"/>
            </a:ext>
          </a:extLst>
        </cdr:cNvPr>
        <cdr:cNvSpPr txBox="1"/>
      </cdr:nvSpPr>
      <cdr:spPr>
        <a:xfrm xmlns:a="http://schemas.openxmlformats.org/drawingml/2006/main" rot="16200000">
          <a:off x="3349228" y="3327440"/>
          <a:ext cx="882653" cy="285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Bahnschrift SemiBold" panose="020B0502040204020203" pitchFamily="34" charset="0"/>
            </a:rPr>
            <a:t>C.</a:t>
          </a:r>
          <a:r>
            <a:rPr lang="en-GB" sz="1100" baseline="0">
              <a:latin typeface="Bahnschrift SemiBold" panose="020B0502040204020203" pitchFamily="34" charset="0"/>
            </a:rPr>
            <a:t> Ronaldo</a:t>
          </a:r>
          <a:endParaRPr lang="en-GB" sz="1100">
            <a:latin typeface="Bahnschrift SemiBold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0.4082</cdr:x>
      <cdr:y>0.68489</cdr:y>
    </cdr:from>
    <cdr:to>
      <cdr:x>0.44652</cdr:x>
      <cdr:y>0.88489</cdr:y>
    </cdr:to>
    <cdr:sp macro="" textlink="">
      <cdr:nvSpPr>
        <cdr:cNvPr id="63" name="TextBox 1">
          <a:extLst xmlns:a="http://schemas.openxmlformats.org/drawingml/2006/main">
            <a:ext uri="{FF2B5EF4-FFF2-40B4-BE49-F238E27FC236}">
              <a16:creationId xmlns:a16="http://schemas.microsoft.com/office/drawing/2014/main" id="{EB79CAF1-2EC1-454D-A274-1B16CA1DD7F0}"/>
            </a:ext>
          </a:extLst>
        </cdr:cNvPr>
        <cdr:cNvSpPr txBox="1"/>
      </cdr:nvSpPr>
      <cdr:spPr>
        <a:xfrm xmlns:a="http://schemas.openxmlformats.org/drawingml/2006/main" rot="16200000">
          <a:off x="2744598" y="3321091"/>
          <a:ext cx="882653" cy="285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Bahnschrift SemiBold" panose="020B0502040204020203" pitchFamily="34" charset="0"/>
            </a:rPr>
            <a:t>C.</a:t>
          </a:r>
          <a:r>
            <a:rPr lang="en-GB" sz="1100" baseline="0">
              <a:latin typeface="Bahnschrift SemiBold" panose="020B0502040204020203" pitchFamily="34" charset="0"/>
            </a:rPr>
            <a:t> Ronaldo</a:t>
          </a:r>
          <a:endParaRPr lang="en-GB" sz="1100">
            <a:latin typeface="Bahnschrift SemiBold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0.35383</cdr:x>
      <cdr:y>0.68921</cdr:y>
    </cdr:from>
    <cdr:to>
      <cdr:x>0.39215</cdr:x>
      <cdr:y>0.88921</cdr:y>
    </cdr:to>
    <cdr:sp macro="" textlink="">
      <cdr:nvSpPr>
        <cdr:cNvPr id="64" name="TextBox 1">
          <a:extLst xmlns:a="http://schemas.openxmlformats.org/drawingml/2006/main">
            <a:ext uri="{FF2B5EF4-FFF2-40B4-BE49-F238E27FC236}">
              <a16:creationId xmlns:a16="http://schemas.microsoft.com/office/drawing/2014/main" id="{EB79CAF1-2EC1-454D-A274-1B16CA1DD7F0}"/>
            </a:ext>
          </a:extLst>
        </cdr:cNvPr>
        <cdr:cNvSpPr txBox="1"/>
      </cdr:nvSpPr>
      <cdr:spPr>
        <a:xfrm xmlns:a="http://schemas.openxmlformats.org/drawingml/2006/main" rot="16200000">
          <a:off x="2339295" y="3340140"/>
          <a:ext cx="882653" cy="285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Bahnschrift SemiBold" panose="020B0502040204020203" pitchFamily="34" charset="0"/>
            </a:rPr>
            <a:t>C.</a:t>
          </a:r>
          <a:r>
            <a:rPr lang="en-GB" sz="1100" baseline="0">
              <a:latin typeface="Bahnschrift SemiBold" panose="020B0502040204020203" pitchFamily="34" charset="0"/>
            </a:rPr>
            <a:t> Ronaldo</a:t>
          </a:r>
          <a:endParaRPr lang="en-GB" sz="1100">
            <a:latin typeface="Bahnschrift SemiBold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0.27362</cdr:x>
      <cdr:y>0.68633</cdr:y>
    </cdr:from>
    <cdr:to>
      <cdr:x>0.31194</cdr:x>
      <cdr:y>0.88633</cdr:y>
    </cdr:to>
    <cdr:sp macro="" textlink="">
      <cdr:nvSpPr>
        <cdr:cNvPr id="65" name="TextBox 1">
          <a:extLst xmlns:a="http://schemas.openxmlformats.org/drawingml/2006/main">
            <a:ext uri="{FF2B5EF4-FFF2-40B4-BE49-F238E27FC236}">
              <a16:creationId xmlns:a16="http://schemas.microsoft.com/office/drawing/2014/main" id="{EB79CAF1-2EC1-454D-A274-1B16CA1DD7F0}"/>
            </a:ext>
          </a:extLst>
        </cdr:cNvPr>
        <cdr:cNvSpPr txBox="1"/>
      </cdr:nvSpPr>
      <cdr:spPr>
        <a:xfrm xmlns:a="http://schemas.openxmlformats.org/drawingml/2006/main" rot="16200000">
          <a:off x="1741309" y="3327441"/>
          <a:ext cx="882653" cy="285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Bahnschrift SemiBold" panose="020B0502040204020203" pitchFamily="34" charset="0"/>
            </a:rPr>
            <a:t>C.</a:t>
          </a:r>
          <a:r>
            <a:rPr lang="en-GB" sz="1100" baseline="0">
              <a:latin typeface="Bahnschrift SemiBold" panose="020B0502040204020203" pitchFamily="34" charset="0"/>
            </a:rPr>
            <a:t> Ronaldo</a:t>
          </a:r>
          <a:endParaRPr lang="en-GB" sz="1100">
            <a:latin typeface="Bahnschrift SemiBold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0.81357</cdr:x>
      <cdr:y>0.68633</cdr:y>
    </cdr:from>
    <cdr:to>
      <cdr:x>0.85189</cdr:x>
      <cdr:y>0.88633</cdr:y>
    </cdr:to>
    <cdr:sp macro="" textlink="">
      <cdr:nvSpPr>
        <cdr:cNvPr id="66" name="TextBox 1">
          <a:extLst xmlns:a="http://schemas.openxmlformats.org/drawingml/2006/main">
            <a:ext uri="{FF2B5EF4-FFF2-40B4-BE49-F238E27FC236}">
              <a16:creationId xmlns:a16="http://schemas.microsoft.com/office/drawing/2014/main" id="{EB79CAF1-2EC1-454D-A274-1B16CA1DD7F0}"/>
            </a:ext>
          </a:extLst>
        </cdr:cNvPr>
        <cdr:cNvSpPr txBox="1"/>
      </cdr:nvSpPr>
      <cdr:spPr>
        <a:xfrm xmlns:a="http://schemas.openxmlformats.org/drawingml/2006/main" rot="16200000">
          <a:off x="5766575" y="3327441"/>
          <a:ext cx="882653" cy="285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Bahnschrift SemiBold" panose="020B0502040204020203" pitchFamily="34" charset="0"/>
            </a:rPr>
            <a:t>L.</a:t>
          </a:r>
          <a:r>
            <a:rPr lang="en-GB" sz="1100" baseline="0">
              <a:latin typeface="Bahnschrift SemiBold" panose="020B0502040204020203" pitchFamily="34" charset="0"/>
            </a:rPr>
            <a:t> Modric</a:t>
          </a:r>
          <a:endParaRPr lang="en-GB" sz="1100">
            <a:latin typeface="Bahnschrift SemiBold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0.13815</cdr:x>
      <cdr:y>0.68489</cdr:y>
    </cdr:from>
    <cdr:to>
      <cdr:x>0.17647</cdr:x>
      <cdr:y>0.88489</cdr:y>
    </cdr:to>
    <cdr:sp macro="" textlink="">
      <cdr:nvSpPr>
        <cdr:cNvPr id="67" name="TextBox 1">
          <a:extLst xmlns:a="http://schemas.openxmlformats.org/drawingml/2006/main">
            <a:ext uri="{FF2B5EF4-FFF2-40B4-BE49-F238E27FC236}">
              <a16:creationId xmlns:a16="http://schemas.microsoft.com/office/drawing/2014/main" id="{EB79CAF1-2EC1-454D-A274-1B16CA1DD7F0}"/>
            </a:ext>
          </a:extLst>
        </cdr:cNvPr>
        <cdr:cNvSpPr txBox="1"/>
      </cdr:nvSpPr>
      <cdr:spPr>
        <a:xfrm xmlns:a="http://schemas.openxmlformats.org/drawingml/2006/main" rot="16200000">
          <a:off x="731375" y="3321091"/>
          <a:ext cx="882653" cy="285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/>
              </a:solidFill>
              <a:latin typeface="Bahnschrift SemiBold" panose="020B0502040204020203" pitchFamily="34" charset="0"/>
            </a:rPr>
            <a:t>Xavi</a:t>
          </a:r>
        </a:p>
      </cdr:txBody>
    </cdr:sp>
  </cdr:relSizeAnchor>
  <cdr:relSizeAnchor xmlns:cdr="http://schemas.openxmlformats.org/drawingml/2006/chartDrawing">
    <cdr:from>
      <cdr:x>0.00713</cdr:x>
      <cdr:y>0.01151</cdr:y>
    </cdr:from>
    <cdr:to>
      <cdr:x>0.04545</cdr:x>
      <cdr:y>0.21151</cdr:y>
    </cdr:to>
    <cdr:sp macro="" textlink="">
      <cdr:nvSpPr>
        <cdr:cNvPr id="69" name="TextBox 1">
          <a:extLst xmlns:a="http://schemas.openxmlformats.org/drawingml/2006/main">
            <a:ext uri="{FF2B5EF4-FFF2-40B4-BE49-F238E27FC236}">
              <a16:creationId xmlns:a16="http://schemas.microsoft.com/office/drawing/2014/main" id="{D5DFFECC-7909-49E8-AB95-1CD169CCDD57}"/>
            </a:ext>
          </a:extLst>
        </cdr:cNvPr>
        <cdr:cNvSpPr txBox="1"/>
      </cdr:nvSpPr>
      <cdr:spPr>
        <a:xfrm xmlns:a="http://schemas.openxmlformats.org/drawingml/2006/main" rot="16200000">
          <a:off x="-254017" y="355617"/>
          <a:ext cx="882653" cy="2730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/>
              </a:solidFill>
              <a:latin typeface="Bahnschrift SemiBold" panose="020B0502040204020203" pitchFamily="34" charset="0"/>
            </a:rPr>
            <a:t>Xavi</a:t>
          </a:r>
        </a:p>
      </cdr:txBody>
    </cdr:sp>
  </cdr:relSizeAnchor>
  <cdr:relSizeAnchor xmlns:cdr="http://schemas.openxmlformats.org/drawingml/2006/chartDrawing">
    <cdr:from>
      <cdr:x>0.21925</cdr:x>
      <cdr:y>0.68489</cdr:y>
    </cdr:from>
    <cdr:to>
      <cdr:x>0.25757</cdr:x>
      <cdr:y>0.88489</cdr:y>
    </cdr:to>
    <cdr:sp macro="" textlink="">
      <cdr:nvSpPr>
        <cdr:cNvPr id="70" name="TextBox 1">
          <a:extLst xmlns:a="http://schemas.openxmlformats.org/drawingml/2006/main">
            <a:ext uri="{FF2B5EF4-FFF2-40B4-BE49-F238E27FC236}">
              <a16:creationId xmlns:a16="http://schemas.microsoft.com/office/drawing/2014/main" id="{D5DFFECC-7909-49E8-AB95-1CD169CCDD57}"/>
            </a:ext>
          </a:extLst>
        </cdr:cNvPr>
        <cdr:cNvSpPr txBox="1"/>
      </cdr:nvSpPr>
      <cdr:spPr>
        <a:xfrm xmlns:a="http://schemas.openxmlformats.org/drawingml/2006/main" rot="16200000">
          <a:off x="1336006" y="3321091"/>
          <a:ext cx="882653" cy="285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/>
              </a:solidFill>
              <a:latin typeface="Bahnschrift SemiBold" panose="020B0502040204020203" pitchFamily="34" charset="0"/>
            </a:rPr>
            <a:t>Xavi</a:t>
          </a:r>
        </a:p>
      </cdr:txBody>
    </cdr:sp>
  </cdr:relSizeAnchor>
  <cdr:relSizeAnchor xmlns:cdr="http://schemas.openxmlformats.org/drawingml/2006/chartDrawing">
    <cdr:from>
      <cdr:x>0.30044</cdr:x>
      <cdr:y>0.68201</cdr:y>
    </cdr:from>
    <cdr:to>
      <cdr:x>0.33876</cdr:x>
      <cdr:y>0.88202</cdr:y>
    </cdr:to>
    <cdr:sp macro="" textlink="">
      <cdr:nvSpPr>
        <cdr:cNvPr id="71" name="TextBox 1">
          <a:extLst xmlns:a="http://schemas.openxmlformats.org/drawingml/2006/main">
            <a:ext uri="{FF2B5EF4-FFF2-40B4-BE49-F238E27FC236}">
              <a16:creationId xmlns:a16="http://schemas.microsoft.com/office/drawing/2014/main" id="{D5DFFECC-7909-49E8-AB95-1CD169CCDD57}"/>
            </a:ext>
          </a:extLst>
        </cdr:cNvPr>
        <cdr:cNvSpPr txBox="1"/>
      </cdr:nvSpPr>
      <cdr:spPr>
        <a:xfrm xmlns:a="http://schemas.openxmlformats.org/drawingml/2006/main" rot="16200000">
          <a:off x="1941226" y="3308390"/>
          <a:ext cx="882653" cy="285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/>
              </a:solidFill>
              <a:latin typeface="Bahnschrift SemiBold" panose="020B0502040204020203" pitchFamily="34" charset="0"/>
            </a:rPr>
            <a:t>Xavi</a:t>
          </a:r>
        </a:p>
      </cdr:txBody>
    </cdr:sp>
  </cdr:relSizeAnchor>
  <cdr:relSizeAnchor xmlns:cdr="http://schemas.openxmlformats.org/drawingml/2006/chartDrawing">
    <cdr:from>
      <cdr:x>0.19162</cdr:x>
      <cdr:y>0.68777</cdr:y>
    </cdr:from>
    <cdr:to>
      <cdr:x>0.22994</cdr:x>
      <cdr:y>0.88777</cdr:y>
    </cdr:to>
    <cdr:sp macro="" textlink="">
      <cdr:nvSpPr>
        <cdr:cNvPr id="72" name="TextBox 1">
          <a:extLst xmlns:a="http://schemas.openxmlformats.org/drawingml/2006/main">
            <a:ext uri="{FF2B5EF4-FFF2-40B4-BE49-F238E27FC236}">
              <a16:creationId xmlns:a16="http://schemas.microsoft.com/office/drawing/2014/main" id="{D5DFFECC-7909-49E8-AB95-1CD169CCDD57}"/>
            </a:ext>
          </a:extLst>
        </cdr:cNvPr>
        <cdr:cNvSpPr txBox="1"/>
      </cdr:nvSpPr>
      <cdr:spPr>
        <a:xfrm xmlns:a="http://schemas.openxmlformats.org/drawingml/2006/main" rot="16200000">
          <a:off x="1130034" y="3333791"/>
          <a:ext cx="882653" cy="285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ysClr val="windowText" lastClr="000000"/>
              </a:solidFill>
              <a:latin typeface="Bahnschrift SemiBold" panose="020B0502040204020203" pitchFamily="34" charset="0"/>
            </a:rPr>
            <a:t>A. Iniesta</a:t>
          </a:r>
        </a:p>
      </cdr:txBody>
    </cdr:sp>
  </cdr:relSizeAnchor>
  <cdr:relSizeAnchor xmlns:cdr="http://schemas.openxmlformats.org/drawingml/2006/chartDrawing">
    <cdr:from>
      <cdr:x>0.38057</cdr:x>
      <cdr:y>0.68345</cdr:y>
    </cdr:from>
    <cdr:to>
      <cdr:x>0.41889</cdr:x>
      <cdr:y>0.88345</cdr:y>
    </cdr:to>
    <cdr:sp macro="" textlink="">
      <cdr:nvSpPr>
        <cdr:cNvPr id="73" name="TextBox 1">
          <a:extLst xmlns:a="http://schemas.openxmlformats.org/drawingml/2006/main">
            <a:ext uri="{FF2B5EF4-FFF2-40B4-BE49-F238E27FC236}">
              <a16:creationId xmlns:a16="http://schemas.microsoft.com/office/drawing/2014/main" id="{DD8B9890-014F-4FAE-ACD0-2D03C909CEB7}"/>
            </a:ext>
          </a:extLst>
        </cdr:cNvPr>
        <cdr:cNvSpPr txBox="1"/>
      </cdr:nvSpPr>
      <cdr:spPr>
        <a:xfrm xmlns:a="http://schemas.openxmlformats.org/drawingml/2006/main" rot="16200000">
          <a:off x="2538624" y="3314740"/>
          <a:ext cx="882653" cy="285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/>
              </a:solidFill>
              <a:latin typeface="Bahnschrift SemiBold" panose="020B0502040204020203" pitchFamily="34" charset="0"/>
            </a:rPr>
            <a:t>A. Iniesta</a:t>
          </a:r>
        </a:p>
      </cdr:txBody>
    </cdr:sp>
  </cdr:relSizeAnchor>
  <cdr:relSizeAnchor xmlns:cdr="http://schemas.openxmlformats.org/drawingml/2006/chartDrawing">
    <cdr:from>
      <cdr:x>0.46168</cdr:x>
      <cdr:y>0.68633</cdr:y>
    </cdr:from>
    <cdr:to>
      <cdr:x>0.5</cdr:x>
      <cdr:y>0.88633</cdr:y>
    </cdr:to>
    <cdr:sp macro="" textlink="">
      <cdr:nvSpPr>
        <cdr:cNvPr id="74" name="TextBox 1">
          <a:extLst xmlns:a="http://schemas.openxmlformats.org/drawingml/2006/main">
            <a:ext uri="{FF2B5EF4-FFF2-40B4-BE49-F238E27FC236}">
              <a16:creationId xmlns:a16="http://schemas.microsoft.com/office/drawing/2014/main" id="{DD8B9890-014F-4FAE-ACD0-2D03C909CEB7}"/>
            </a:ext>
          </a:extLst>
        </cdr:cNvPr>
        <cdr:cNvSpPr txBox="1"/>
      </cdr:nvSpPr>
      <cdr:spPr>
        <a:xfrm xmlns:a="http://schemas.openxmlformats.org/drawingml/2006/main" rot="16200000">
          <a:off x="3143255" y="3327440"/>
          <a:ext cx="882653" cy="285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/>
              </a:solidFill>
              <a:latin typeface="Bahnschrift SemiBold" panose="020B0502040204020203" pitchFamily="34" charset="0"/>
            </a:rPr>
            <a:t>F.</a:t>
          </a:r>
          <a:r>
            <a:rPr lang="en-GB" sz="1100" baseline="0">
              <a:solidFill>
                <a:schemeClr val="bg1"/>
              </a:solidFill>
              <a:latin typeface="Bahnschrift SemiBold" panose="020B0502040204020203" pitchFamily="34" charset="0"/>
            </a:rPr>
            <a:t> Ribery</a:t>
          </a:r>
          <a:endParaRPr lang="en-GB" sz="1100">
            <a:solidFill>
              <a:schemeClr val="bg1"/>
            </a:solidFill>
            <a:latin typeface="Bahnschrift SemiBold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0.54189</cdr:x>
      <cdr:y>0.68633</cdr:y>
    </cdr:from>
    <cdr:to>
      <cdr:x>0.58021</cdr:x>
      <cdr:y>0.88633</cdr:y>
    </cdr:to>
    <cdr:sp macro="" textlink="">
      <cdr:nvSpPr>
        <cdr:cNvPr id="75" name="TextBox 1">
          <a:extLst xmlns:a="http://schemas.openxmlformats.org/drawingml/2006/main">
            <a:ext uri="{FF2B5EF4-FFF2-40B4-BE49-F238E27FC236}">
              <a16:creationId xmlns:a16="http://schemas.microsoft.com/office/drawing/2014/main" id="{DD8B9890-014F-4FAE-ACD0-2D03C909CEB7}"/>
            </a:ext>
          </a:extLst>
        </cdr:cNvPr>
        <cdr:cNvSpPr txBox="1"/>
      </cdr:nvSpPr>
      <cdr:spPr>
        <a:xfrm xmlns:a="http://schemas.openxmlformats.org/drawingml/2006/main" rot="16200000">
          <a:off x="3741242" y="3327441"/>
          <a:ext cx="882653" cy="285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/>
              </a:solidFill>
              <a:latin typeface="Bahnschrift SemiBold" panose="020B0502040204020203" pitchFamily="34" charset="0"/>
            </a:rPr>
            <a:t>M. Neuer</a:t>
          </a:r>
        </a:p>
      </cdr:txBody>
    </cdr:sp>
  </cdr:relSizeAnchor>
  <cdr:relSizeAnchor xmlns:cdr="http://schemas.openxmlformats.org/drawingml/2006/chartDrawing">
    <cdr:from>
      <cdr:x>0.62299</cdr:x>
      <cdr:y>0.68777</cdr:y>
    </cdr:from>
    <cdr:to>
      <cdr:x>0.66131</cdr:x>
      <cdr:y>0.88777</cdr:y>
    </cdr:to>
    <cdr:sp macro="" textlink="">
      <cdr:nvSpPr>
        <cdr:cNvPr id="77" name="TextBox 1">
          <a:extLst xmlns:a="http://schemas.openxmlformats.org/drawingml/2006/main">
            <a:ext uri="{FF2B5EF4-FFF2-40B4-BE49-F238E27FC236}">
              <a16:creationId xmlns:a16="http://schemas.microsoft.com/office/drawing/2014/main" id="{2BCBDE5D-22C9-4822-8C1C-11DDD2BBEC82}"/>
            </a:ext>
          </a:extLst>
        </cdr:cNvPr>
        <cdr:cNvSpPr txBox="1"/>
      </cdr:nvSpPr>
      <cdr:spPr>
        <a:xfrm xmlns:a="http://schemas.openxmlformats.org/drawingml/2006/main" rot="16200000">
          <a:off x="4345872" y="3333791"/>
          <a:ext cx="882653" cy="2856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/>
              </a:solidFill>
              <a:latin typeface="Bahnschrift SemiBold" panose="020B0502040204020203" pitchFamily="34" charset="0"/>
            </a:rPr>
            <a:t>Neyma</a:t>
          </a:r>
        </a:p>
      </cdr:txBody>
    </cdr:sp>
  </cdr:relSizeAnchor>
  <cdr:relSizeAnchor xmlns:cdr="http://schemas.openxmlformats.org/drawingml/2006/chartDrawing">
    <cdr:from>
      <cdr:x>0.78431</cdr:x>
      <cdr:y>0.68777</cdr:y>
    </cdr:from>
    <cdr:to>
      <cdr:x>0.82263</cdr:x>
      <cdr:y>0.88777</cdr:y>
    </cdr:to>
    <cdr:sp macro="" textlink="">
      <cdr:nvSpPr>
        <cdr:cNvPr id="78" name="TextBox 1">
          <a:extLst xmlns:a="http://schemas.openxmlformats.org/drawingml/2006/main">
            <a:ext uri="{FF2B5EF4-FFF2-40B4-BE49-F238E27FC236}">
              <a16:creationId xmlns:a16="http://schemas.microsoft.com/office/drawing/2014/main" id="{07507858-BA1E-467C-B5E6-735505E56077}"/>
            </a:ext>
          </a:extLst>
        </cdr:cNvPr>
        <cdr:cNvSpPr txBox="1"/>
      </cdr:nvSpPr>
      <cdr:spPr>
        <a:xfrm xmlns:a="http://schemas.openxmlformats.org/drawingml/2006/main" rot="16200000">
          <a:off x="5548490" y="3333790"/>
          <a:ext cx="882653" cy="285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/>
              </a:solidFill>
              <a:latin typeface="Bahnschrift SemiBold" panose="020B0502040204020203" pitchFamily="34" charset="0"/>
            </a:rPr>
            <a:t>Neymar Jr</a:t>
          </a:r>
        </a:p>
      </cdr:txBody>
    </cdr:sp>
  </cdr:relSizeAnchor>
  <cdr:relSizeAnchor xmlns:cdr="http://schemas.openxmlformats.org/drawingml/2006/chartDrawing">
    <cdr:from>
      <cdr:x>0.70321</cdr:x>
      <cdr:y>0.6518</cdr:y>
    </cdr:from>
    <cdr:to>
      <cdr:x>0.74153</cdr:x>
      <cdr:y>0.88633</cdr:y>
    </cdr:to>
    <cdr:sp macro="" textlink="">
      <cdr:nvSpPr>
        <cdr:cNvPr id="79" name="TextBox 1">
          <a:extLst xmlns:a="http://schemas.openxmlformats.org/drawingml/2006/main">
            <a:ext uri="{FF2B5EF4-FFF2-40B4-BE49-F238E27FC236}">
              <a16:creationId xmlns:a16="http://schemas.microsoft.com/office/drawing/2014/main" id="{07507858-BA1E-467C-B5E6-735505E56077}"/>
            </a:ext>
          </a:extLst>
        </cdr:cNvPr>
        <cdr:cNvSpPr txBox="1"/>
      </cdr:nvSpPr>
      <cdr:spPr>
        <a:xfrm xmlns:a="http://schemas.openxmlformats.org/drawingml/2006/main" rot="16200000">
          <a:off x="4867659" y="3251239"/>
          <a:ext cx="1035053" cy="285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/>
              </a:solidFill>
              <a:latin typeface="Bahnschrift SemiBold" panose="020B0502040204020203" pitchFamily="34" charset="0"/>
            </a:rPr>
            <a:t>A.</a:t>
          </a:r>
          <a:r>
            <a:rPr lang="en-GB" sz="1100" baseline="0">
              <a:solidFill>
                <a:schemeClr val="bg1"/>
              </a:solidFill>
              <a:latin typeface="Bahnschrift SemiBold" panose="020B0502040204020203" pitchFamily="34" charset="0"/>
            </a:rPr>
            <a:t> Griezma</a:t>
          </a:r>
          <a:endParaRPr lang="en-GB" sz="1100">
            <a:solidFill>
              <a:schemeClr val="bg1"/>
            </a:solidFill>
            <a:latin typeface="Bahnschrift SemiBold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0.86364</cdr:x>
      <cdr:y>0.65324</cdr:y>
    </cdr:from>
    <cdr:to>
      <cdr:x>0.90196</cdr:x>
      <cdr:y>0.88777</cdr:y>
    </cdr:to>
    <cdr:sp macro="" textlink="">
      <cdr:nvSpPr>
        <cdr:cNvPr id="80" name="TextBox 1">
          <a:extLst xmlns:a="http://schemas.openxmlformats.org/drawingml/2006/main">
            <a:ext uri="{FF2B5EF4-FFF2-40B4-BE49-F238E27FC236}">
              <a16:creationId xmlns:a16="http://schemas.microsoft.com/office/drawing/2014/main" id="{CC76DA27-9429-4BB4-8343-A836BD346691}"/>
            </a:ext>
          </a:extLst>
        </cdr:cNvPr>
        <cdr:cNvSpPr txBox="1"/>
      </cdr:nvSpPr>
      <cdr:spPr>
        <a:xfrm xmlns:a="http://schemas.openxmlformats.org/drawingml/2006/main" rot="16200000">
          <a:off x="6063632" y="3257590"/>
          <a:ext cx="1035053" cy="285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/>
              </a:solidFill>
              <a:latin typeface="Bahnschrift SemiBold" panose="020B0502040204020203" pitchFamily="34" charset="0"/>
            </a:rPr>
            <a:t>A.</a:t>
          </a:r>
          <a:r>
            <a:rPr lang="en-GB" sz="1100" baseline="0">
              <a:solidFill>
                <a:schemeClr val="bg1"/>
              </a:solidFill>
              <a:latin typeface="Bahnschrift SemiBold" panose="020B0502040204020203" pitchFamily="34" charset="0"/>
            </a:rPr>
            <a:t> Griezmann</a:t>
          </a:r>
          <a:endParaRPr lang="en-GB" sz="1100">
            <a:solidFill>
              <a:schemeClr val="bg1"/>
            </a:solidFill>
            <a:latin typeface="Bahnschrift SemiBold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0.92056</cdr:x>
      <cdr:y>0.65468</cdr:y>
    </cdr:from>
    <cdr:to>
      <cdr:x>0.95888</cdr:x>
      <cdr:y>0.88921</cdr:y>
    </cdr:to>
    <cdr:sp macro="" textlink="">
      <cdr:nvSpPr>
        <cdr:cNvPr id="81" name="TextBox 1">
          <a:extLst xmlns:a="http://schemas.openxmlformats.org/drawingml/2006/main">
            <a:ext uri="{FF2B5EF4-FFF2-40B4-BE49-F238E27FC236}">
              <a16:creationId xmlns:a16="http://schemas.microsoft.com/office/drawing/2014/main" id="{CC76DA27-9429-4BB4-8343-A836BD346691}"/>
            </a:ext>
          </a:extLst>
        </cdr:cNvPr>
        <cdr:cNvSpPr txBox="1"/>
      </cdr:nvSpPr>
      <cdr:spPr>
        <a:xfrm xmlns:a="http://schemas.openxmlformats.org/drawingml/2006/main" rot="16200000">
          <a:off x="6487984" y="3263940"/>
          <a:ext cx="1035053" cy="285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ysClr val="windowText" lastClr="000000"/>
              </a:solidFill>
              <a:latin typeface="Bahnschrift SemiBold" panose="020B0502040204020203" pitchFamily="34" charset="0"/>
            </a:rPr>
            <a:t>V.</a:t>
          </a:r>
          <a:r>
            <a:rPr lang="en-GB" sz="1100" baseline="0">
              <a:solidFill>
                <a:sysClr val="windowText" lastClr="000000"/>
              </a:solidFill>
              <a:latin typeface="Bahnschrift SemiBold" panose="020B0502040204020203" pitchFamily="34" charset="0"/>
            </a:rPr>
            <a:t> Van Dijk</a:t>
          </a:r>
          <a:endParaRPr lang="en-GB" sz="1100">
            <a:solidFill>
              <a:sysClr val="windowText" lastClr="000000"/>
            </a:solidFill>
            <a:latin typeface="Bahnschrift SemiBold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0.64651</cdr:x>
      <cdr:y>0.00863</cdr:y>
    </cdr:from>
    <cdr:to>
      <cdr:x>0.78365</cdr:x>
      <cdr:y>0.21583</cdr:y>
    </cdr:to>
    <cdr:grpSp>
      <cdr:nvGrpSpPr>
        <cdr:cNvPr id="88" name="Group 87">
          <a:extLst xmlns:a="http://schemas.openxmlformats.org/drawingml/2006/main">
            <a:ext uri="{FF2B5EF4-FFF2-40B4-BE49-F238E27FC236}">
              <a16:creationId xmlns:a16="http://schemas.microsoft.com/office/drawing/2014/main" id="{B46DED7C-4D1D-448D-86D3-3072E848F735}"/>
            </a:ext>
          </a:extLst>
        </cdr:cNvPr>
        <cdr:cNvGrpSpPr/>
      </cdr:nvGrpSpPr>
      <cdr:grpSpPr>
        <a:xfrm xmlns:a="http://schemas.openxmlformats.org/drawingml/2006/main">
          <a:off x="4819667" y="38086"/>
          <a:ext cx="1022365" cy="914426"/>
          <a:chOff x="4724400" y="120650"/>
          <a:chExt cx="1022350" cy="914400"/>
        </a:xfrm>
      </cdr:grpSpPr>
      <cdr:cxnSp macro="">
        <cdr:nvCxnSpPr>
          <cdr:cNvPr id="82" name="Straight Connector 81">
            <a:extLst xmlns:a="http://schemas.openxmlformats.org/drawingml/2006/main">
              <a:ext uri="{FF2B5EF4-FFF2-40B4-BE49-F238E27FC236}">
                <a16:creationId xmlns:a16="http://schemas.microsoft.com/office/drawing/2014/main" id="{800ABD47-848E-4104-A74D-C0B332BEE3A0}"/>
              </a:ext>
            </a:extLst>
          </cdr:cNvPr>
          <cdr:cNvCxnSpPr/>
        </cdr:nvCxnSpPr>
        <cdr:spPr>
          <a:xfrm xmlns:a="http://schemas.openxmlformats.org/drawingml/2006/main" flipH="1">
            <a:off x="4724400" y="260350"/>
            <a:ext cx="139700" cy="6350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rgbClr val="FF0000"/>
            </a:solidFill>
          </a:ln>
          <a:effectLst xmlns:a="http://schemas.openxmlformats.org/drawingml/2006/main">
            <a:outerShdw blurRad="40000" dist="20000" dir="5400000" rotWithShape="0">
              <a:srgbClr val="000000">
                <a:alpha val="38000"/>
              </a:srgbClr>
            </a:outerShdw>
          </a:effectLst>
        </cdr:spPr>
        <cdr:style>
          <a:lnRef xmlns:a="http://schemas.openxmlformats.org/drawingml/2006/main" idx="2">
            <a:schemeClr val="accent2"/>
          </a:lnRef>
          <a:fillRef xmlns:a="http://schemas.openxmlformats.org/drawingml/2006/main" idx="0">
            <a:schemeClr val="accent2"/>
          </a:fillRef>
          <a:effectRef xmlns:a="http://schemas.openxmlformats.org/drawingml/2006/main" idx="1">
            <a:schemeClr val="accent2"/>
          </a:effectRef>
          <a:fontRef xmlns:a="http://schemas.openxmlformats.org/drawingml/2006/main" idx="minor">
            <a:schemeClr val="tx1"/>
          </a:fontRef>
        </cdr:style>
      </cdr:cxnSp>
      <cdr:grpSp>
        <cdr:nvGrpSpPr>
          <cdr:cNvPr id="87" name="Group 86">
            <a:extLst xmlns:a="http://schemas.openxmlformats.org/drawingml/2006/main">
              <a:ext uri="{FF2B5EF4-FFF2-40B4-BE49-F238E27FC236}">
                <a16:creationId xmlns:a16="http://schemas.microsoft.com/office/drawing/2014/main" id="{6545D9C6-9950-4B01-991B-7D19A7E5E000}"/>
              </a:ext>
            </a:extLst>
          </cdr:cNvPr>
          <cdr:cNvGrpSpPr/>
        </cdr:nvGrpSpPr>
        <cdr:grpSpPr>
          <a:xfrm xmlns:a="http://schemas.openxmlformats.org/drawingml/2006/main">
            <a:off x="4775200" y="120650"/>
            <a:ext cx="971550" cy="914400"/>
            <a:chOff x="4997450" y="114300"/>
            <a:chExt cx="971550" cy="914400"/>
          </a:xfrm>
        </cdr:grpSpPr>
        <cdr:sp macro="" textlink="">
          <cdr:nvSpPr>
            <cdr:cNvPr id="83" name="Oval 82">
              <a:extLst xmlns:a="http://schemas.openxmlformats.org/drawingml/2006/main">
                <a:ext uri="{FF2B5EF4-FFF2-40B4-BE49-F238E27FC236}">
                  <a16:creationId xmlns:a16="http://schemas.microsoft.com/office/drawing/2014/main" id="{C80E8CB2-5B4E-4C34-8846-A4C5F3382CA7}"/>
                </a:ext>
              </a:extLst>
            </cdr:cNvPr>
            <cdr:cNvSpPr/>
          </cdr:nvSpPr>
          <cdr:spPr>
            <a:xfrm xmlns:a="http://schemas.openxmlformats.org/drawingml/2006/main">
              <a:off x="4997450" y="241300"/>
              <a:ext cx="45719" cy="45719"/>
            </a:xfrm>
            <a:prstGeom xmlns:a="http://schemas.openxmlformats.org/drawingml/2006/main" prst="ellipse">
              <a:avLst/>
            </a:prstGeom>
            <a:solidFill xmlns:a="http://schemas.openxmlformats.org/drawingml/2006/main">
              <a:srgbClr val="FF0000"/>
            </a:solidFill>
            <a:ln xmlns:a="http://schemas.openxmlformats.org/drawingml/2006/main">
              <a:solidFill>
                <a:srgbClr val="FF0000"/>
              </a:solidFill>
            </a:ln>
          </cdr:spPr>
          <cdr:style>
            <a:lnRef xmlns:a="http://schemas.openxmlformats.org/drawingml/2006/main" idx="2">
              <a:schemeClr val="accent1">
                <a:shade val="50000"/>
              </a:schemeClr>
            </a:lnRef>
            <a:fillRef xmlns:a="http://schemas.openxmlformats.org/drawingml/2006/main" idx="1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lt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:endParaRPr lang="en-US"/>
            </a:p>
          </cdr:txBody>
        </cdr:sp>
        <cdr:sp macro="" textlink="">
          <cdr:nvSpPr>
            <cdr:cNvPr id="86" name="TextBox 85">
              <a:extLst xmlns:a="http://schemas.openxmlformats.org/drawingml/2006/main">
                <a:ext uri="{FF2B5EF4-FFF2-40B4-BE49-F238E27FC236}">
                  <a16:creationId xmlns:a16="http://schemas.microsoft.com/office/drawing/2014/main" id="{24D86ED1-972D-4386-B9AE-1844778FBF00}"/>
                </a:ext>
              </a:extLst>
            </cdr:cNvPr>
            <cdr:cNvSpPr txBox="1"/>
          </cdr:nvSpPr>
          <cdr:spPr>
            <a:xfrm xmlns:a="http://schemas.openxmlformats.org/drawingml/2006/main">
              <a:off x="5054600" y="114300"/>
              <a:ext cx="914400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GB" sz="1100" baseline="0"/>
                <a:t>Measure of Difference Won By</a:t>
              </a:r>
            </a:p>
            <a:p xmlns:a="http://schemas.openxmlformats.org/drawingml/2006/main">
              <a:r>
                <a:rPr lang="en-GB" sz="1100" baseline="0"/>
                <a:t>1st Points% - (2nd Points% + 3rd Points%) </a:t>
              </a:r>
              <a:endParaRPr lang="en-GB" sz="1100"/>
            </a:p>
          </cdr:txBody>
        </cdr:sp>
      </cdr:grp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"/>
  <sheetViews>
    <sheetView zoomScale="96" zoomScaleNormal="96" workbookViewId="0">
      <selection activeCell="I6" sqref="I6"/>
    </sheetView>
  </sheetViews>
  <sheetFormatPr defaultRowHeight="14.5" x14ac:dyDescent="0.35"/>
  <cols>
    <col min="2" max="2" width="18.7265625" bestFit="1" customWidth="1"/>
    <col min="3" max="3" width="5" bestFit="1" customWidth="1"/>
    <col min="4" max="4" width="6.08984375" bestFit="1" customWidth="1"/>
    <col min="5" max="5" width="10.90625" bestFit="1" customWidth="1"/>
    <col min="6" max="6" width="10.90625" style="4" bestFit="1" customWidth="1"/>
    <col min="8" max="9" width="9.54296875" bestFit="1" customWidth="1"/>
  </cols>
  <sheetData>
    <row r="1" spans="1:9" s="1" customFormat="1" x14ac:dyDescent="0.35">
      <c r="A1" s="1" t="s">
        <v>0</v>
      </c>
      <c r="B1" s="1" t="s">
        <v>2</v>
      </c>
      <c r="C1" s="1" t="s">
        <v>1</v>
      </c>
      <c r="D1" s="1" t="s">
        <v>3</v>
      </c>
      <c r="E1" s="1" t="s">
        <v>33</v>
      </c>
      <c r="F1" s="7" t="s">
        <v>33</v>
      </c>
      <c r="G1" s="8" t="s">
        <v>39</v>
      </c>
      <c r="H1" s="8" t="s">
        <v>40</v>
      </c>
    </row>
    <row r="2" spans="1:9" x14ac:dyDescent="0.35">
      <c r="A2" s="13">
        <v>2000</v>
      </c>
      <c r="B2" t="s">
        <v>5</v>
      </c>
      <c r="C2" t="s">
        <v>4</v>
      </c>
      <c r="D2" s="3">
        <v>197</v>
      </c>
      <c r="E2" s="2">
        <f>D2/SUM($D$2:$D$4)</f>
        <v>0.42548596112311016</v>
      </c>
      <c r="F2" s="4">
        <v>0.43</v>
      </c>
      <c r="G2" s="10">
        <f>_xlfn.VAR.P(F2,F3,F4)</f>
        <v>1.1693117008522677E-2</v>
      </c>
      <c r="H2" s="9">
        <f>F2-(F3+F4)</f>
        <v>-0.14451403887688991</v>
      </c>
      <c r="I2" s="5"/>
    </row>
    <row r="3" spans="1:9" x14ac:dyDescent="0.35">
      <c r="A3" s="13"/>
      <c r="B3" t="s">
        <v>7</v>
      </c>
      <c r="C3" t="s">
        <v>6</v>
      </c>
      <c r="D3" s="3">
        <v>181</v>
      </c>
      <c r="E3" s="2">
        <f>D3/SUM($D$2:$D$4)</f>
        <v>0.39092872570194387</v>
      </c>
      <c r="F3" s="4">
        <v>0.39092872570194387</v>
      </c>
      <c r="G3" s="10"/>
      <c r="H3" s="10"/>
    </row>
    <row r="4" spans="1:9" x14ac:dyDescent="0.35">
      <c r="A4" s="13"/>
      <c r="B4" t="s">
        <v>9</v>
      </c>
      <c r="C4" t="s">
        <v>8</v>
      </c>
      <c r="D4" s="3">
        <v>85</v>
      </c>
      <c r="E4" s="2">
        <f>D4/SUM($D$2:$D$4)</f>
        <v>0.183585313174946</v>
      </c>
      <c r="F4" s="4">
        <v>0.183585313174946</v>
      </c>
      <c r="G4" s="10"/>
      <c r="H4" s="10"/>
      <c r="I4" s="5"/>
    </row>
    <row r="5" spans="1:9" x14ac:dyDescent="0.35">
      <c r="A5" s="13">
        <v>2001</v>
      </c>
      <c r="B5" t="s">
        <v>10</v>
      </c>
      <c r="C5" t="s">
        <v>4</v>
      </c>
      <c r="D5" s="3">
        <v>176</v>
      </c>
      <c r="E5" s="2">
        <f>D5/SUM($D$5:$D$7)</f>
        <v>0.40930232558139534</v>
      </c>
      <c r="F5" s="4">
        <v>0.40930232558139534</v>
      </c>
      <c r="G5" s="10">
        <f>_xlfn.VAR.P(F5,F6,F7)</f>
        <v>3.4949822726999535E-3</v>
      </c>
      <c r="H5" s="9">
        <f>F5-(F6+F7)</f>
        <v>-0.18139534883720931</v>
      </c>
      <c r="I5" s="5"/>
    </row>
    <row r="6" spans="1:9" x14ac:dyDescent="0.35">
      <c r="A6" s="13"/>
      <c r="B6" t="s">
        <v>11</v>
      </c>
      <c r="C6" t="s">
        <v>6</v>
      </c>
      <c r="D6" s="3">
        <v>140</v>
      </c>
      <c r="E6" s="2">
        <f>D6/SUM($D$5:$D$7)</f>
        <v>0.32558139534883723</v>
      </c>
      <c r="F6" s="4">
        <v>0.32558139534883723</v>
      </c>
      <c r="G6" s="10"/>
      <c r="H6" s="10"/>
      <c r="I6" s="6"/>
    </row>
    <row r="7" spans="1:9" x14ac:dyDescent="0.35">
      <c r="A7" s="13"/>
      <c r="B7" t="s">
        <v>12</v>
      </c>
      <c r="C7" t="s">
        <v>8</v>
      </c>
      <c r="D7" s="3">
        <v>114</v>
      </c>
      <c r="E7" s="2">
        <f>D7/SUM($D$5:$D$7)</f>
        <v>0.26511627906976742</v>
      </c>
      <c r="F7" s="4">
        <v>0.26511627906976742</v>
      </c>
      <c r="G7" s="10"/>
      <c r="H7" s="10"/>
      <c r="I7" s="6"/>
    </row>
    <row r="8" spans="1:9" x14ac:dyDescent="0.35">
      <c r="A8" s="13">
        <v>2002</v>
      </c>
      <c r="B8" t="s">
        <v>34</v>
      </c>
      <c r="C8" t="s">
        <v>4</v>
      </c>
      <c r="D8" s="3">
        <v>169</v>
      </c>
      <c r="E8" s="2">
        <f>D8/SUM($D$8:$D$10)</f>
        <v>0.39858490566037735</v>
      </c>
      <c r="F8" s="4">
        <v>0.39858490566037735</v>
      </c>
      <c r="G8" s="10">
        <f>_xlfn.VAR.P(F8,F9,F10)</f>
        <v>3.2645563862188829E-3</v>
      </c>
      <c r="H8" s="9">
        <f t="shared" ref="H8" si="0">F8-(F9+F10)</f>
        <v>-0.20283018867924524</v>
      </c>
      <c r="I8" s="5"/>
    </row>
    <row r="9" spans="1:9" x14ac:dyDescent="0.35">
      <c r="A9" s="13"/>
      <c r="B9" t="s">
        <v>13</v>
      </c>
      <c r="C9" t="s">
        <v>6</v>
      </c>
      <c r="D9" s="3">
        <v>145</v>
      </c>
      <c r="E9" s="2">
        <f>D9/SUM($D$8:$D$10)</f>
        <v>0.34198113207547171</v>
      </c>
      <c r="F9" s="4">
        <v>0.34198113207547171</v>
      </c>
      <c r="G9" s="10"/>
      <c r="H9" s="10"/>
      <c r="I9" s="6"/>
    </row>
    <row r="10" spans="1:9" x14ac:dyDescent="0.35">
      <c r="A10" s="13"/>
      <c r="B10" t="s">
        <v>12</v>
      </c>
      <c r="C10" t="s">
        <v>8</v>
      </c>
      <c r="D10" s="3">
        <v>110</v>
      </c>
      <c r="E10" s="2">
        <f>D10/SUM($D$8:$D$10)</f>
        <v>0.25943396226415094</v>
      </c>
      <c r="F10" s="4">
        <v>0.25943396226415094</v>
      </c>
      <c r="G10" s="10"/>
      <c r="H10" s="10"/>
      <c r="I10" s="6"/>
    </row>
    <row r="11" spans="1:9" x14ac:dyDescent="0.35">
      <c r="A11" s="13">
        <v>2003</v>
      </c>
      <c r="B11" t="s">
        <v>14</v>
      </c>
      <c r="C11" t="s">
        <v>4</v>
      </c>
      <c r="D11" s="3">
        <v>190</v>
      </c>
      <c r="E11" s="2">
        <f>D11/SUM($D$11:$D$13)</f>
        <v>0.43083900226757371</v>
      </c>
      <c r="F11" s="4">
        <v>0.43083900226757371</v>
      </c>
      <c r="G11" s="10">
        <f>_xlfn.VAR.P(F11,F12,F13)</f>
        <v>4.7751022807712091E-3</v>
      </c>
      <c r="H11" s="9">
        <f t="shared" ref="H11" si="1">F11-(F12+F13)</f>
        <v>-0.13832199546485263</v>
      </c>
      <c r="I11" s="5"/>
    </row>
    <row r="12" spans="1:9" x14ac:dyDescent="0.35">
      <c r="A12" s="13"/>
      <c r="B12" t="s">
        <v>15</v>
      </c>
      <c r="C12" t="s">
        <v>6</v>
      </c>
      <c r="D12" s="3">
        <v>128</v>
      </c>
      <c r="E12" s="2">
        <f>D12/SUM($D$11:$D$13)</f>
        <v>0.29024943310657597</v>
      </c>
      <c r="F12" s="4">
        <v>0.29024943310657597</v>
      </c>
      <c r="G12" s="10"/>
      <c r="H12" s="10"/>
      <c r="I12" s="6"/>
    </row>
    <row r="13" spans="1:9" x14ac:dyDescent="0.35">
      <c r="A13" s="13"/>
      <c r="B13" t="s">
        <v>16</v>
      </c>
      <c r="C13" t="s">
        <v>8</v>
      </c>
      <c r="D13" s="3">
        <v>123</v>
      </c>
      <c r="E13" s="2">
        <f>D13/SUM($D$11:$D$13)</f>
        <v>0.27891156462585032</v>
      </c>
      <c r="F13" s="4">
        <v>0.27891156462585032</v>
      </c>
      <c r="G13" s="10"/>
      <c r="H13" s="10"/>
      <c r="I13" s="6"/>
    </row>
    <row r="14" spans="1:9" x14ac:dyDescent="0.35">
      <c r="A14" s="13">
        <v>2004</v>
      </c>
      <c r="B14" t="s">
        <v>9</v>
      </c>
      <c r="C14" t="s">
        <v>4</v>
      </c>
      <c r="D14" s="3">
        <v>175</v>
      </c>
      <c r="E14" s="2">
        <f>D14/SUM($D$14:$D$16)</f>
        <v>0.39149888143176736</v>
      </c>
      <c r="F14" s="4">
        <v>0.39149888143176736</v>
      </c>
      <c r="G14" s="10">
        <f>_xlfn.VAR.P(F14,F15,F16)</f>
        <v>1.7216441701825137E-3</v>
      </c>
      <c r="H14" s="9">
        <f t="shared" ref="H14" si="2">F14-(F15+F16)</f>
        <v>-0.21700223713646527</v>
      </c>
      <c r="I14" s="5"/>
    </row>
    <row r="15" spans="1:9" x14ac:dyDescent="0.35">
      <c r="A15" s="13"/>
      <c r="B15" t="s">
        <v>35</v>
      </c>
      <c r="C15" t="s">
        <v>6</v>
      </c>
      <c r="D15" s="3">
        <v>139</v>
      </c>
      <c r="E15" s="2">
        <f>D15/SUM($D$14:$D$16)</f>
        <v>0.31096196868008946</v>
      </c>
      <c r="F15" s="4">
        <v>0.31096196868008946</v>
      </c>
      <c r="G15" s="10"/>
      <c r="H15" s="10"/>
      <c r="I15" s="6"/>
    </row>
    <row r="16" spans="1:9" x14ac:dyDescent="0.35">
      <c r="A16" s="13"/>
      <c r="B16" t="s">
        <v>17</v>
      </c>
      <c r="C16" t="s">
        <v>8</v>
      </c>
      <c r="D16" s="3">
        <v>133</v>
      </c>
      <c r="E16" s="2">
        <f>D16/SUM($D$14:$D$16)</f>
        <v>0.29753914988814317</v>
      </c>
      <c r="F16" s="4">
        <v>0.29753914988814317</v>
      </c>
      <c r="G16" s="10"/>
      <c r="H16" s="10"/>
      <c r="I16" s="6"/>
    </row>
    <row r="17" spans="1:9" x14ac:dyDescent="0.35">
      <c r="A17" s="13">
        <v>2005</v>
      </c>
      <c r="B17" t="s">
        <v>17</v>
      </c>
      <c r="C17" t="s">
        <v>4</v>
      </c>
      <c r="D17" s="3">
        <v>225</v>
      </c>
      <c r="E17" s="2">
        <f>D17/SUM($D$17:$D$19)</f>
        <v>0.43689320388349512</v>
      </c>
      <c r="F17" s="4">
        <v>0.43689320388349512</v>
      </c>
      <c r="G17" s="10">
        <f>_xlfn.VAR.P(F17,F18,F19)</f>
        <v>5.384945696002329E-3</v>
      </c>
      <c r="H17" s="9">
        <f t="shared" ref="H17" si="3">F17-(F18+F19)</f>
        <v>-0.12621359223300971</v>
      </c>
      <c r="I17" s="5"/>
    </row>
    <row r="18" spans="1:9" x14ac:dyDescent="0.35">
      <c r="A18" s="13"/>
      <c r="B18" t="s">
        <v>18</v>
      </c>
      <c r="C18" t="s">
        <v>6</v>
      </c>
      <c r="D18" s="3">
        <v>148</v>
      </c>
      <c r="E18" s="2">
        <f>D18/SUM($D$17:$D$19)</f>
        <v>0.287378640776699</v>
      </c>
      <c r="F18" s="4">
        <v>0.287378640776699</v>
      </c>
      <c r="G18" s="10"/>
      <c r="H18" s="10"/>
      <c r="I18" s="6"/>
    </row>
    <row r="19" spans="1:9" x14ac:dyDescent="0.35">
      <c r="A19" s="13"/>
      <c r="B19" t="s">
        <v>19</v>
      </c>
      <c r="C19" t="s">
        <v>8</v>
      </c>
      <c r="D19" s="3">
        <v>142</v>
      </c>
      <c r="E19" s="2">
        <f>D19/SUM($D$17:$D$19)</f>
        <v>0.27572815533980582</v>
      </c>
      <c r="F19" s="4">
        <v>0.27572815533980582</v>
      </c>
      <c r="G19" s="10"/>
      <c r="H19" s="10"/>
      <c r="I19" s="6"/>
    </row>
    <row r="20" spans="1:9" x14ac:dyDescent="0.35">
      <c r="A20" s="13">
        <v>2006</v>
      </c>
      <c r="B20" t="s">
        <v>36</v>
      </c>
      <c r="C20" t="s">
        <v>4</v>
      </c>
      <c r="D20" s="3">
        <v>173</v>
      </c>
      <c r="E20" s="2">
        <f>D20/SUM($D$20:$D$22)</f>
        <v>0.4138755980861244</v>
      </c>
      <c r="F20" s="4">
        <v>0.4138755980861244</v>
      </c>
      <c r="G20" s="10">
        <f>_xlfn.VAR.P(F20,F21,F22)</f>
        <v>3.2521131740471786E-3</v>
      </c>
      <c r="H20" s="9">
        <f t="shared" ref="H20" si="4">F20-(F21+F22)</f>
        <v>-0.17224880382775121</v>
      </c>
      <c r="I20" s="5"/>
    </row>
    <row r="21" spans="1:9" x14ac:dyDescent="0.35">
      <c r="A21" s="13"/>
      <c r="B21" t="s">
        <v>20</v>
      </c>
      <c r="C21" t="s">
        <v>6</v>
      </c>
      <c r="D21" s="3">
        <v>124</v>
      </c>
      <c r="E21" s="2">
        <f>D21/SUM($D$20:$D$22)</f>
        <v>0.29665071770334928</v>
      </c>
      <c r="F21" s="4">
        <v>0.29665071770334928</v>
      </c>
      <c r="G21" s="10"/>
      <c r="H21" s="10"/>
      <c r="I21" s="6"/>
    </row>
    <row r="22" spans="1:9" x14ac:dyDescent="0.35">
      <c r="A22" s="13"/>
      <c r="B22" t="s">
        <v>15</v>
      </c>
      <c r="C22" t="s">
        <v>8</v>
      </c>
      <c r="D22" s="3">
        <v>121</v>
      </c>
      <c r="E22" s="2">
        <f>D22/SUM($D$20:$D$22)</f>
        <v>0.28947368421052633</v>
      </c>
      <c r="F22" s="4">
        <v>0.28947368421052633</v>
      </c>
      <c r="G22" s="10"/>
      <c r="H22" s="10"/>
      <c r="I22" s="6"/>
    </row>
    <row r="23" spans="1:9" x14ac:dyDescent="0.35">
      <c r="A23" s="13">
        <v>2007</v>
      </c>
      <c r="B23" t="s">
        <v>21</v>
      </c>
      <c r="C23" t="s">
        <v>4</v>
      </c>
      <c r="D23" s="3">
        <v>444</v>
      </c>
      <c r="E23" s="2">
        <f>D23/SUM($D$23:$D$25)</f>
        <v>0.45491803278688525</v>
      </c>
      <c r="F23" s="4">
        <v>0.45491803278688525</v>
      </c>
      <c r="G23" s="10">
        <f>_xlfn.VAR.P(F23,F24,F25)</f>
        <v>7.4761022275971417E-3</v>
      </c>
      <c r="H23" s="9">
        <f t="shared" ref="H23" si="5">F23-(F24+F25)</f>
        <v>-9.0163934426229608E-2</v>
      </c>
      <c r="I23" s="5"/>
    </row>
    <row r="24" spans="1:9" x14ac:dyDescent="0.35">
      <c r="A24" s="13"/>
      <c r="B24" t="s">
        <v>22</v>
      </c>
      <c r="C24" t="s">
        <v>6</v>
      </c>
      <c r="D24" s="3">
        <v>277</v>
      </c>
      <c r="E24" s="2">
        <f>D24/SUM($D$23:$D$25)</f>
        <v>0.28381147540983609</v>
      </c>
      <c r="F24" s="4">
        <v>0.28381147540983609</v>
      </c>
      <c r="G24" s="10"/>
      <c r="H24" s="10"/>
      <c r="I24" s="6"/>
    </row>
    <row r="25" spans="1:9" x14ac:dyDescent="0.35">
      <c r="A25" s="13"/>
      <c r="B25" t="s">
        <v>23</v>
      </c>
      <c r="C25" t="s">
        <v>8</v>
      </c>
      <c r="D25" s="3">
        <v>255</v>
      </c>
      <c r="E25" s="2">
        <f>D25/SUM($D$23:$D$25)</f>
        <v>0.26127049180327871</v>
      </c>
      <c r="F25" s="4">
        <v>0.26127049180327871</v>
      </c>
      <c r="G25" s="10"/>
      <c r="H25" s="10"/>
      <c r="I25" s="6"/>
    </row>
    <row r="26" spans="1:9" x14ac:dyDescent="0.35">
      <c r="A26" s="13">
        <v>2008</v>
      </c>
      <c r="B26" t="s">
        <v>22</v>
      </c>
      <c r="C26" t="s">
        <v>4</v>
      </c>
      <c r="D26" s="3">
        <v>446</v>
      </c>
      <c r="E26" s="2">
        <f>D26/SUM($D$26:$D$28)</f>
        <v>0.49227373068432673</v>
      </c>
      <c r="F26" s="4">
        <v>0.49227373068432673</v>
      </c>
      <c r="G26" s="10">
        <f>_xlfn.VAR.P(F26,F27,F28)</f>
        <v>1.474350540180986E-2</v>
      </c>
      <c r="H26" s="9">
        <f t="shared" ref="H26" si="6">F26-(F27+F28)</f>
        <v>-1.5452538631346491E-2</v>
      </c>
      <c r="I26" s="5"/>
    </row>
    <row r="27" spans="1:9" x14ac:dyDescent="0.35">
      <c r="A27" s="13"/>
      <c r="B27" t="s">
        <v>23</v>
      </c>
      <c r="C27" t="s">
        <v>6</v>
      </c>
      <c r="D27" s="3">
        <v>281</v>
      </c>
      <c r="E27" s="2">
        <f>D27/SUM($D$26:$D$28)</f>
        <v>0.31015452538631344</v>
      </c>
      <c r="F27" s="4">
        <v>0.31015452538631344</v>
      </c>
      <c r="G27" s="10"/>
      <c r="H27" s="10"/>
      <c r="I27" s="6"/>
    </row>
    <row r="28" spans="1:9" x14ac:dyDescent="0.35">
      <c r="A28" s="13"/>
      <c r="B28" t="s">
        <v>24</v>
      </c>
      <c r="C28" t="s">
        <v>8</v>
      </c>
      <c r="D28" s="3">
        <v>179</v>
      </c>
      <c r="E28" s="2">
        <f>D28/SUM($D$26:$D$28)</f>
        <v>0.19757174392935983</v>
      </c>
      <c r="F28" s="4">
        <v>0.19757174392935983</v>
      </c>
      <c r="G28" s="10"/>
      <c r="H28" s="10"/>
      <c r="I28" s="6"/>
    </row>
    <row r="29" spans="1:9" x14ac:dyDescent="0.35">
      <c r="A29" s="13">
        <v>2009</v>
      </c>
      <c r="B29" t="s">
        <v>23</v>
      </c>
      <c r="C29" t="s">
        <v>4</v>
      </c>
      <c r="D29" s="3">
        <v>473</v>
      </c>
      <c r="E29" s="2">
        <f>D29/SUM($D$29:$D$31)</f>
        <v>0.53995433789954339</v>
      </c>
      <c r="F29" s="4">
        <v>0.53995433789954339</v>
      </c>
      <c r="G29" s="10">
        <f>_xlfn.VAR.P(F29,F31,F30)</f>
        <v>2.2208148287149971E-2</v>
      </c>
      <c r="H29" s="9">
        <f t="shared" ref="H29" si="7">F29-(F30+F31)</f>
        <v>7.9908675799086781E-2</v>
      </c>
      <c r="I29" s="12"/>
    </row>
    <row r="30" spans="1:9" x14ac:dyDescent="0.35">
      <c r="A30" s="13"/>
      <c r="B30" t="s">
        <v>22</v>
      </c>
      <c r="C30" t="s">
        <v>6</v>
      </c>
      <c r="D30" s="3">
        <v>233</v>
      </c>
      <c r="E30" s="2">
        <f>D30/SUM($D$29:$D$31)</f>
        <v>0.26598173515981738</v>
      </c>
      <c r="F30" s="4">
        <v>0.26598173515981738</v>
      </c>
      <c r="G30" s="10"/>
      <c r="H30" s="10"/>
      <c r="I30" s="12"/>
    </row>
    <row r="31" spans="1:9" x14ac:dyDescent="0.35">
      <c r="A31" s="13"/>
      <c r="B31" t="s">
        <v>25</v>
      </c>
      <c r="C31" t="s">
        <v>8</v>
      </c>
      <c r="D31" s="3">
        <v>170</v>
      </c>
      <c r="E31" s="2">
        <f>D31/SUM($D$29:$D$31)</f>
        <v>0.19406392694063926</v>
      </c>
      <c r="F31" s="4">
        <v>0.19406392694063926</v>
      </c>
      <c r="G31" s="10"/>
      <c r="H31" s="10"/>
      <c r="I31" s="12"/>
    </row>
    <row r="32" spans="1:9" x14ac:dyDescent="0.35">
      <c r="A32" s="13">
        <v>2010</v>
      </c>
      <c r="B32" t="s">
        <v>23</v>
      </c>
      <c r="C32" t="s">
        <v>4</v>
      </c>
      <c r="D32" s="4">
        <v>0.22650000000000001</v>
      </c>
      <c r="E32" s="2">
        <f>D32/SUM($D$32:$D$34)</f>
        <v>0.40095592140201808</v>
      </c>
      <c r="F32" s="4">
        <v>0.40095592140201808</v>
      </c>
      <c r="G32" s="10">
        <f>_xlfn.VAR.P(F32,F33,F34)</f>
        <v>2.3268527770755731E-3</v>
      </c>
      <c r="H32" s="9">
        <f t="shared" ref="H32" si="8">F32-(F33+F34)</f>
        <v>-0.19808815719596395</v>
      </c>
      <c r="I32" s="12"/>
    </row>
    <row r="33" spans="1:9" x14ac:dyDescent="0.35">
      <c r="A33" s="13"/>
      <c r="B33" t="s">
        <v>26</v>
      </c>
      <c r="C33" t="s">
        <v>6</v>
      </c>
      <c r="D33" s="4">
        <v>0.1736</v>
      </c>
      <c r="E33" s="2">
        <f>D33/SUM($D$32:$D$34)</f>
        <v>0.30731102850061959</v>
      </c>
      <c r="F33" s="4">
        <v>0.30731102850061959</v>
      </c>
      <c r="G33" s="10"/>
      <c r="H33" s="10"/>
      <c r="I33" s="12"/>
    </row>
    <row r="34" spans="1:9" x14ac:dyDescent="0.35">
      <c r="A34" s="13"/>
      <c r="B34" t="s">
        <v>25</v>
      </c>
      <c r="C34" t="s">
        <v>8</v>
      </c>
      <c r="D34" s="4">
        <v>0.1648</v>
      </c>
      <c r="E34" s="2">
        <f>D34/SUM($D$32:$D$34)</f>
        <v>0.29173305009736239</v>
      </c>
      <c r="F34" s="4">
        <v>0.29173305009736239</v>
      </c>
      <c r="G34" s="10"/>
      <c r="H34" s="10"/>
      <c r="I34" s="12"/>
    </row>
    <row r="35" spans="1:9" x14ac:dyDescent="0.35">
      <c r="A35" s="13">
        <v>2011</v>
      </c>
      <c r="B35" t="s">
        <v>23</v>
      </c>
      <c r="C35" t="s">
        <v>4</v>
      </c>
      <c r="D35" s="4">
        <v>0.4788</v>
      </c>
      <c r="E35" s="2">
        <f>D35/SUM($D$35:$D$37)</f>
        <v>0.60830898234023634</v>
      </c>
      <c r="F35" s="4">
        <v>0.60830898234023634</v>
      </c>
      <c r="G35" s="10">
        <f>_xlfn.VAR.P(F35:F37)</f>
        <v>4.1922305710188464E-2</v>
      </c>
      <c r="H35" s="9">
        <f t="shared" ref="H35" si="9">F35-(F36+F37)</f>
        <v>0.21661796468047262</v>
      </c>
      <c r="I35" s="12"/>
    </row>
    <row r="36" spans="1:9" x14ac:dyDescent="0.35">
      <c r="A36" s="13"/>
      <c r="B36" t="s">
        <v>22</v>
      </c>
      <c r="C36" t="s">
        <v>6</v>
      </c>
      <c r="D36" s="4">
        <v>0.216</v>
      </c>
      <c r="E36" s="2">
        <f>D36/SUM($D$35:$D$37)</f>
        <v>0.27442510481514421</v>
      </c>
      <c r="F36" s="4">
        <v>0.27442510481514421</v>
      </c>
      <c r="G36" s="10"/>
      <c r="H36" s="10"/>
      <c r="I36" s="12"/>
    </row>
    <row r="37" spans="1:9" x14ac:dyDescent="0.35">
      <c r="A37" s="13"/>
      <c r="B37" t="s">
        <v>25</v>
      </c>
      <c r="C37" t="s">
        <v>8</v>
      </c>
      <c r="D37" s="4">
        <v>9.2299999999999993E-2</v>
      </c>
      <c r="E37" s="2">
        <f>D37/SUM($D$35:$D$37)</f>
        <v>0.1172659128446195</v>
      </c>
      <c r="F37" s="4">
        <v>0.1172659128446195</v>
      </c>
      <c r="G37" s="10"/>
      <c r="H37" s="10"/>
      <c r="I37" s="12"/>
    </row>
    <row r="38" spans="1:9" x14ac:dyDescent="0.35">
      <c r="A38" s="13">
        <v>2012</v>
      </c>
      <c r="B38" t="s">
        <v>23</v>
      </c>
      <c r="C38" t="s">
        <v>4</v>
      </c>
      <c r="D38" s="4">
        <v>0.41599999999999998</v>
      </c>
      <c r="E38" s="2">
        <f>D38/SUM($D$38:$D$40)</f>
        <v>0.54600341252132822</v>
      </c>
      <c r="F38" s="4">
        <v>0.54600341252132822</v>
      </c>
      <c r="G38" s="10">
        <f>_xlfn.VAR.P(F38,F39,F40)</f>
        <v>2.7296315656004481E-2</v>
      </c>
      <c r="H38" s="9">
        <f t="shared" ref="H38" si="10">F38-(F39+F40)</f>
        <v>9.2006825042656448E-2</v>
      </c>
      <c r="I38" s="12"/>
    </row>
    <row r="39" spans="1:9" x14ac:dyDescent="0.35">
      <c r="A39" s="13"/>
      <c r="B39" t="s">
        <v>22</v>
      </c>
      <c r="C39" t="s">
        <v>6</v>
      </c>
      <c r="D39" s="4">
        <v>0.23680000000000001</v>
      </c>
      <c r="E39" s="2">
        <f>D39/SUM($D$38:$D$40)</f>
        <v>0.31080194251214072</v>
      </c>
      <c r="F39" s="4">
        <v>0.31080194251214072</v>
      </c>
      <c r="G39" s="10"/>
      <c r="H39" s="10"/>
      <c r="I39" s="12"/>
    </row>
    <row r="40" spans="1:9" x14ac:dyDescent="0.35">
      <c r="A40" s="13"/>
      <c r="B40" t="s">
        <v>26</v>
      </c>
      <c r="C40" t="s">
        <v>8</v>
      </c>
      <c r="D40" s="4">
        <v>0.1091</v>
      </c>
      <c r="E40" s="2">
        <f>D40/SUM($D$38:$D$40)</f>
        <v>0.14319464496653103</v>
      </c>
      <c r="F40" s="4">
        <v>0.14319464496653103</v>
      </c>
      <c r="G40" s="10"/>
      <c r="H40" s="10"/>
      <c r="I40" s="12"/>
    </row>
    <row r="41" spans="1:9" x14ac:dyDescent="0.35">
      <c r="A41" s="13">
        <v>2013</v>
      </c>
      <c r="B41" t="s">
        <v>22</v>
      </c>
      <c r="C41" t="s">
        <v>4</v>
      </c>
      <c r="D41" s="4">
        <v>0.27989999999999998</v>
      </c>
      <c r="E41" s="2">
        <f>D41/SUM($D$41:$D$43)</f>
        <v>0.36795057184172469</v>
      </c>
      <c r="F41" s="4">
        <v>0.36795057184172469</v>
      </c>
      <c r="G41" s="10">
        <f>_xlfn.VAR.P(F41:F43)</f>
        <v>6.5244869075841989E-4</v>
      </c>
      <c r="H41" s="9">
        <f t="shared" ref="H41" si="11">F41-(F42+F43)</f>
        <v>-0.26409885631655056</v>
      </c>
      <c r="I41" s="12"/>
    </row>
    <row r="42" spans="1:9" x14ac:dyDescent="0.35">
      <c r="A42" s="13"/>
      <c r="B42" t="s">
        <v>23</v>
      </c>
      <c r="C42" t="s">
        <v>6</v>
      </c>
      <c r="D42" s="4">
        <v>0.2472</v>
      </c>
      <c r="E42" s="2">
        <f>D42/SUM($D$41:$D$43)</f>
        <v>0.32496384908636783</v>
      </c>
      <c r="F42" s="4">
        <v>0.32496384908636783</v>
      </c>
      <c r="G42" s="10"/>
      <c r="H42" s="10"/>
      <c r="I42" s="12"/>
    </row>
    <row r="43" spans="1:9" x14ac:dyDescent="0.35">
      <c r="A43" s="13"/>
      <c r="B43" t="s">
        <v>27</v>
      </c>
      <c r="C43" t="s">
        <v>8</v>
      </c>
      <c r="D43" s="4">
        <v>0.2336</v>
      </c>
      <c r="E43" s="2">
        <f>D43/SUM($D$41:$D$43)</f>
        <v>0.30708557907190742</v>
      </c>
      <c r="F43" s="4">
        <v>0.30708557907190742</v>
      </c>
      <c r="G43" s="10"/>
      <c r="H43" s="10"/>
      <c r="I43" s="12"/>
    </row>
    <row r="44" spans="1:9" x14ac:dyDescent="0.35">
      <c r="A44" s="13">
        <v>2014</v>
      </c>
      <c r="B44" t="s">
        <v>22</v>
      </c>
      <c r="C44" t="s">
        <v>4</v>
      </c>
      <c r="D44" s="4">
        <v>0.37659999999999999</v>
      </c>
      <c r="E44" s="2">
        <f>D44/SUM($D$44:$D$46)</f>
        <v>0.54469192941857103</v>
      </c>
      <c r="F44" s="4">
        <v>0.54469192941857103</v>
      </c>
      <c r="G44" s="10">
        <f>_xlfn.VAR.P(F44:F46)</f>
        <v>2.2336283853603669E-2</v>
      </c>
      <c r="H44" s="9">
        <f t="shared" ref="H44" si="12">F44-(F45+F46)</f>
        <v>8.9383858837142061E-2</v>
      </c>
      <c r="I44" s="12"/>
    </row>
    <row r="45" spans="1:9" x14ac:dyDescent="0.35">
      <c r="A45" s="13"/>
      <c r="B45" t="s">
        <v>23</v>
      </c>
      <c r="C45" t="s">
        <v>6</v>
      </c>
      <c r="D45" s="4">
        <v>0.15759999999999999</v>
      </c>
      <c r="E45" s="2">
        <f>D45/SUM($D$44:$D$46)</f>
        <v>0.227943303442291</v>
      </c>
      <c r="F45" s="4">
        <v>0.227943303442291</v>
      </c>
      <c r="G45" s="10"/>
      <c r="H45" s="10"/>
      <c r="I45" s="12"/>
    </row>
    <row r="46" spans="1:9" x14ac:dyDescent="0.35">
      <c r="A46" s="13"/>
      <c r="B46" t="s">
        <v>28</v>
      </c>
      <c r="C46" t="s">
        <v>8</v>
      </c>
      <c r="D46" s="4">
        <v>0.15720000000000001</v>
      </c>
      <c r="E46" s="2">
        <f>D46/SUM($D$44:$D$46)</f>
        <v>0.22736476713913797</v>
      </c>
      <c r="F46" s="4">
        <v>0.22736476713913797</v>
      </c>
      <c r="G46" s="10"/>
      <c r="H46" s="10"/>
      <c r="I46" s="12"/>
    </row>
    <row r="47" spans="1:9" x14ac:dyDescent="0.35">
      <c r="A47" s="13">
        <v>2015</v>
      </c>
      <c r="B47" t="s">
        <v>23</v>
      </c>
      <c r="C47" t="s">
        <v>4</v>
      </c>
      <c r="D47" s="4">
        <v>0.4133</v>
      </c>
      <c r="E47" s="2">
        <f>D47/SUM($D$47:$D$49)</f>
        <v>0.53710201429499671</v>
      </c>
      <c r="F47" s="4">
        <v>0.53710201429499671</v>
      </c>
      <c r="G47" s="10">
        <f>_xlfn.VAR.P(F47:F49)</f>
        <v>3.1907315437214451E-2</v>
      </c>
      <c r="H47" s="9">
        <f t="shared" ref="H47" si="13">F47-(F48+F49)</f>
        <v>7.4204028589993531E-2</v>
      </c>
      <c r="I47" s="12"/>
    </row>
    <row r="48" spans="1:9" x14ac:dyDescent="0.35">
      <c r="A48" s="13"/>
      <c r="B48" t="s">
        <v>22</v>
      </c>
      <c r="C48" t="s">
        <v>6</v>
      </c>
      <c r="D48" s="4">
        <v>0.27760000000000001</v>
      </c>
      <c r="E48" s="2">
        <f>D48/SUM($D$47:$D$49)</f>
        <v>0.36075373619233264</v>
      </c>
      <c r="F48" s="4">
        <v>0.36075373619233264</v>
      </c>
      <c r="G48" s="10"/>
      <c r="H48" s="10"/>
      <c r="I48" s="12"/>
    </row>
    <row r="49" spans="1:9" x14ac:dyDescent="0.35">
      <c r="A49" s="13"/>
      <c r="B49" t="s">
        <v>29</v>
      </c>
      <c r="C49" t="s">
        <v>8</v>
      </c>
      <c r="D49" s="4">
        <v>7.8600000000000003E-2</v>
      </c>
      <c r="E49" s="2">
        <f>D49/SUM($D$47:$D$49)</f>
        <v>0.10214424951267057</v>
      </c>
      <c r="F49" s="4">
        <v>0.10214424951267057</v>
      </c>
      <c r="G49" s="10"/>
      <c r="H49" s="10"/>
      <c r="I49" s="12"/>
    </row>
    <row r="50" spans="1:9" x14ac:dyDescent="0.35">
      <c r="A50" s="13">
        <v>2016</v>
      </c>
      <c r="B50" t="s">
        <v>22</v>
      </c>
      <c r="C50" t="s">
        <v>4</v>
      </c>
      <c r="D50" s="3">
        <v>745</v>
      </c>
      <c r="E50" s="2">
        <f>D50/SUM($D$50:$D$52)</f>
        <v>0.5917394757744241</v>
      </c>
      <c r="F50" s="4">
        <v>0.5917394757744241</v>
      </c>
      <c r="G50" s="10">
        <f>_xlfn.VAR.P(F50:F52)</f>
        <v>3.4850935413114868E-2</v>
      </c>
      <c r="H50" s="9">
        <f t="shared" ref="H50" si="14">F50-(F51+F52)</f>
        <v>0.18347895154884819</v>
      </c>
      <c r="I50" s="12"/>
    </row>
    <row r="51" spans="1:9" x14ac:dyDescent="0.35">
      <c r="A51" s="13"/>
      <c r="B51" t="s">
        <v>23</v>
      </c>
      <c r="C51" t="s">
        <v>6</v>
      </c>
      <c r="D51" s="3">
        <v>316</v>
      </c>
      <c r="E51" s="2">
        <f>D51/SUM($D$50:$D$52)</f>
        <v>0.25099285146942019</v>
      </c>
      <c r="F51" s="4">
        <v>0.25099285146942019</v>
      </c>
      <c r="G51" s="10"/>
      <c r="H51" s="10"/>
      <c r="I51" s="12"/>
    </row>
    <row r="52" spans="1:9" x14ac:dyDescent="0.35">
      <c r="A52" s="13"/>
      <c r="B52" t="s">
        <v>30</v>
      </c>
      <c r="C52" t="s">
        <v>8</v>
      </c>
      <c r="D52" s="3">
        <v>198</v>
      </c>
      <c r="E52" s="2">
        <f>D52/SUM($D$50:$D$52)</f>
        <v>0.15726767275615569</v>
      </c>
      <c r="F52" s="4">
        <v>0.15726767275615569</v>
      </c>
      <c r="G52" s="10"/>
      <c r="H52" s="10"/>
      <c r="I52" s="12"/>
    </row>
    <row r="53" spans="1:9" x14ac:dyDescent="0.35">
      <c r="A53" s="13">
        <v>2017</v>
      </c>
      <c r="B53" t="s">
        <v>22</v>
      </c>
      <c r="C53" t="s">
        <v>4</v>
      </c>
      <c r="D53" s="3">
        <v>946</v>
      </c>
      <c r="E53" s="2">
        <f>D53/SUM($D$53:$D$55)</f>
        <v>0.47850278199291857</v>
      </c>
      <c r="F53" s="4">
        <v>0.47850278199291857</v>
      </c>
      <c r="G53" s="10">
        <f>_xlfn.VAR.P(F53:F55)</f>
        <v>1.460856501256612E-2</v>
      </c>
      <c r="H53" s="9">
        <f t="shared" ref="H53" si="15">F53-(F54+F55)</f>
        <v>-4.2994436014162807E-2</v>
      </c>
      <c r="I53" s="12"/>
    </row>
    <row r="54" spans="1:9" x14ac:dyDescent="0.35">
      <c r="A54" s="13"/>
      <c r="B54" t="s">
        <v>23</v>
      </c>
      <c r="C54" t="s">
        <v>6</v>
      </c>
      <c r="D54" s="3">
        <v>670</v>
      </c>
      <c r="E54" s="2">
        <f>D54/SUM($D$53:$D$55)</f>
        <v>0.33889731917046029</v>
      </c>
      <c r="F54" s="4">
        <v>0.33889731917046029</v>
      </c>
      <c r="G54" s="10"/>
      <c r="H54" s="10"/>
      <c r="I54" s="12"/>
    </row>
    <row r="55" spans="1:9" x14ac:dyDescent="0.35">
      <c r="A55" s="13"/>
      <c r="B55" t="s">
        <v>29</v>
      </c>
      <c r="C55" t="s">
        <v>8</v>
      </c>
      <c r="D55" s="3">
        <v>361</v>
      </c>
      <c r="E55" s="2">
        <f>D55/SUM($D$53:$D$55)</f>
        <v>0.18259989883662114</v>
      </c>
      <c r="F55" s="4">
        <v>0.18259989883662114</v>
      </c>
      <c r="G55" s="10"/>
      <c r="H55" s="10"/>
      <c r="I55" s="12"/>
    </row>
    <row r="56" spans="1:9" x14ac:dyDescent="0.35">
      <c r="A56" s="13">
        <v>2018</v>
      </c>
      <c r="B56" t="s">
        <v>31</v>
      </c>
      <c r="C56" t="s">
        <v>4</v>
      </c>
      <c r="D56" s="3">
        <v>753</v>
      </c>
      <c r="E56" s="2">
        <f>D56/SUM($D$56:$D$58)</f>
        <v>0.45830797321972</v>
      </c>
      <c r="F56" s="4">
        <v>0.45830797321972</v>
      </c>
      <c r="G56" s="10">
        <f>_xlfn.VAR.P(F56:F58)</f>
        <v>8.0466626913698013E-3</v>
      </c>
      <c r="H56" s="9">
        <f t="shared" ref="H56" si="16">F56-(F57+F58)</f>
        <v>-8.3384053560559945E-2</v>
      </c>
      <c r="I56" s="12"/>
    </row>
    <row r="57" spans="1:9" x14ac:dyDescent="0.35">
      <c r="A57" s="13"/>
      <c r="B57" t="s">
        <v>22</v>
      </c>
      <c r="C57" t="s">
        <v>6</v>
      </c>
      <c r="D57" s="3">
        <v>476</v>
      </c>
      <c r="E57" s="2">
        <f>D57/SUM($D$56:$D$58)</f>
        <v>0.28971393791844186</v>
      </c>
      <c r="F57" s="4">
        <v>0.28971393791844186</v>
      </c>
      <c r="G57" s="10"/>
      <c r="H57" s="10"/>
      <c r="I57" s="12"/>
    </row>
    <row r="58" spans="1:9" x14ac:dyDescent="0.35">
      <c r="A58" s="13"/>
      <c r="B58" t="s">
        <v>30</v>
      </c>
      <c r="C58" t="s">
        <v>8</v>
      </c>
      <c r="D58" s="3">
        <v>414</v>
      </c>
      <c r="E58" s="2">
        <f>D58/SUM($D$56:$D$58)</f>
        <v>0.25197808886183809</v>
      </c>
      <c r="F58" s="4">
        <v>0.25197808886183809</v>
      </c>
      <c r="G58" s="10"/>
      <c r="H58" s="10"/>
      <c r="I58" s="12"/>
    </row>
    <row r="59" spans="1:9" x14ac:dyDescent="0.35">
      <c r="A59" s="13">
        <v>2019</v>
      </c>
      <c r="B59" t="s">
        <v>23</v>
      </c>
      <c r="C59" t="s">
        <v>4</v>
      </c>
      <c r="D59" s="3">
        <v>686</v>
      </c>
      <c r="E59" s="2">
        <f>D59/SUM($D$59:$D$61)</f>
        <v>0.37262357414448671</v>
      </c>
      <c r="F59" s="4">
        <v>0.37262357414448671</v>
      </c>
      <c r="G59" s="10">
        <f>_xlfn.VAR.P(F59:F61)</f>
        <v>2.7982991738431354E-3</v>
      </c>
      <c r="H59" s="9">
        <f t="shared" ref="H59" si="17">F59-(F60+F61)</f>
        <v>-0.25475285171102652</v>
      </c>
      <c r="I59" s="12"/>
    </row>
    <row r="60" spans="1:9" x14ac:dyDescent="0.35">
      <c r="A60" s="13"/>
      <c r="B60" t="s">
        <v>32</v>
      </c>
      <c r="C60" t="s">
        <v>6</v>
      </c>
      <c r="D60" s="3">
        <v>679</v>
      </c>
      <c r="E60" s="2">
        <f>D60/SUM($D$59:$D$61)</f>
        <v>0.36882129277566539</v>
      </c>
      <c r="F60" s="4">
        <v>0.36882129277566539</v>
      </c>
      <c r="G60" s="10"/>
      <c r="H60" s="10"/>
      <c r="I60" s="12"/>
    </row>
    <row r="61" spans="1:9" x14ac:dyDescent="0.35">
      <c r="A61" s="13"/>
      <c r="B61" t="s">
        <v>22</v>
      </c>
      <c r="C61" t="s">
        <v>8</v>
      </c>
      <c r="D61" s="3">
        <v>476</v>
      </c>
      <c r="E61" s="2">
        <f>D61/SUM($D$59:$D$61)</f>
        <v>0.2585551330798479</v>
      </c>
      <c r="F61" s="4">
        <v>0.2585551330798479</v>
      </c>
      <c r="G61" s="10"/>
      <c r="H61" s="10"/>
      <c r="I61" s="12"/>
    </row>
    <row r="62" spans="1:9" x14ac:dyDescent="0.35">
      <c r="A62" s="10">
        <v>2020</v>
      </c>
      <c r="G62" s="11"/>
      <c r="H62" s="9"/>
    </row>
    <row r="63" spans="1:9" x14ac:dyDescent="0.35">
      <c r="A63" s="10"/>
      <c r="G63" s="11"/>
      <c r="H63" s="10"/>
    </row>
    <row r="64" spans="1:9" x14ac:dyDescent="0.35">
      <c r="A64" s="10"/>
      <c r="G64" s="11"/>
      <c r="H64" s="10"/>
    </row>
    <row r="65" spans="1:8" x14ac:dyDescent="0.35">
      <c r="A65" s="10">
        <v>2021</v>
      </c>
      <c r="B65" t="s">
        <v>23</v>
      </c>
      <c r="C65" t="s">
        <v>4</v>
      </c>
      <c r="D65">
        <v>613</v>
      </c>
      <c r="E65" s="2">
        <v>0.37</v>
      </c>
      <c r="F65" s="4">
        <v>0.37</v>
      </c>
      <c r="G65" s="10">
        <f>_xlfn.VAR.P(F65:F67)</f>
        <v>1.4888888888888729E-3</v>
      </c>
      <c r="H65" s="9">
        <f t="shared" ref="H65" si="18">F65-(F66+F67)</f>
        <v>-0.26</v>
      </c>
    </row>
    <row r="66" spans="1:8" x14ac:dyDescent="0.35">
      <c r="A66" s="10"/>
      <c r="B66" t="s">
        <v>37</v>
      </c>
      <c r="C66" t="s">
        <v>6</v>
      </c>
      <c r="D66">
        <v>580</v>
      </c>
      <c r="E66" s="2">
        <v>0.35</v>
      </c>
      <c r="F66" s="4">
        <v>0.35</v>
      </c>
      <c r="G66" s="10"/>
      <c r="H66" s="10"/>
    </row>
    <row r="67" spans="1:8" x14ac:dyDescent="0.35">
      <c r="A67" s="10"/>
      <c r="B67" t="s">
        <v>38</v>
      </c>
      <c r="C67" t="s">
        <v>8</v>
      </c>
      <c r="D67">
        <v>460</v>
      </c>
      <c r="E67" s="2">
        <v>0.28000000000000003</v>
      </c>
      <c r="F67" s="4">
        <v>0.28000000000000003</v>
      </c>
      <c r="G67" s="10"/>
      <c r="H67" s="10"/>
    </row>
  </sheetData>
  <mergeCells count="77">
    <mergeCell ref="A59:A61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17:A19"/>
    <mergeCell ref="A20:A22"/>
    <mergeCell ref="A23:A25"/>
    <mergeCell ref="I38:I40"/>
    <mergeCell ref="I41:I43"/>
    <mergeCell ref="I29:I31"/>
    <mergeCell ref="I32:I34"/>
    <mergeCell ref="I35:I37"/>
    <mergeCell ref="H41:H43"/>
    <mergeCell ref="A2:A4"/>
    <mergeCell ref="A5:A7"/>
    <mergeCell ref="A8:A10"/>
    <mergeCell ref="A11:A13"/>
    <mergeCell ref="A14:A16"/>
    <mergeCell ref="I56:I58"/>
    <mergeCell ref="I59:I61"/>
    <mergeCell ref="I44:I46"/>
    <mergeCell ref="I47:I49"/>
    <mergeCell ref="I50:I52"/>
    <mergeCell ref="I53:I55"/>
    <mergeCell ref="A62:A64"/>
    <mergeCell ref="A65:A67"/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G38:G40"/>
    <mergeCell ref="G41:G43"/>
    <mergeCell ref="G44:G46"/>
    <mergeCell ref="G47:G49"/>
    <mergeCell ref="G50:G52"/>
    <mergeCell ref="G53:G55"/>
    <mergeCell ref="G56:G58"/>
    <mergeCell ref="G59:G61"/>
    <mergeCell ref="H2:H4"/>
    <mergeCell ref="H5:H7"/>
    <mergeCell ref="G62:G64"/>
    <mergeCell ref="G65:G67"/>
    <mergeCell ref="H8:H10"/>
    <mergeCell ref="H11:H13"/>
    <mergeCell ref="H14:H16"/>
    <mergeCell ref="H17:H19"/>
    <mergeCell ref="H20:H22"/>
    <mergeCell ref="H23:H25"/>
    <mergeCell ref="H26:H28"/>
    <mergeCell ref="H29:H31"/>
    <mergeCell ref="H32:H34"/>
    <mergeCell ref="H35:H37"/>
    <mergeCell ref="H38:H40"/>
    <mergeCell ref="H59:H61"/>
    <mergeCell ref="H62:H64"/>
    <mergeCell ref="H65:H67"/>
    <mergeCell ref="H44:H46"/>
    <mergeCell ref="H47:H49"/>
    <mergeCell ref="H50:H52"/>
    <mergeCell ref="H53:H55"/>
    <mergeCell ref="H56:H58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A6B3-1E92-48C4-B8CD-2EB250CCDF60}">
  <dimension ref="A1"/>
  <sheetViews>
    <sheetView showGridLines="0" tabSelected="1" zoomScaleNormal="100" workbookViewId="0">
      <selection activeCell="R12" sqref="R1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Mostyn Wood</cp:lastModifiedBy>
  <dcterms:created xsi:type="dcterms:W3CDTF">2021-11-26T17:53:57Z</dcterms:created>
  <dcterms:modified xsi:type="dcterms:W3CDTF">2022-07-22T14:10:27Z</dcterms:modified>
</cp:coreProperties>
</file>