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-my.sharepoint.com/personal/woodmg_cardiff_ac_uk/Documents/Documents/OProject/"/>
    </mc:Choice>
  </mc:AlternateContent>
  <xr:revisionPtr revIDLastSave="735" documentId="14_{40A9316F-1FE7-4B04-A7AF-42D914B9F22B}" xr6:coauthVersionLast="47" xr6:coauthVersionMax="47" xr10:uidLastSave="{7B33DA9A-A83E-4F32-AFFC-BC72286A737D}"/>
  <bookViews>
    <workbookView xWindow="-110" yWindow="-110" windowWidth="19420" windowHeight="10420" activeTab="3" xr2:uid="{00000000-000D-0000-FFFF-FFFF00000000}"/>
  </bookViews>
  <sheets>
    <sheet name="_@RISKFitInformation" sheetId="14" state="hidden" r:id="rId1"/>
    <sheet name="Sheet1" sheetId="1" r:id="rId2"/>
    <sheet name="Sheet5" sheetId="8" r:id="rId3"/>
    <sheet name="Sheet2" sheetId="12" r:id="rId4"/>
    <sheet name="Sheet7" sheetId="10" r:id="rId5"/>
    <sheet name="Sheet3" sheetId="13" r:id="rId6"/>
  </sheets>
  <externalReferences>
    <externalReference r:id="rId7"/>
  </externalReferences>
  <definedNames>
    <definedName name="_AtRisk_FitDataRange_FIT_3C6D1_2DEA6" hidden="1">Sheet1!$B$2:$B$90</definedName>
    <definedName name="_AtRisk_FitDataRange_FIT_58504_4CB1A" hidden="1">Sheet1!$B$2:$B$90</definedName>
    <definedName name="_AtRisk_FitDataRange_FIT_69A4A_2512C" hidden="1">Sheet1!$B$2:$B$110</definedName>
    <definedName name="_AtRisk_FitDataRange_FIT_6DBAF_1F847" hidden="1">Sheet1!$C$2:$C$110</definedName>
    <definedName name="_AtRisk_FitDataRange_FIT_88CC8_47B23" hidden="1">Sheet1!$D$2:$D$110</definedName>
    <definedName name="_AtRisk_FitDataRange_FIT_CFD2F_B0D99" hidden="1">Sheet1!$C$2:$C$110</definedName>
    <definedName name="_AtRisk_FitDataRange_FIT_DA7A9_E011F" hidden="1">Sheet1!$A$2:$A$110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4" l="1"/>
  <c r="D113" i="1"/>
  <c r="D115" i="1" s="1"/>
  <c r="B113" i="1"/>
  <c r="B115" i="1"/>
  <c r="D114" i="1"/>
  <c r="B114" i="1"/>
  <c r="A114" i="1"/>
  <c r="A113" i="1"/>
  <c r="C1" i="1"/>
  <c r="C113" i="1" s="1"/>
  <c r="C114" i="1" l="1"/>
</calcChain>
</file>

<file path=xl/sharedStrings.xml><?xml version="1.0" encoding="utf-8"?>
<sst xmlns="http://schemas.openxmlformats.org/spreadsheetml/2006/main" count="47" uniqueCount="42">
  <si>
    <t>Pump Time (s)</t>
  </si>
  <si>
    <t>Shop Time (s)</t>
  </si>
  <si>
    <t>Created By Version</t>
  </si>
  <si>
    <t>8.0.1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</si>
  <si>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</si>
  <si>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</si>
  <si>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</si>
  <si>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</si>
  <si>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</si>
  <si>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</si>
  <si>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</si>
  <si>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</si>
  <si>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</si>
  <si>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</si>
  <si>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</si>
  <si>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</si>
  <si>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</si>
  <si>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</si>
  <si>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</si>
  <si>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</si>
  <si>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</si>
  <si>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</si>
  <si>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</si>
  <si>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</si>
  <si>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F1	0	0	-1E+300	 1E+300	 1	0	0	 0	0	 1	25	BetaGeneral	Binomial	Expon	ExtValue	Gamma	Geomet	IntUniform	InvGauss	Logistic	LogLogistic	Lognorm	NegBin	Normal	Pareto	Pearson5	Pearson6	Pert	Poisson	Triang	Uniform	Weibull	ExtValueMin	Laplace	Levy	Kumaraswamy	0	1	-1	1	 0	 1	0	0	0</t>
  </si>
  <si>
    <t xml:space="preserve">0	8								</t>
  </si>
  <si>
    <t>F1	FALSE	1000	 .95</t>
  </si>
  <si>
    <t>Leave Time(s)</t>
  </si>
  <si>
    <t>LH Pump</t>
  </si>
  <si>
    <t>RH Pump</t>
  </si>
  <si>
    <t>Ped/hr</t>
  </si>
  <si>
    <t>Parking Spaces</t>
  </si>
  <si>
    <t>Average</t>
  </si>
  <si>
    <t>SD</t>
  </si>
  <si>
    <t>Triangular</t>
  </si>
  <si>
    <t>Distribution</t>
  </si>
  <si>
    <t>Exponential</t>
  </si>
  <si>
    <t>Rate</t>
  </si>
  <si>
    <t>Pump to Shop Time (s)</t>
  </si>
  <si>
    <t>Cars/hr</t>
  </si>
  <si>
    <t>FIT_3C6D1_2DEA6</t>
  </si>
  <si>
    <t>GF1_rK0qDwEAEQB0AQwjACcANQB+AJIAkwChAK8ATgFwAWoBKwD//wAAAAAAAAEEAAAAAAAAAAABIEZpdCBDb21wYXJpc29uIGZvciBTaG9wIFRpbWUgKHMpASNSaXNrRXhwb24oNDQuMzg0LFJpc2tTaGlmdCgxMC4zNDkpKQEBEAACAAEKU3RhdGlzdGljcwMBAQD/AQEBAQEAAQEBAAQAAAABAQEBAQABAQEABAAAAArOAAHiAAD2AAABAQAMAQAXAQAiAQAtAQA4AQBDAQASAAVJbnB1dAAAAP8AAP8BAQACABIABUV4cG9uAAEA/9wUPAEAAAIACQAAAAJPAQAAAgAJAAAAA4wBAAACAAkAAAAETAEAAAIACQAAAAU5AQAAAgAJAAAABk4BAAACAAkAAAAHIwEAAAIACQAAAAgpAQAAAgAJAAAACWABAAACAFYBYAEBAQMBmpmZmZmZqT8AAGZmZmZmZu4/AAAFAAEBAQABAQ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</si>
</sst>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330200</xdr:colOff>
      <xdr:row>22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FEBF67-4B00-4AF5-B05A-013C9BC102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87800" cy="4127500"/>
        </a:xfrm>
        <a:prstGeom prst="rect">
          <a:avLst/>
        </a:prstGeom>
        <a:ln w="19050">
          <a:solidFill>
            <a:prstClr val="black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330200</xdr:colOff>
      <xdr:row>22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9FAFF9-B2EC-4304-9F61-A006737FC2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87800" cy="4127500"/>
        </a:xfrm>
        <a:prstGeom prst="rect">
          <a:avLst/>
        </a:prstGeom>
        <a:ln w="19050">
          <a:solidFill>
            <a:prstClr val="black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330200</xdr:colOff>
      <xdr:row>22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DE593-C3BC-4BD2-83BB-5FD9F69FF1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87800" cy="4127500"/>
        </a:xfrm>
        <a:prstGeom prst="rect">
          <a:avLst/>
        </a:prstGeom>
        <a:ln w="19050">
          <a:solidFill>
            <a:prstClr val="black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330200</xdr:colOff>
      <xdr:row>22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466C77-2688-4A3B-91EF-D2E0C95E76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87800" cy="4127500"/>
        </a:xfrm>
        <a:prstGeom prst="rect">
          <a:avLst/>
        </a:prstGeom>
        <a:ln w="19050">
          <a:solidFill>
            <a:prstClr val="black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ll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@RISKFitInformation"/>
      <sheetName val="Sheet1"/>
    </sheetNames>
    <sheetDataSet>
      <sheetData sheetId="0"/>
      <sheetData sheetId="1">
        <row r="1">
          <cell r="A1" t="str">
            <v>Till Time (s)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E38F-0007-4D8B-967C-7A0C17FEE688}">
  <dimension ref="A1:P11"/>
  <sheetViews>
    <sheetView workbookViewId="0"/>
  </sheetViews>
  <sheetFormatPr defaultColWidth="25.6328125" defaultRowHeight="14.5"/>
  <sheetData>
    <row r="1" spans="1:16">
      <c r="A1" t="s">
        <v>2</v>
      </c>
      <c r="B1" t="s">
        <v>3</v>
      </c>
    </row>
    <row r="2" spans="1:16">
      <c r="A2" t="s">
        <v>4</v>
      </c>
      <c r="B2" t="s">
        <v>5</v>
      </c>
    </row>
    <row r="3" spans="1:16">
      <c r="A3" t="s">
        <v>6</v>
      </c>
      <c r="B3" t="s">
        <v>5</v>
      </c>
    </row>
    <row r="4" spans="1:16">
      <c r="A4" t="s">
        <v>7</v>
      </c>
      <c r="B4" t="s">
        <v>3</v>
      </c>
    </row>
    <row r="9" spans="1:16">
      <c r="A9" t="s">
        <v>8</v>
      </c>
      <c r="B9">
        <v>1</v>
      </c>
    </row>
    <row r="10" spans="1:16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</row>
    <row r="11" spans="1:16">
      <c r="A11" t="s">
        <v>40</v>
      </c>
      <c r="B11" s="2" t="s">
        <v>1</v>
      </c>
      <c r="C11" s="7">
        <f>Sheet1!$B$2:$B$90</f>
        <v>15.5299046123866</v>
      </c>
      <c r="D11">
        <v>0</v>
      </c>
      <c r="E11" t="s">
        <v>24</v>
      </c>
      <c r="F11" t="s">
        <v>41</v>
      </c>
      <c r="J11" t="s">
        <v>25</v>
      </c>
      <c r="K11" t="s">
        <v>26</v>
      </c>
      <c r="O11">
        <v>4</v>
      </c>
      <c r="P11" t="b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workbookViewId="0">
      <selection activeCell="F12" sqref="F12"/>
    </sheetView>
  </sheetViews>
  <sheetFormatPr defaultColWidth="8.81640625" defaultRowHeight="14.5"/>
  <cols>
    <col min="1" max="1" width="14.1796875" customWidth="1"/>
    <col min="2" max="3" width="13.81640625" customWidth="1"/>
    <col min="4" max="4" width="13" customWidth="1"/>
    <col min="5" max="6" width="15" customWidth="1"/>
    <col min="7" max="7" width="17.1796875" customWidth="1"/>
    <col min="8" max="8" width="22.1796875" customWidth="1"/>
  </cols>
  <sheetData>
    <row r="1" spans="1:8" s="1" customFormat="1">
      <c r="A1" s="1" t="s">
        <v>0</v>
      </c>
      <c r="B1" s="1" t="s">
        <v>1</v>
      </c>
      <c r="C1" s="1" t="str">
        <f>[1]Sheet1!A1</f>
        <v>Till Time (s)</v>
      </c>
      <c r="D1" s="1" t="s">
        <v>27</v>
      </c>
      <c r="F1" s="1" t="s">
        <v>28</v>
      </c>
      <c r="G1" s="1" t="s">
        <v>29</v>
      </c>
      <c r="H1" s="3" t="s">
        <v>38</v>
      </c>
    </row>
    <row r="2" spans="1:8">
      <c r="A2">
        <v>20</v>
      </c>
      <c r="B2" s="7">
        <v>10.847369459504259</v>
      </c>
      <c r="C2">
        <v>5</v>
      </c>
      <c r="D2">
        <v>6</v>
      </c>
      <c r="F2">
        <v>30</v>
      </c>
      <c r="G2">
        <v>79</v>
      </c>
      <c r="H2" s="6">
        <v>10</v>
      </c>
    </row>
    <row r="3" spans="1:8">
      <c r="A3">
        <v>21</v>
      </c>
      <c r="B3" s="7">
        <v>10.929507584776729</v>
      </c>
      <c r="C3">
        <v>7</v>
      </c>
      <c r="D3">
        <v>6</v>
      </c>
    </row>
    <row r="4" spans="1:8">
      <c r="A4">
        <v>21</v>
      </c>
      <c r="B4" s="7">
        <v>11.33741354188634</v>
      </c>
      <c r="C4">
        <v>10</v>
      </c>
      <c r="D4">
        <v>6</v>
      </c>
      <c r="F4" s="3" t="s">
        <v>30</v>
      </c>
      <c r="G4" s="3" t="s">
        <v>39</v>
      </c>
      <c r="H4" s="3" t="s">
        <v>31</v>
      </c>
    </row>
    <row r="5" spans="1:8">
      <c r="A5">
        <v>22</v>
      </c>
      <c r="B5" s="7">
        <v>11.61365672419779</v>
      </c>
      <c r="C5">
        <v>10</v>
      </c>
      <c r="D5">
        <v>6</v>
      </c>
      <c r="F5">
        <v>6</v>
      </c>
      <c r="G5">
        <v>35</v>
      </c>
      <c r="H5">
        <v>3</v>
      </c>
    </row>
    <row r="6" spans="1:8">
      <c r="A6">
        <v>23</v>
      </c>
      <c r="B6" s="7">
        <v>12.155348483612761</v>
      </c>
      <c r="C6">
        <v>10</v>
      </c>
      <c r="D6">
        <v>7</v>
      </c>
    </row>
    <row r="7" spans="1:8">
      <c r="A7">
        <v>28</v>
      </c>
      <c r="B7" s="7">
        <v>12.562465121783321</v>
      </c>
      <c r="C7">
        <v>10</v>
      </c>
      <c r="D7">
        <v>7</v>
      </c>
    </row>
    <row r="8" spans="1:8">
      <c r="A8">
        <v>30</v>
      </c>
      <c r="B8" s="7">
        <v>13.02936358884908</v>
      </c>
      <c r="C8">
        <v>11</v>
      </c>
      <c r="D8">
        <v>7</v>
      </c>
    </row>
    <row r="9" spans="1:8">
      <c r="A9">
        <v>30</v>
      </c>
      <c r="B9" s="7">
        <v>14.53975025494583</v>
      </c>
      <c r="C9">
        <v>12</v>
      </c>
      <c r="D9">
        <v>8</v>
      </c>
    </row>
    <row r="10" spans="1:8">
      <c r="A10">
        <v>37</v>
      </c>
      <c r="B10" s="7">
        <v>15.512234817445281</v>
      </c>
      <c r="C10">
        <v>13</v>
      </c>
      <c r="D10">
        <v>9</v>
      </c>
    </row>
    <row r="11" spans="1:8">
      <c r="A11">
        <v>38</v>
      </c>
      <c r="B11" s="7">
        <v>15.5299046123866</v>
      </c>
      <c r="C11">
        <v>13</v>
      </c>
      <c r="D11">
        <v>9</v>
      </c>
    </row>
    <row r="12" spans="1:8">
      <c r="A12">
        <v>38</v>
      </c>
      <c r="B12" s="7">
        <v>16.266599911171941</v>
      </c>
      <c r="C12">
        <v>14</v>
      </c>
      <c r="D12">
        <v>9</v>
      </c>
    </row>
    <row r="13" spans="1:8">
      <c r="A13">
        <v>39</v>
      </c>
      <c r="B13" s="7">
        <v>17.361707877740258</v>
      </c>
      <c r="C13">
        <v>14</v>
      </c>
      <c r="D13">
        <v>10</v>
      </c>
    </row>
    <row r="14" spans="1:8">
      <c r="A14">
        <v>41</v>
      </c>
      <c r="B14" s="7">
        <v>18.208702946510019</v>
      </c>
      <c r="C14">
        <v>14</v>
      </c>
      <c r="D14">
        <v>11</v>
      </c>
    </row>
    <row r="15" spans="1:8">
      <c r="A15">
        <v>42</v>
      </c>
      <c r="B15" s="7">
        <v>18.746504286769781</v>
      </c>
      <c r="C15">
        <v>14</v>
      </c>
      <c r="D15">
        <v>11</v>
      </c>
    </row>
    <row r="16" spans="1:8">
      <c r="A16">
        <v>43</v>
      </c>
      <c r="B16" s="7">
        <v>19.398846302228051</v>
      </c>
      <c r="C16">
        <v>14</v>
      </c>
      <c r="D16">
        <v>11</v>
      </c>
    </row>
    <row r="17" spans="1:4">
      <c r="A17">
        <v>43</v>
      </c>
      <c r="B17" s="7">
        <v>19.595051741972568</v>
      </c>
      <c r="C17">
        <v>15</v>
      </c>
      <c r="D17">
        <v>11</v>
      </c>
    </row>
    <row r="18" spans="1:4">
      <c r="A18">
        <v>47</v>
      </c>
      <c r="B18" s="7">
        <v>21.09107313431214</v>
      </c>
      <c r="C18">
        <v>16</v>
      </c>
      <c r="D18">
        <v>11</v>
      </c>
    </row>
    <row r="19" spans="1:4">
      <c r="A19">
        <v>47</v>
      </c>
      <c r="B19" s="7">
        <v>21.096789257521401</v>
      </c>
      <c r="C19">
        <v>16</v>
      </c>
      <c r="D19">
        <v>12</v>
      </c>
    </row>
    <row r="20" spans="1:4">
      <c r="A20">
        <v>47</v>
      </c>
      <c r="B20" s="7">
        <v>21.386792733462521</v>
      </c>
      <c r="C20">
        <v>17</v>
      </c>
      <c r="D20">
        <v>13</v>
      </c>
    </row>
    <row r="21" spans="1:4">
      <c r="A21">
        <v>48</v>
      </c>
      <c r="B21" s="7">
        <v>21.799617145909</v>
      </c>
      <c r="C21">
        <v>17</v>
      </c>
      <c r="D21">
        <v>13</v>
      </c>
    </row>
    <row r="22" spans="1:4">
      <c r="A22">
        <v>50</v>
      </c>
      <c r="B22" s="7">
        <v>22.950955250719559</v>
      </c>
      <c r="C22">
        <v>18</v>
      </c>
      <c r="D22">
        <v>13</v>
      </c>
    </row>
    <row r="23" spans="1:4">
      <c r="A23">
        <v>51</v>
      </c>
      <c r="B23" s="7">
        <v>23.568501976551492</v>
      </c>
      <c r="C23">
        <v>18</v>
      </c>
      <c r="D23">
        <v>14</v>
      </c>
    </row>
    <row r="24" spans="1:4">
      <c r="A24">
        <v>51</v>
      </c>
      <c r="B24" s="7">
        <v>23.56947201797739</v>
      </c>
      <c r="C24">
        <v>18</v>
      </c>
      <c r="D24">
        <v>14</v>
      </c>
    </row>
    <row r="25" spans="1:4">
      <c r="A25">
        <v>53</v>
      </c>
      <c r="B25" s="7">
        <v>23.78789622634649</v>
      </c>
      <c r="C25">
        <v>18</v>
      </c>
      <c r="D25">
        <v>15</v>
      </c>
    </row>
    <row r="26" spans="1:4">
      <c r="A26">
        <v>53</v>
      </c>
      <c r="B26" s="7">
        <v>23.847340539051221</v>
      </c>
      <c r="C26">
        <v>18</v>
      </c>
      <c r="D26">
        <v>15</v>
      </c>
    </row>
    <row r="27" spans="1:4">
      <c r="A27">
        <v>54</v>
      </c>
      <c r="B27" s="7">
        <v>24.051766856806349</v>
      </c>
      <c r="C27">
        <v>19</v>
      </c>
      <c r="D27">
        <v>15</v>
      </c>
    </row>
    <row r="28" spans="1:4">
      <c r="A28">
        <v>55</v>
      </c>
      <c r="B28" s="7">
        <v>25.29498825380578</v>
      </c>
      <c r="C28">
        <v>20</v>
      </c>
      <c r="D28">
        <v>15</v>
      </c>
    </row>
    <row r="29" spans="1:4">
      <c r="A29">
        <v>55</v>
      </c>
      <c r="B29" s="7">
        <v>25.584022484114389</v>
      </c>
      <c r="C29">
        <v>20</v>
      </c>
      <c r="D29">
        <v>15</v>
      </c>
    </row>
    <row r="30" spans="1:4">
      <c r="A30">
        <v>56</v>
      </c>
      <c r="B30" s="7">
        <v>25.967105763405559</v>
      </c>
      <c r="C30">
        <v>20</v>
      </c>
      <c r="D30">
        <v>16</v>
      </c>
    </row>
    <row r="31" spans="1:4">
      <c r="A31">
        <v>56</v>
      </c>
      <c r="B31" s="7">
        <v>26.010269957548012</v>
      </c>
      <c r="C31">
        <v>21</v>
      </c>
      <c r="D31">
        <v>16</v>
      </c>
    </row>
    <row r="32" spans="1:4">
      <c r="A32">
        <v>90</v>
      </c>
      <c r="B32" s="7">
        <v>26.02849819553084</v>
      </c>
      <c r="C32">
        <v>21</v>
      </c>
      <c r="D32">
        <v>16</v>
      </c>
    </row>
    <row r="33" spans="1:4">
      <c r="A33">
        <v>58</v>
      </c>
      <c r="B33" s="7">
        <v>26.34527956587262</v>
      </c>
      <c r="C33">
        <v>21</v>
      </c>
      <c r="D33">
        <v>17</v>
      </c>
    </row>
    <row r="34" spans="1:4">
      <c r="A34">
        <v>59</v>
      </c>
      <c r="B34" s="7">
        <v>27.318523800792171</v>
      </c>
      <c r="C34">
        <v>21</v>
      </c>
      <c r="D34">
        <v>17</v>
      </c>
    </row>
    <row r="35" spans="1:4">
      <c r="A35">
        <v>60</v>
      </c>
      <c r="B35" s="7">
        <v>27.859820901649069</v>
      </c>
      <c r="C35">
        <v>22</v>
      </c>
      <c r="D35">
        <v>17</v>
      </c>
    </row>
    <row r="36" spans="1:4">
      <c r="A36">
        <v>61</v>
      </c>
      <c r="B36" s="7">
        <v>30.171563120464889</v>
      </c>
      <c r="C36">
        <v>22</v>
      </c>
      <c r="D36">
        <v>18</v>
      </c>
    </row>
    <row r="37" spans="1:4">
      <c r="A37">
        <v>61</v>
      </c>
      <c r="B37" s="7">
        <v>30.386185999207171</v>
      </c>
      <c r="C37">
        <v>22</v>
      </c>
      <c r="D37">
        <v>18</v>
      </c>
    </row>
    <row r="38" spans="1:4">
      <c r="A38">
        <v>61</v>
      </c>
      <c r="B38" s="7">
        <v>31.294977819353321</v>
      </c>
      <c r="C38">
        <v>23</v>
      </c>
      <c r="D38">
        <v>18</v>
      </c>
    </row>
    <row r="39" spans="1:4">
      <c r="A39">
        <v>62</v>
      </c>
      <c r="B39" s="7">
        <v>33.6454650209728</v>
      </c>
      <c r="C39">
        <v>23</v>
      </c>
      <c r="D39">
        <v>19</v>
      </c>
    </row>
    <row r="40" spans="1:4">
      <c r="A40">
        <v>62</v>
      </c>
      <c r="B40" s="7">
        <v>34.376005640991004</v>
      </c>
      <c r="C40">
        <v>23</v>
      </c>
      <c r="D40">
        <v>19</v>
      </c>
    </row>
    <row r="41" spans="1:4">
      <c r="A41">
        <v>63</v>
      </c>
      <c r="B41" s="7">
        <v>34.417841496683629</v>
      </c>
      <c r="C41">
        <v>23</v>
      </c>
      <c r="D41">
        <v>20</v>
      </c>
    </row>
    <row r="42" spans="1:4">
      <c r="A42">
        <v>63</v>
      </c>
      <c r="B42" s="7">
        <v>35.356793692700499</v>
      </c>
      <c r="C42">
        <v>23</v>
      </c>
      <c r="D42">
        <v>22</v>
      </c>
    </row>
    <row r="43" spans="1:4">
      <c r="A43">
        <v>64</v>
      </c>
      <c r="B43" s="7">
        <v>35.663890365857092</v>
      </c>
      <c r="C43">
        <v>23</v>
      </c>
      <c r="D43">
        <v>22</v>
      </c>
    </row>
    <row r="44" spans="1:4">
      <c r="A44">
        <v>66</v>
      </c>
      <c r="B44" s="7">
        <v>36.608668366281563</v>
      </c>
      <c r="C44">
        <v>23</v>
      </c>
      <c r="D44">
        <v>22</v>
      </c>
    </row>
    <row r="45" spans="1:4">
      <c r="A45">
        <v>69</v>
      </c>
      <c r="B45" s="7">
        <v>36.614835605856001</v>
      </c>
      <c r="C45">
        <v>24</v>
      </c>
      <c r="D45">
        <v>23</v>
      </c>
    </row>
    <row r="46" spans="1:4">
      <c r="A46">
        <v>67</v>
      </c>
      <c r="B46" s="7">
        <v>37.44611108163226</v>
      </c>
      <c r="C46">
        <v>24</v>
      </c>
      <c r="D46">
        <v>23</v>
      </c>
    </row>
    <row r="47" spans="1:4">
      <c r="A47">
        <v>70</v>
      </c>
      <c r="B47" s="7">
        <v>38.073154993471988</v>
      </c>
      <c r="C47">
        <v>25</v>
      </c>
      <c r="D47">
        <v>24</v>
      </c>
    </row>
    <row r="48" spans="1:4">
      <c r="A48">
        <v>71</v>
      </c>
      <c r="B48" s="7">
        <v>38.090138355262553</v>
      </c>
      <c r="C48">
        <v>25</v>
      </c>
      <c r="D48">
        <v>24</v>
      </c>
    </row>
    <row r="49" spans="1:4">
      <c r="A49">
        <v>73</v>
      </c>
      <c r="B49" s="7">
        <v>38.670155565619439</v>
      </c>
      <c r="C49">
        <v>25</v>
      </c>
      <c r="D49">
        <v>26</v>
      </c>
    </row>
    <row r="50" spans="1:4">
      <c r="A50">
        <v>67</v>
      </c>
      <c r="B50" s="7">
        <v>39.722875832106887</v>
      </c>
      <c r="C50">
        <v>26</v>
      </c>
      <c r="D50">
        <v>26</v>
      </c>
    </row>
    <row r="51" spans="1:4">
      <c r="A51">
        <v>68</v>
      </c>
      <c r="B51" s="7">
        <v>42.761115858603247</v>
      </c>
      <c r="C51">
        <v>26</v>
      </c>
      <c r="D51">
        <v>27</v>
      </c>
    </row>
    <row r="52" spans="1:4">
      <c r="A52">
        <v>69</v>
      </c>
      <c r="B52" s="7">
        <v>43.607212278518801</v>
      </c>
      <c r="C52">
        <v>26</v>
      </c>
      <c r="D52">
        <v>29</v>
      </c>
    </row>
    <row r="53" spans="1:4">
      <c r="A53">
        <v>70</v>
      </c>
      <c r="B53" s="7">
        <v>44.437469094146017</v>
      </c>
      <c r="C53">
        <v>27</v>
      </c>
      <c r="D53">
        <v>30</v>
      </c>
    </row>
    <row r="54" spans="1:4">
      <c r="A54">
        <v>68</v>
      </c>
      <c r="B54" s="7">
        <v>44.76637642550466</v>
      </c>
      <c r="C54">
        <v>28</v>
      </c>
      <c r="D54">
        <v>31</v>
      </c>
    </row>
    <row r="55" spans="1:4">
      <c r="A55">
        <v>65</v>
      </c>
      <c r="B55" s="7">
        <v>45.372457764755907</v>
      </c>
      <c r="C55">
        <v>28</v>
      </c>
      <c r="D55">
        <v>32</v>
      </c>
    </row>
    <row r="56" spans="1:4">
      <c r="A56">
        <v>67</v>
      </c>
      <c r="B56" s="7">
        <v>46.087850266780677</v>
      </c>
      <c r="C56">
        <v>28</v>
      </c>
      <c r="D56">
        <v>34</v>
      </c>
    </row>
    <row r="57" spans="1:4">
      <c r="A57">
        <v>68</v>
      </c>
      <c r="B57" s="7">
        <v>46.757629922769937</v>
      </c>
      <c r="C57">
        <v>28</v>
      </c>
      <c r="D57">
        <v>36</v>
      </c>
    </row>
    <row r="58" spans="1:4">
      <c r="A58">
        <v>72</v>
      </c>
      <c r="B58" s="7">
        <v>47.47833594393812</v>
      </c>
      <c r="C58">
        <v>29</v>
      </c>
      <c r="D58">
        <v>38</v>
      </c>
    </row>
    <row r="59" spans="1:4">
      <c r="A59">
        <v>73</v>
      </c>
      <c r="B59" s="7">
        <v>49.029840406302341</v>
      </c>
      <c r="C59">
        <v>29</v>
      </c>
      <c r="D59">
        <v>38</v>
      </c>
    </row>
    <row r="60" spans="1:4">
      <c r="A60">
        <v>73</v>
      </c>
      <c r="B60" s="7">
        <v>49.42139929131789</v>
      </c>
      <c r="C60">
        <v>29</v>
      </c>
      <c r="D60">
        <v>39</v>
      </c>
    </row>
    <row r="61" spans="1:4">
      <c r="A61">
        <v>73</v>
      </c>
      <c r="B61" s="7">
        <v>50.737657911602383</v>
      </c>
      <c r="C61">
        <v>29</v>
      </c>
      <c r="D61">
        <v>39</v>
      </c>
    </row>
    <row r="62" spans="1:4">
      <c r="A62">
        <v>74</v>
      </c>
      <c r="B62" s="7">
        <v>54.417221955668161</v>
      </c>
      <c r="C62">
        <v>30</v>
      </c>
      <c r="D62">
        <v>40</v>
      </c>
    </row>
    <row r="63" spans="1:4">
      <c r="A63">
        <v>75</v>
      </c>
      <c r="B63" s="7">
        <v>60.201806029289912</v>
      </c>
      <c r="C63">
        <v>30</v>
      </c>
      <c r="D63">
        <v>42</v>
      </c>
    </row>
    <row r="64" spans="1:4">
      <c r="A64">
        <v>75</v>
      </c>
      <c r="B64" s="7">
        <v>62.484931630812532</v>
      </c>
      <c r="C64">
        <v>30</v>
      </c>
      <c r="D64">
        <v>43</v>
      </c>
    </row>
    <row r="65" spans="1:4">
      <c r="A65">
        <v>75</v>
      </c>
      <c r="B65" s="7">
        <v>63.213484092973118</v>
      </c>
      <c r="C65">
        <v>31</v>
      </c>
      <c r="D65">
        <v>43</v>
      </c>
    </row>
    <row r="66" spans="1:4">
      <c r="A66">
        <v>76</v>
      </c>
      <c r="B66" s="7">
        <v>66.279940827548444</v>
      </c>
      <c r="C66">
        <v>31</v>
      </c>
      <c r="D66">
        <v>44</v>
      </c>
    </row>
    <row r="67" spans="1:4">
      <c r="A67">
        <v>81</v>
      </c>
      <c r="B67" s="7">
        <v>69.006513656660857</v>
      </c>
      <c r="C67">
        <v>31</v>
      </c>
      <c r="D67">
        <v>47</v>
      </c>
    </row>
    <row r="68" spans="1:4">
      <c r="A68">
        <v>80</v>
      </c>
      <c r="B68" s="7">
        <v>69.399263687230587</v>
      </c>
      <c r="C68">
        <v>32</v>
      </c>
      <c r="D68">
        <v>47</v>
      </c>
    </row>
    <row r="69" spans="1:4">
      <c r="A69">
        <v>83</v>
      </c>
      <c r="B69" s="7">
        <v>74.617924980470875</v>
      </c>
      <c r="C69">
        <v>32</v>
      </c>
      <c r="D69">
        <v>50</v>
      </c>
    </row>
    <row r="70" spans="1:4">
      <c r="A70">
        <v>82</v>
      </c>
      <c r="B70" s="7">
        <v>75.134934132344966</v>
      </c>
      <c r="C70">
        <v>32</v>
      </c>
      <c r="D70">
        <v>50</v>
      </c>
    </row>
    <row r="71" spans="1:4">
      <c r="A71">
        <v>78</v>
      </c>
      <c r="B71" s="7">
        <v>76.020249716922592</v>
      </c>
      <c r="C71">
        <v>33</v>
      </c>
      <c r="D71">
        <v>51</v>
      </c>
    </row>
    <row r="72" spans="1:4">
      <c r="A72">
        <v>79</v>
      </c>
      <c r="B72" s="7">
        <v>79.127902690865042</v>
      </c>
      <c r="C72">
        <v>33</v>
      </c>
      <c r="D72">
        <v>55</v>
      </c>
    </row>
    <row r="73" spans="1:4">
      <c r="A73">
        <v>79</v>
      </c>
      <c r="B73" s="7">
        <v>79.498260083220842</v>
      </c>
      <c r="C73">
        <v>33</v>
      </c>
      <c r="D73">
        <v>55</v>
      </c>
    </row>
    <row r="74" spans="1:4">
      <c r="A74">
        <v>83</v>
      </c>
      <c r="B74" s="7">
        <v>86.167432591304134</v>
      </c>
      <c r="C74">
        <v>33</v>
      </c>
      <c r="D74">
        <v>56</v>
      </c>
    </row>
    <row r="75" spans="1:4">
      <c r="A75">
        <v>79</v>
      </c>
      <c r="B75" s="7">
        <v>87.832154705733018</v>
      </c>
      <c r="C75">
        <v>33</v>
      </c>
      <c r="D75">
        <v>59</v>
      </c>
    </row>
    <row r="76" spans="1:4">
      <c r="A76">
        <v>78</v>
      </c>
      <c r="B76" s="7">
        <v>93.508166933008653</v>
      </c>
      <c r="C76">
        <v>33</v>
      </c>
      <c r="D76">
        <v>60</v>
      </c>
    </row>
    <row r="77" spans="1:4">
      <c r="A77">
        <v>83</v>
      </c>
      <c r="B77" s="7">
        <v>108.5372058198563</v>
      </c>
      <c r="C77">
        <v>33</v>
      </c>
      <c r="D77">
        <v>60</v>
      </c>
    </row>
    <row r="78" spans="1:4">
      <c r="A78">
        <v>77</v>
      </c>
      <c r="B78" s="7">
        <v>109.17850299711939</v>
      </c>
      <c r="C78">
        <v>34</v>
      </c>
      <c r="D78">
        <v>60</v>
      </c>
    </row>
    <row r="79" spans="1:4">
      <c r="A79">
        <v>84</v>
      </c>
      <c r="B79" s="7">
        <v>111.4081989411972</v>
      </c>
      <c r="C79">
        <v>34</v>
      </c>
      <c r="D79">
        <v>63</v>
      </c>
    </row>
    <row r="80" spans="1:4">
      <c r="A80">
        <v>85</v>
      </c>
      <c r="B80" s="7">
        <v>112.68899399570741</v>
      </c>
      <c r="C80">
        <v>34</v>
      </c>
      <c r="D80">
        <v>63</v>
      </c>
    </row>
    <row r="81" spans="1:4">
      <c r="A81">
        <v>86</v>
      </c>
      <c r="B81" s="7">
        <v>114.0371837158463</v>
      </c>
      <c r="C81">
        <v>34</v>
      </c>
      <c r="D81">
        <v>65</v>
      </c>
    </row>
    <row r="82" spans="1:4">
      <c r="A82">
        <v>86</v>
      </c>
      <c r="B82" s="7">
        <v>123.2827310876557</v>
      </c>
      <c r="C82">
        <v>35</v>
      </c>
      <c r="D82">
        <v>65</v>
      </c>
    </row>
    <row r="83" spans="1:4">
      <c r="A83">
        <v>90</v>
      </c>
      <c r="B83" s="7">
        <v>129.70799937066491</v>
      </c>
      <c r="C83">
        <v>35</v>
      </c>
      <c r="D83">
        <v>70</v>
      </c>
    </row>
    <row r="84" spans="1:4">
      <c r="A84">
        <v>89</v>
      </c>
      <c r="B84" s="7">
        <v>130.0970223691015</v>
      </c>
      <c r="C84">
        <v>35</v>
      </c>
      <c r="D84">
        <v>70</v>
      </c>
    </row>
    <row r="85" spans="1:4">
      <c r="A85">
        <v>91</v>
      </c>
      <c r="B85" s="7">
        <v>141.42759818766999</v>
      </c>
      <c r="C85">
        <v>36</v>
      </c>
      <c r="D85">
        <v>72</v>
      </c>
    </row>
    <row r="86" spans="1:4">
      <c r="A86">
        <v>93</v>
      </c>
      <c r="B86" s="7">
        <v>165.43067812169139</v>
      </c>
      <c r="C86">
        <v>36</v>
      </c>
      <c r="D86">
        <v>72</v>
      </c>
    </row>
    <row r="87" spans="1:4">
      <c r="A87">
        <v>93</v>
      </c>
      <c r="B87" s="7">
        <v>204.74580869912339</v>
      </c>
      <c r="C87">
        <v>36</v>
      </c>
      <c r="D87">
        <v>72</v>
      </c>
    </row>
    <row r="88" spans="1:4">
      <c r="A88">
        <v>94</v>
      </c>
      <c r="B88" s="7">
        <v>209.41817640889789</v>
      </c>
      <c r="C88">
        <v>37</v>
      </c>
      <c r="D88">
        <v>72</v>
      </c>
    </row>
    <row r="89" spans="1:4">
      <c r="A89">
        <v>97</v>
      </c>
      <c r="B89" s="7">
        <v>210.22731454003949</v>
      </c>
      <c r="C89">
        <v>37</v>
      </c>
      <c r="D89">
        <v>77</v>
      </c>
    </row>
    <row r="90" spans="1:4">
      <c r="A90">
        <v>98</v>
      </c>
      <c r="B90" s="7">
        <v>232.2629330717435</v>
      </c>
      <c r="C90">
        <v>37</v>
      </c>
      <c r="D90">
        <v>77</v>
      </c>
    </row>
    <row r="91" spans="1:4">
      <c r="A91">
        <v>99</v>
      </c>
      <c r="C91">
        <v>37</v>
      </c>
      <c r="D91">
        <v>79</v>
      </c>
    </row>
    <row r="92" spans="1:4">
      <c r="A92">
        <v>100</v>
      </c>
      <c r="C92">
        <v>38</v>
      </c>
      <c r="D92">
        <v>79</v>
      </c>
    </row>
    <row r="93" spans="1:4">
      <c r="A93">
        <v>100</v>
      </c>
      <c r="C93">
        <v>38</v>
      </c>
      <c r="D93">
        <v>82</v>
      </c>
    </row>
    <row r="94" spans="1:4">
      <c r="A94">
        <v>100</v>
      </c>
      <c r="C94">
        <v>38</v>
      </c>
      <c r="D94">
        <v>82</v>
      </c>
    </row>
    <row r="95" spans="1:4">
      <c r="A95">
        <v>102</v>
      </c>
      <c r="C95">
        <v>38</v>
      </c>
      <c r="D95">
        <v>83</v>
      </c>
    </row>
    <row r="96" spans="1:4">
      <c r="A96">
        <v>95</v>
      </c>
      <c r="C96">
        <v>40</v>
      </c>
      <c r="D96">
        <v>83</v>
      </c>
    </row>
    <row r="97" spans="1:5">
      <c r="A97">
        <v>95</v>
      </c>
      <c r="C97">
        <v>40</v>
      </c>
      <c r="D97">
        <v>89</v>
      </c>
    </row>
    <row r="98" spans="1:5">
      <c r="A98">
        <v>107</v>
      </c>
      <c r="C98">
        <v>40</v>
      </c>
      <c r="D98">
        <v>89</v>
      </c>
    </row>
    <row r="99" spans="1:5">
      <c r="A99">
        <v>110</v>
      </c>
      <c r="C99">
        <v>41</v>
      </c>
      <c r="D99">
        <v>90</v>
      </c>
    </row>
    <row r="100" spans="1:5">
      <c r="A100">
        <v>110</v>
      </c>
      <c r="C100">
        <v>41</v>
      </c>
      <c r="D100">
        <v>90</v>
      </c>
    </row>
    <row r="101" spans="1:5">
      <c r="A101">
        <v>111</v>
      </c>
      <c r="C101">
        <v>42</v>
      </c>
      <c r="D101">
        <v>91</v>
      </c>
    </row>
    <row r="102" spans="1:5">
      <c r="A102">
        <v>113</v>
      </c>
      <c r="C102">
        <v>43</v>
      </c>
      <c r="D102">
        <v>91</v>
      </c>
    </row>
    <row r="103" spans="1:5">
      <c r="A103">
        <v>115</v>
      </c>
      <c r="C103">
        <v>44</v>
      </c>
      <c r="D103">
        <v>102</v>
      </c>
    </row>
    <row r="104" spans="1:5">
      <c r="A104">
        <v>119</v>
      </c>
      <c r="C104">
        <v>44</v>
      </c>
      <c r="D104">
        <v>102</v>
      </c>
    </row>
    <row r="105" spans="1:5">
      <c r="A105">
        <v>120</v>
      </c>
      <c r="C105">
        <v>44</v>
      </c>
      <c r="D105">
        <v>121</v>
      </c>
    </row>
    <row r="106" spans="1:5">
      <c r="A106">
        <v>120</v>
      </c>
      <c r="C106">
        <v>46</v>
      </c>
      <c r="D106">
        <v>121</v>
      </c>
    </row>
    <row r="107" spans="1:5">
      <c r="A107">
        <v>126</v>
      </c>
      <c r="C107">
        <v>47</v>
      </c>
      <c r="D107">
        <v>149</v>
      </c>
    </row>
    <row r="108" spans="1:5">
      <c r="A108">
        <v>130</v>
      </c>
      <c r="C108">
        <v>48</v>
      </c>
      <c r="D108">
        <v>149</v>
      </c>
    </row>
    <row r="109" spans="1:5">
      <c r="A109">
        <v>131</v>
      </c>
      <c r="C109">
        <v>50</v>
      </c>
      <c r="D109">
        <v>151</v>
      </c>
    </row>
    <row r="110" spans="1:5">
      <c r="A110">
        <v>143</v>
      </c>
      <c r="C110">
        <v>53</v>
      </c>
      <c r="D110">
        <v>151</v>
      </c>
    </row>
    <row r="112" spans="1:5">
      <c r="A112" t="s">
        <v>34</v>
      </c>
      <c r="B112" t="s">
        <v>36</v>
      </c>
      <c r="C112" t="s">
        <v>34</v>
      </c>
      <c r="D112" t="s">
        <v>36</v>
      </c>
      <c r="E112" s="5" t="s">
        <v>35</v>
      </c>
    </row>
    <row r="113" spans="1:5">
      <c r="A113" s="4">
        <f>AVERAGE(A2:A110)</f>
        <v>72.669724770642205</v>
      </c>
      <c r="B113" s="4">
        <f>AVERAGE(B1:B90)</f>
        <v>55.230895331216018</v>
      </c>
      <c r="C113" s="4">
        <f>AVERAGE(C1:C110)</f>
        <v>27.61467889908257</v>
      </c>
      <c r="D113" s="4">
        <f>AVERAGE(D1:D110)</f>
        <v>44.669724770642205</v>
      </c>
      <c r="E113" s="5" t="s">
        <v>32</v>
      </c>
    </row>
    <row r="114" spans="1:5">
      <c r="A114" s="4">
        <f>_xlfn.STDEV.S(A1:A110)</f>
        <v>26.400075422827022</v>
      </c>
      <c r="B114" s="4">
        <f>_xlfn.STDEV.S(B1:B110)</f>
        <v>48.793149963157603</v>
      </c>
      <c r="C114" s="4">
        <f>_xlfn.STDEV.S(C1:C110)</f>
        <v>10.485358625139694</v>
      </c>
      <c r="D114" s="4">
        <f>_xlfn.STDEV.S(D1:D110)</f>
        <v>35.904465585740468</v>
      </c>
      <c r="E114" s="5" t="s">
        <v>33</v>
      </c>
    </row>
    <row r="115" spans="1:5">
      <c r="B115" s="4">
        <f>1/B113</f>
        <v>1.8105808243793011E-2</v>
      </c>
      <c r="C115" s="4"/>
      <c r="D115" s="4">
        <f>1/D113</f>
        <v>2.2386527007599095E-2</v>
      </c>
      <c r="E115" s="5" t="s">
        <v>37</v>
      </c>
    </row>
  </sheetData>
  <sortState xmlns:xlrd2="http://schemas.microsoft.com/office/spreadsheetml/2017/richdata2" ref="D2:D110">
    <sortCondition ref="D2:D110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AD61-EF7E-4152-AB5E-E163FA5B5FCE}">
  <dimension ref="A1"/>
  <sheetViews>
    <sheetView workbookViewId="0"/>
  </sheetViews>
  <sheetFormatPr defaultColWidth="8.81640625" defaultRowHeight="14.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FF26-48AE-4633-A1E0-A012ECC33524}">
  <dimension ref="A1"/>
  <sheetViews>
    <sheetView tabSelected="1" topLeftCell="A13" workbookViewId="0">
      <selection activeCell="I17" sqref="I17"/>
    </sheetView>
  </sheetViews>
  <sheetFormatPr defaultColWidth="8.81640625" defaultRowHeight="14.5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B632-8E41-4F3F-B42D-FC929FD6D1D7}">
  <dimension ref="A1"/>
  <sheetViews>
    <sheetView workbookViewId="0">
      <selection activeCell="K13" sqref="K13"/>
    </sheetView>
  </sheetViews>
  <sheetFormatPr defaultColWidth="8.81640625" defaultRowHeight="14.5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20C9-2AF5-4504-ACA3-8486A06DF4D1}">
  <dimension ref="A1"/>
  <sheetViews>
    <sheetView topLeftCell="A4" workbookViewId="0"/>
  </sheetViews>
  <sheetFormatPr defaultColWidth="8.81640625" defaultRowHeight="14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_@RISKFitInformation</vt:lpstr>
      <vt:lpstr>Sheet1</vt:lpstr>
      <vt:lpstr>Sheet5</vt:lpstr>
      <vt:lpstr>Sheet2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Mostyn Wood</dc:creator>
  <cp:lastModifiedBy>Mostyn Wood</cp:lastModifiedBy>
  <dcterms:created xsi:type="dcterms:W3CDTF">2021-11-04T20:39:39Z</dcterms:created>
  <dcterms:modified xsi:type="dcterms:W3CDTF">2021-11-20T20:07:47Z</dcterms:modified>
</cp:coreProperties>
</file>