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 On Mobile\ทุ่น และ สตีวีโดว์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" i="1" l="1"/>
  <c r="L152" i="1"/>
  <c r="L145" i="1"/>
  <c r="L144" i="1"/>
  <c r="L137" i="1"/>
  <c r="L130" i="1"/>
  <c r="L123" i="1"/>
  <c r="L116" i="1"/>
  <c r="L115" i="1"/>
  <c r="L101" i="1"/>
  <c r="L93" i="1"/>
  <c r="L94" i="1"/>
  <c r="L86" i="1"/>
  <c r="L85" i="1"/>
  <c r="L78" i="1"/>
  <c r="L77" i="1"/>
  <c r="L70" i="1"/>
  <c r="L63" i="1"/>
  <c r="L62" i="1"/>
  <c r="L55" i="1"/>
  <c r="L54" i="1"/>
  <c r="L47" i="1"/>
  <c r="L46" i="1"/>
  <c r="L39" i="1"/>
  <c r="L38" i="1"/>
  <c r="L31" i="1"/>
  <c r="L30" i="1"/>
  <c r="L23" i="1"/>
  <c r="K23" i="1"/>
  <c r="K31" i="1"/>
  <c r="K30" i="1"/>
  <c r="K39" i="1"/>
  <c r="K38" i="1"/>
  <c r="K47" i="1"/>
  <c r="K46" i="1"/>
  <c r="K55" i="1"/>
  <c r="K54" i="1"/>
  <c r="K70" i="1"/>
  <c r="K63" i="1"/>
  <c r="K62" i="1"/>
  <c r="K78" i="1"/>
  <c r="K77" i="1"/>
  <c r="K86" i="1"/>
  <c r="K85" i="1"/>
  <c r="K94" i="1"/>
  <c r="K93" i="1"/>
  <c r="K101" i="1"/>
  <c r="K108" i="1"/>
  <c r="K116" i="1"/>
  <c r="K115" i="1"/>
  <c r="K123" i="1"/>
  <c r="K130" i="1"/>
  <c r="K137" i="1"/>
  <c r="K152" i="1"/>
  <c r="K145" i="1"/>
  <c r="K144" i="1"/>
  <c r="H144" i="1"/>
  <c r="H101" i="1" l="1"/>
  <c r="H77" i="1"/>
  <c r="I77" i="1" s="1"/>
  <c r="H152" i="1"/>
  <c r="I152" i="1" s="1"/>
  <c r="H145" i="1"/>
  <c r="I145" i="1" s="1"/>
  <c r="I144" i="1"/>
  <c r="H137" i="1"/>
  <c r="I137" i="1" s="1"/>
  <c r="H130" i="1"/>
  <c r="I130" i="1" s="1"/>
  <c r="H123" i="1"/>
  <c r="I123" i="1" s="1"/>
  <c r="I116" i="1"/>
  <c r="H116" i="1"/>
  <c r="H115" i="1"/>
  <c r="I115" i="1" s="1"/>
  <c r="H108" i="1"/>
  <c r="I108" i="1" s="1"/>
  <c r="I101" i="1"/>
  <c r="H94" i="1"/>
  <c r="I94" i="1" s="1"/>
  <c r="H93" i="1"/>
  <c r="I93" i="1" s="1"/>
  <c r="H86" i="1"/>
  <c r="I86" i="1" s="1"/>
  <c r="H85" i="1"/>
  <c r="I85" i="1" s="1"/>
  <c r="H78" i="1"/>
  <c r="I78" i="1" s="1"/>
  <c r="H70" i="1"/>
  <c r="I70" i="1" s="1"/>
  <c r="H63" i="1"/>
  <c r="I63" i="1" s="1"/>
  <c r="H62" i="1"/>
  <c r="I62" i="1" s="1"/>
  <c r="H55" i="1"/>
  <c r="I55" i="1" s="1"/>
  <c r="H54" i="1"/>
  <c r="I54" i="1" s="1"/>
  <c r="H47" i="1"/>
  <c r="I47" i="1" s="1"/>
  <c r="H46" i="1"/>
  <c r="I46" i="1" s="1"/>
  <c r="H39" i="1"/>
  <c r="I39" i="1" s="1"/>
  <c r="H38" i="1"/>
  <c r="I38" i="1" s="1"/>
  <c r="H31" i="1"/>
  <c r="I31" i="1" s="1"/>
  <c r="H30" i="1"/>
  <c r="I30" i="1" s="1"/>
  <c r="H23" i="1"/>
  <c r="I23" i="1" s="1"/>
  <c r="H13" i="1" l="1"/>
  <c r="I13" i="1" s="1"/>
  <c r="H12" i="1"/>
  <c r="I12" i="1" s="1"/>
  <c r="H11" i="1"/>
  <c r="I11" i="1" s="1"/>
  <c r="H10" i="1"/>
  <c r="I10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9" i="1"/>
  <c r="I9" i="1" s="1"/>
</calcChain>
</file>

<file path=xl/sharedStrings.xml><?xml version="1.0" encoding="utf-8"?>
<sst xmlns="http://schemas.openxmlformats.org/spreadsheetml/2006/main" count="307" uniqueCount="21">
  <si>
    <t>เรือ</t>
  </si>
  <si>
    <t>น้ำหนัก</t>
  </si>
  <si>
    <t>วันที่-เวลา</t>
  </si>
  <si>
    <t>alongside</t>
  </si>
  <si>
    <t>commenced</t>
  </si>
  <si>
    <t>completed</t>
  </si>
  <si>
    <t>ปอร์เช่#18</t>
  </si>
  <si>
    <t>เอาดี้#4</t>
  </si>
  <si>
    <t>จากัวร์#54</t>
  </si>
  <si>
    <t>เอสพี#64</t>
  </si>
  <si>
    <t>เอาดี้#5</t>
  </si>
  <si>
    <t>เอาดี้#6</t>
  </si>
  <si>
    <t>เอสพี#43</t>
  </si>
  <si>
    <t>จากัวร์#35</t>
  </si>
  <si>
    <t>ปอร์เช่#25</t>
  </si>
  <si>
    <t>จากัวร์#9</t>
  </si>
  <si>
    <t>จากัวร์#41</t>
  </si>
  <si>
    <t>ตัน/ชั่วโมง</t>
  </si>
  <si>
    <t>เริ่มหยุดฝน</t>
  </si>
  <si>
    <t>สิ้นสุดหยุดฝน</t>
  </si>
  <si>
    <t>ชั่วโมงทำงาน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</si>
</sst>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zoomScale="70" zoomScaleNormal="70" workbookViewId="0">
      <selection activeCell="J1" sqref="J1:L1048576"/>
    </sheetView>
  </sheetViews>
  <sheetFormatPr defaultRowHeight="14.25" x14ac:dyDescent="0.2"/>
  <cols>
    <col min="2" max="2" width="14.75" bestFit="1" customWidth="1"/>
    <col min="3" max="9" width="13.5" customWidth="1"/>
    <col min="11" max="11" width="11" style="5" bestFit="1" customWidth="1"/>
  </cols>
  <sheetData>
    <row r="1" spans="1:9" x14ac:dyDescent="0.2">
      <c r="C1" s="1" t="s">
        <v>3</v>
      </c>
      <c r="D1" s="1" t="s">
        <v>4</v>
      </c>
      <c r="E1" s="1" t="s">
        <v>5</v>
      </c>
      <c r="F1" s="1" t="s">
        <v>18</v>
      </c>
      <c r="G1" s="1" t="s">
        <v>19</v>
      </c>
      <c r="H1" s="4">
        <v>4.1666666666666664E-2</v>
      </c>
      <c r="I1" s="4"/>
    </row>
    <row r="2" spans="1:9" x14ac:dyDescent="0.2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20</v>
      </c>
      <c r="I2" s="1" t="s">
        <v>17</v>
      </c>
    </row>
    <row r="3" spans="1:9" x14ac:dyDescent="0.2">
      <c r="A3" t="s">
        <v>6</v>
      </c>
      <c r="B3">
        <v>3000</v>
      </c>
      <c r="D3" s="2">
        <v>42902.729166666664</v>
      </c>
      <c r="E3" s="2">
        <v>42902.888888888891</v>
      </c>
      <c r="F3" s="2"/>
      <c r="G3" s="2"/>
      <c r="H3" s="3">
        <f t="shared" ref="H3:H8" si="0">+((E3-D3)/H$1) - ((G3-F3)/H$1)</f>
        <v>3.8333333334303461</v>
      </c>
      <c r="I3" s="3">
        <f>+B3/H3</f>
        <v>782.60869563236793</v>
      </c>
    </row>
    <row r="4" spans="1:9" x14ac:dyDescent="0.2">
      <c r="A4" t="s">
        <v>7</v>
      </c>
      <c r="B4">
        <v>2750</v>
      </c>
      <c r="D4" s="2">
        <v>42902.847222222219</v>
      </c>
      <c r="E4" s="2">
        <v>42903.034722222219</v>
      </c>
      <c r="F4" s="2"/>
      <c r="G4" s="2"/>
      <c r="H4" s="3">
        <f t="shared" si="0"/>
        <v>4.5</v>
      </c>
      <c r="I4" s="3">
        <f t="shared" ref="I4:I13" si="1">+B4/H4</f>
        <v>611.11111111111109</v>
      </c>
    </row>
    <row r="5" spans="1:9" x14ac:dyDescent="0.2">
      <c r="A5" t="s">
        <v>8</v>
      </c>
      <c r="B5">
        <v>2500</v>
      </c>
      <c r="D5" s="2">
        <v>42903.055555555555</v>
      </c>
      <c r="E5" s="2">
        <v>42903.3125</v>
      </c>
      <c r="F5" s="2"/>
      <c r="G5" s="2"/>
      <c r="H5" s="3">
        <f t="shared" si="0"/>
        <v>6.1666666666860692</v>
      </c>
      <c r="I5" s="3">
        <f t="shared" si="1"/>
        <v>405.40540540412985</v>
      </c>
    </row>
    <row r="6" spans="1:9" x14ac:dyDescent="0.2">
      <c r="A6" t="s">
        <v>9</v>
      </c>
      <c r="B6">
        <v>2400</v>
      </c>
      <c r="D6" s="2">
        <v>42903.395833333336</v>
      </c>
      <c r="E6" s="2">
        <v>42903.527777777781</v>
      </c>
      <c r="F6" s="2"/>
      <c r="G6" s="2"/>
      <c r="H6" s="3">
        <f t="shared" si="0"/>
        <v>3.1666666666860692</v>
      </c>
      <c r="I6" s="3">
        <f t="shared" si="1"/>
        <v>757.89473683746155</v>
      </c>
    </row>
    <row r="7" spans="1:9" x14ac:dyDescent="0.2">
      <c r="A7" t="s">
        <v>10</v>
      </c>
      <c r="B7">
        <v>2800</v>
      </c>
      <c r="D7" s="2">
        <v>42903.666666666664</v>
      </c>
      <c r="E7" s="2">
        <v>42903.944444444445</v>
      </c>
      <c r="F7" s="2"/>
      <c r="G7" s="2"/>
      <c r="H7" s="3">
        <f t="shared" si="0"/>
        <v>6.6666666667442769</v>
      </c>
      <c r="I7" s="3">
        <f t="shared" si="1"/>
        <v>419.99999999511056</v>
      </c>
    </row>
    <row r="8" spans="1:9" x14ac:dyDescent="0.2">
      <c r="A8" t="s">
        <v>11</v>
      </c>
      <c r="B8">
        <v>2750</v>
      </c>
      <c r="D8" s="2">
        <v>42903.958333333336</v>
      </c>
      <c r="E8" s="2">
        <v>42904.270833333336</v>
      </c>
      <c r="F8" s="2"/>
      <c r="G8" s="2"/>
      <c r="H8" s="3">
        <f t="shared" si="0"/>
        <v>7.5</v>
      </c>
      <c r="I8" s="3">
        <f t="shared" si="1"/>
        <v>366.66666666666669</v>
      </c>
    </row>
    <row r="9" spans="1:9" x14ac:dyDescent="0.2">
      <c r="A9" t="s">
        <v>12</v>
      </c>
      <c r="B9">
        <v>1850</v>
      </c>
      <c r="D9" s="2">
        <v>42904.284722222219</v>
      </c>
      <c r="E9" s="2">
        <v>42904.541666666664</v>
      </c>
      <c r="F9" s="2">
        <v>42904.479166666664</v>
      </c>
      <c r="G9" s="2">
        <v>42904.520833333336</v>
      </c>
      <c r="H9" s="3">
        <f>+((E9-D9)/H$1) - ((G9-F9)/H$1)</f>
        <v>5.1666666665696539</v>
      </c>
      <c r="I9" s="3">
        <f t="shared" si="1"/>
        <v>358.06451613575553</v>
      </c>
    </row>
    <row r="10" spans="1:9" x14ac:dyDescent="0.2">
      <c r="A10" t="s">
        <v>13</v>
      </c>
      <c r="B10">
        <v>2300</v>
      </c>
      <c r="D10" s="2">
        <v>42904.548611111109</v>
      </c>
      <c r="E10" s="2">
        <v>42904.791666666664</v>
      </c>
      <c r="F10" s="2"/>
      <c r="G10" s="2"/>
      <c r="H10" s="3">
        <f t="shared" ref="H10:H13" si="2">+((E10-D10)/H$1) - ((G10-F10)/H$1)</f>
        <v>5.8333333333139308</v>
      </c>
      <c r="I10" s="3">
        <f t="shared" si="1"/>
        <v>394.28571428702571</v>
      </c>
    </row>
    <row r="11" spans="1:9" x14ac:dyDescent="0.2">
      <c r="A11" t="s">
        <v>14</v>
      </c>
      <c r="B11">
        <v>3150</v>
      </c>
      <c r="D11" s="2">
        <v>42904.826388888891</v>
      </c>
      <c r="E11" s="2">
        <v>42905.590277777781</v>
      </c>
      <c r="F11" s="2">
        <v>42904.972222222219</v>
      </c>
      <c r="G11" s="2">
        <v>42905.291666666664</v>
      </c>
      <c r="H11" s="3">
        <f t="shared" si="2"/>
        <v>10.666666666686069</v>
      </c>
      <c r="I11" s="3">
        <f t="shared" si="1"/>
        <v>295.31249999946283</v>
      </c>
    </row>
    <row r="12" spans="1:9" x14ac:dyDescent="0.2">
      <c r="A12" t="s">
        <v>15</v>
      </c>
      <c r="B12">
        <v>3100</v>
      </c>
      <c r="D12" s="2">
        <v>42905.680555555555</v>
      </c>
      <c r="E12" s="2">
        <v>42906.597222222219</v>
      </c>
      <c r="F12" s="2">
        <v>42905.895833333336</v>
      </c>
      <c r="G12" s="2">
        <v>42906.270833333336</v>
      </c>
      <c r="H12" s="3">
        <f t="shared" si="2"/>
        <v>12.999999999941792</v>
      </c>
      <c r="I12" s="3">
        <f t="shared" si="1"/>
        <v>238.46153846260617</v>
      </c>
    </row>
    <row r="13" spans="1:9" x14ac:dyDescent="0.2">
      <c r="A13" t="s">
        <v>16</v>
      </c>
      <c r="B13">
        <v>2200</v>
      </c>
      <c r="D13" s="2">
        <v>42906.604166666664</v>
      </c>
      <c r="E13" s="2">
        <v>42906.8125</v>
      </c>
      <c r="F13" s="2"/>
      <c r="G13" s="2"/>
      <c r="H13" s="3">
        <f t="shared" si="2"/>
        <v>5.0000000000582077</v>
      </c>
      <c r="I13" s="3">
        <f t="shared" si="1"/>
        <v>439.99999999487773</v>
      </c>
    </row>
    <row r="18" spans="1:16" x14ac:dyDescent="0.2">
      <c r="C18" s="2"/>
      <c r="E18" s="2"/>
      <c r="G18" s="2"/>
      <c r="I18" s="2"/>
    </row>
    <row r="19" spans="1:16" x14ac:dyDescent="0.2">
      <c r="B19" s="2">
        <v>42902.5</v>
      </c>
      <c r="C19" s="2">
        <v>42902.75</v>
      </c>
      <c r="D19" s="2"/>
      <c r="E19" s="2"/>
      <c r="F19" s="2"/>
      <c r="G19" s="2"/>
      <c r="H19" s="2"/>
      <c r="I19" s="2"/>
      <c r="P19" s="8"/>
    </row>
    <row r="20" spans="1:16" x14ac:dyDescent="0.2">
      <c r="P20" s="8"/>
    </row>
    <row r="21" spans="1:16" x14ac:dyDescent="0.2">
      <c r="C21" s="1" t="s">
        <v>3</v>
      </c>
      <c r="D21" s="1" t="s">
        <v>4</v>
      </c>
      <c r="E21" s="1" t="s">
        <v>5</v>
      </c>
      <c r="F21" s="1" t="s">
        <v>18</v>
      </c>
      <c r="G21" s="1" t="s">
        <v>19</v>
      </c>
      <c r="H21" s="4">
        <v>4.1666666666666699E-2</v>
      </c>
      <c r="I21" s="4"/>
      <c r="N21" s="8"/>
      <c r="P21" s="8"/>
    </row>
    <row r="22" spans="1:16" x14ac:dyDescent="0.2">
      <c r="A22" s="1" t="s">
        <v>0</v>
      </c>
      <c r="B22" s="1" t="s">
        <v>1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20</v>
      </c>
      <c r="I22" s="1" t="s">
        <v>17</v>
      </c>
      <c r="K22" s="1" t="s">
        <v>20</v>
      </c>
      <c r="L22" s="6" t="s">
        <v>1</v>
      </c>
      <c r="N22" s="8"/>
    </row>
    <row r="23" spans="1:16" x14ac:dyDescent="0.2">
      <c r="A23" t="s">
        <v>6</v>
      </c>
      <c r="B23">
        <v>3000</v>
      </c>
      <c r="D23" s="2">
        <v>42902.729166666664</v>
      </c>
      <c r="E23" s="2">
        <v>42902.888888888891</v>
      </c>
      <c r="F23" s="2"/>
      <c r="G23" s="2"/>
      <c r="H23" s="3">
        <f t="shared" ref="H23" si="3">+((E23-D23)/H$1) - ((G23-F23)/H$1)</f>
        <v>3.8333333334303461</v>
      </c>
      <c r="I23" s="3">
        <f>+B23/H23</f>
        <v>782.60869563236793</v>
      </c>
      <c r="K23" s="5">
        <f>IF(F23=0,IF(D23&gt;B19,IF(E23&gt;C19,(C19-D23)/0.0416666666666667,(E23-D23)/0.0416666666666667),IF(E23&gt;C19,(C19-B19)/0.0416666666666667,(E23-B19)/0.0416666666666667)),IF(D23&gt;B19,IF(E23&gt;C19,IF(F23&gt;C19,(C19-D23)/0.0416666666666667,IF(G23&gt;C19,(F23-D23)/0.0416666666666667,((F23-D23)/0.0416666666666667)+((C19-G23)/0.0416666666666667))),((F23-D23)/0.0416666666666667)+((E23-G23)/0.0416666666666667)),IF(E23&gt;C19,IF(F23&gt;B19,IF(G23&gt;C19,(F23-B19)/0.0416666666666667,((F23-B19)/0.0416666666666667)+((C19-G23)/0.0416666666666667)),IF(G23&gt;C19,0,(C19-G23)/0.0416666666666667)),IF(F23&gt;B19,((F23-B19)/0.0416666666666667)+((E23-G23)/0.0416666666666667),IF(G23&gt;B19,(E23-G23)/0.0416666666666667,(E23-B19)/0.0416666666666667)))))</f>
        <v>0.50000000005820722</v>
      </c>
      <c r="L23" s="7">
        <f>+K23*I23</f>
        <v>391.30434786173743</v>
      </c>
      <c r="P23" s="8"/>
    </row>
    <row r="24" spans="1:16" x14ac:dyDescent="0.2">
      <c r="M24" s="8"/>
    </row>
    <row r="25" spans="1:16" x14ac:dyDescent="0.2">
      <c r="M25" s="8"/>
      <c r="N25" s="8"/>
    </row>
    <row r="26" spans="1:16" x14ac:dyDescent="0.2">
      <c r="B26" s="2">
        <v>42902.75</v>
      </c>
      <c r="C26" s="2">
        <v>42903</v>
      </c>
      <c r="O26" s="8"/>
    </row>
    <row r="27" spans="1:16" x14ac:dyDescent="0.2">
      <c r="O27" s="8"/>
      <c r="P27" s="9"/>
    </row>
    <row r="28" spans="1:16" x14ac:dyDescent="0.2">
      <c r="C28" s="1" t="s">
        <v>3</v>
      </c>
      <c r="D28" s="1" t="s">
        <v>4</v>
      </c>
      <c r="E28" s="1" t="s">
        <v>5</v>
      </c>
      <c r="F28" s="1" t="s">
        <v>18</v>
      </c>
      <c r="G28" s="1" t="s">
        <v>19</v>
      </c>
      <c r="H28" s="4">
        <v>4.1666666666666664E-2</v>
      </c>
      <c r="I28" s="4"/>
      <c r="P28" s="8"/>
    </row>
    <row r="29" spans="1:16" x14ac:dyDescent="0.2">
      <c r="A29" s="1" t="s">
        <v>0</v>
      </c>
      <c r="B29" s="1" t="s">
        <v>1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20</v>
      </c>
      <c r="I29" s="1" t="s">
        <v>17</v>
      </c>
      <c r="P29" s="8"/>
    </row>
    <row r="30" spans="1:16" x14ac:dyDescent="0.2">
      <c r="A30" t="s">
        <v>6</v>
      </c>
      <c r="B30">
        <v>3000</v>
      </c>
      <c r="D30" s="2">
        <v>42902.729166666664</v>
      </c>
      <c r="E30" s="2">
        <v>42902.888888888891</v>
      </c>
      <c r="F30" s="2"/>
      <c r="G30" s="2"/>
      <c r="H30" s="3">
        <f t="shared" ref="H30:H31" si="4">+((E30-D30)/H$1) - ((G30-F30)/H$1)</f>
        <v>3.8333333334303461</v>
      </c>
      <c r="I30" s="3">
        <f>+B30/H30</f>
        <v>782.60869563236793</v>
      </c>
      <c r="K30" s="5">
        <f>IF(F30=0,IF(D30&gt;B26,IF(E30&gt;C26,(C26-D30)/0.0416666666666667,(E30-D30)/0.0416666666666667),IF(E30&gt;C26,(C26-B26)/0.0416666666666667,(E30-B26)/0.0416666666666667)),IF(D30&gt;B26,IF(E30&gt;C26,IF(F30&gt;C26,(C26-D30)/0.0416666666666667,IF(G30&gt;C26,(F30-D30)/0.0416666666666667,((F30-D30)/0.0416666666666667)+((C26-G30)/0.0416666666666667))),((F30-D30)/0.0416666666666667)+((E30-G30)/0.0416666666666667)),IF(E30&gt;C26,IF(F30&gt;B26,IF(G30&gt;C26,(F30-B26)/0.0416666666666667,((F30-B26)/0.0416666666666667)+((C26-G30)/0.0416666666666667)),IF(G30&gt;C26,0,(C26-G30)/0.0416666666666667)),IF(F30&gt;B26,((F30-B26)/0.0416666666666667)+((E30-G30)/0.0416666666666667),IF(G30&gt;B26,(E30-G30)/0.0416666666666667,(E30-B26)/0.0416666666666667)))))</f>
        <v>3.3333333333721358</v>
      </c>
      <c r="L30" s="7">
        <f>+K30*I30</f>
        <v>2608.6956521382604</v>
      </c>
      <c r="N30" s="5"/>
    </row>
    <row r="31" spans="1:16" x14ac:dyDescent="0.2">
      <c r="A31" t="s">
        <v>7</v>
      </c>
      <c r="B31">
        <v>2750</v>
      </c>
      <c r="D31" s="2">
        <v>42902.847222222219</v>
      </c>
      <c r="E31" s="2">
        <v>42903.034722222219</v>
      </c>
      <c r="F31" s="2"/>
      <c r="G31" s="2"/>
      <c r="H31" s="3">
        <f t="shared" si="4"/>
        <v>4.5</v>
      </c>
      <c r="I31" s="3">
        <f t="shared" ref="I31" si="5">+B31/H31</f>
        <v>611.11111111111109</v>
      </c>
      <c r="K31" s="5">
        <f>IF(F31=0,IF(D31&gt;B26,IF(E31&gt;C26,(C26-D31)/0.0416666666666667,(E31-D31)/0.0416666666666667),IF(E31&gt;C26,(C26-B26)/0.0416666666666667,(E31-B26)/0.0416666666666667)),IF(D31&gt;B26,IF(E31&gt;C26,IF(F31&gt;C26,(C26-D31)/0.0416666666666667,IF(G31&gt;C26,(F31-D31)/0.0416666666666667,((F31-D31)/0.0416666666666667)+((C26-G31)/0.0416666666666667))),((F31-D31)/0.0416666666666667)+((E31-G31)/0.0416666666666667)),IF(E31&gt;C26,IF(F31&gt;B26,IF(G31&gt;C26,(F31-B26)/0.0416666666666667,((F31-B26)/0.0416666666666667)+((C26-G31)/0.0416666666666667)),IF(G31&gt;C26,0,(C26-G31)/0.0416666666666667)),IF(F31&gt;B26,((F31-B26)/0.0416666666666667)+((E31-G31)/0.0416666666666667),IF(G31&gt;B26,(E31-G31)/0.0416666666666667,(E31-B26)/0.0416666666666667)))))</f>
        <v>3.6666666667442742</v>
      </c>
      <c r="L31" s="7">
        <f>+K31*I31</f>
        <v>2240.7407407881674</v>
      </c>
      <c r="N31" s="8"/>
    </row>
    <row r="33" spans="1:16" x14ac:dyDescent="0.2">
      <c r="M33" s="8"/>
    </row>
    <row r="34" spans="1:16" x14ac:dyDescent="0.2">
      <c r="B34" s="2">
        <v>42903</v>
      </c>
      <c r="C34" s="2">
        <v>42903.25</v>
      </c>
      <c r="N34" s="8"/>
    </row>
    <row r="35" spans="1:16" x14ac:dyDescent="0.2">
      <c r="O35" s="8"/>
    </row>
    <row r="36" spans="1:16" x14ac:dyDescent="0.2">
      <c r="C36" s="1" t="s">
        <v>3</v>
      </c>
      <c r="D36" s="1" t="s">
        <v>4</v>
      </c>
      <c r="E36" s="1" t="s">
        <v>5</v>
      </c>
      <c r="F36" s="1" t="s">
        <v>18</v>
      </c>
      <c r="G36" s="1" t="s">
        <v>19</v>
      </c>
      <c r="H36" s="4">
        <v>4.1666666666666664E-2</v>
      </c>
      <c r="I36" s="4"/>
      <c r="O36" s="8"/>
    </row>
    <row r="37" spans="1:16" x14ac:dyDescent="0.2">
      <c r="A37" s="1" t="s">
        <v>0</v>
      </c>
      <c r="B37" s="1" t="s">
        <v>1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20</v>
      </c>
      <c r="I37" s="1" t="s">
        <v>17</v>
      </c>
      <c r="P37" s="8"/>
    </row>
    <row r="38" spans="1:16" x14ac:dyDescent="0.2">
      <c r="A38" t="s">
        <v>7</v>
      </c>
      <c r="B38">
        <v>2750</v>
      </c>
      <c r="D38" s="2">
        <v>42902.847222222219</v>
      </c>
      <c r="E38" s="2">
        <v>42903.034722222219</v>
      </c>
      <c r="F38" s="2"/>
      <c r="G38" s="2"/>
      <c r="H38" s="3">
        <f t="shared" ref="H38:H39" si="6">+((E38-D38)/H$1) - ((G38-F38)/H$1)</f>
        <v>4.5</v>
      </c>
      <c r="I38" s="3">
        <f t="shared" ref="I38:I39" si="7">+B38/H38</f>
        <v>611.11111111111109</v>
      </c>
      <c r="K38" s="5">
        <f>IF(F38=0,IF(D38&gt;B34,IF(E38&gt;C34,(C34-D38)/0.0416666666666667,(E38-D38)/0.0416666666666667),IF(E38&gt;C34,(C34-B34)/0.0416666666666667,(E38-B34)/0.0416666666666667)),IF(D38&gt;B34,IF(E38&gt;C34,IF(F38&gt;C34,(C34-D38)/0.0416666666666667,IF(G38&gt;C34,(F38-D38)/0.0416666666666667,((F38-D38)/0.0416666666666667)+((C34-G38)/0.0416666666666667))),((F38-D38)/0.0416666666666667)+((E38-G38)/0.0416666666666667)),IF(E38&gt;C34,IF(F38&gt;B34,IF(G38&gt;C34,(F38-B34)/0.0416666666666667,((F38-B34)/0.0416666666666667)+((C34-G38)/0.0416666666666667)),IF(G38&gt;C34,0,(C34-G38)/0.0416666666666667)),IF(F38&gt;B34,((F38-B34)/0.0416666666666667)+((E38-G38)/0.0416666666666667),IF(G38&gt;B34,(E38-G38)/0.0416666666666667,(E38-B34)/0.0416666666666667)))))</f>
        <v>0.83333333325572245</v>
      </c>
      <c r="L38" s="7">
        <f>+K38*I38</f>
        <v>509.25925921183034</v>
      </c>
      <c r="P38" s="8"/>
    </row>
    <row r="39" spans="1:16" x14ac:dyDescent="0.2">
      <c r="A39" t="s">
        <v>8</v>
      </c>
      <c r="B39">
        <v>2500</v>
      </c>
      <c r="D39" s="2">
        <v>42903.055555555555</v>
      </c>
      <c r="E39" s="2">
        <v>42903.3125</v>
      </c>
      <c r="F39" s="2"/>
      <c r="G39" s="2"/>
      <c r="H39" s="3">
        <f t="shared" si="6"/>
        <v>6.1666666666860692</v>
      </c>
      <c r="I39" s="3">
        <f t="shared" si="7"/>
        <v>405.40540540412985</v>
      </c>
      <c r="K39" s="5">
        <f>IF(F39=0,IF(D39&gt;B34,IF(E39&gt;C34,(C34-D39)/0.0416666666666667,(E39-D39)/0.0416666666666667),IF(E39&gt;C34,(C34-B34)/0.0416666666666667,(E39-B34)/0.0416666666666667)),IF(D39&gt;B34,IF(E39&gt;C34,IF(F39&gt;C34,(C34-D39)/0.0416666666666667,IF(G39&gt;C34,(F39-D39)/0.0416666666666667,((F39-D39)/0.0416666666666667)+((C34-G39)/0.0416666666666667))),((F39-D39)/0.0416666666666667)+((E39-G39)/0.0416666666666667)),IF(E39&gt;C34,IF(F39&gt;B34,IF(G39&gt;C34,(F39-B34)/0.0416666666666667,((F39-B34)/0.0416666666666667)+((C34-G39)/0.0416666666666667)),IF(G39&gt;C34,0,(C34-G39)/0.0416666666666667)),IF(F39&gt;B34,((F39-B34)/0.0416666666666667)+((E39-G39)/0.0416666666666667),IF(G39&gt;B34,(E39-G39)/0.0416666666666667,(E39-B34)/0.0416666666666667)))))</f>
        <v>4.6666666666860657</v>
      </c>
      <c r="L39" s="7">
        <f>+K39*I39</f>
        <v>1891.8918918938039</v>
      </c>
    </row>
    <row r="40" spans="1:16" x14ac:dyDescent="0.2">
      <c r="N40" s="8"/>
    </row>
    <row r="42" spans="1:16" x14ac:dyDescent="0.2">
      <c r="B42" s="2">
        <v>42903.25</v>
      </c>
      <c r="C42" s="2">
        <v>42903.5</v>
      </c>
    </row>
    <row r="44" spans="1:16" x14ac:dyDescent="0.2">
      <c r="C44" s="1" t="s">
        <v>3</v>
      </c>
      <c r="D44" s="1" t="s">
        <v>4</v>
      </c>
      <c r="E44" s="1" t="s">
        <v>5</v>
      </c>
      <c r="F44" s="1" t="s">
        <v>18</v>
      </c>
      <c r="G44" s="1" t="s">
        <v>19</v>
      </c>
      <c r="H44" s="4">
        <v>4.1666666666666664E-2</v>
      </c>
      <c r="I44" s="4"/>
    </row>
    <row r="45" spans="1:16" x14ac:dyDescent="0.2">
      <c r="A45" s="1" t="s">
        <v>0</v>
      </c>
      <c r="B45" s="1" t="s">
        <v>1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20</v>
      </c>
      <c r="I45" s="1" t="s">
        <v>17</v>
      </c>
    </row>
    <row r="46" spans="1:16" x14ac:dyDescent="0.2">
      <c r="A46" t="s">
        <v>8</v>
      </c>
      <c r="B46">
        <v>2500</v>
      </c>
      <c r="D46" s="2">
        <v>42903.055555555555</v>
      </c>
      <c r="E46" s="2">
        <v>42903.3125</v>
      </c>
      <c r="F46" s="2"/>
      <c r="G46" s="2"/>
      <c r="H46" s="3">
        <f t="shared" ref="H46:H47" si="8">+((E46-D46)/H$1) - ((G46-F46)/H$1)</f>
        <v>6.1666666666860692</v>
      </c>
      <c r="I46" s="3">
        <f t="shared" ref="I46:I47" si="9">+B46/H46</f>
        <v>405.40540540412985</v>
      </c>
      <c r="K46" s="5">
        <f>IF(F46=0,IF(D46&gt;B42,IF(E46&gt;C42,(C42-D46)/0.0416666666666667,(E46-D46)/0.0416666666666667),IF(E46&gt;C42,(C42-B42)/0.0416666666666667,(E46-B42)/0.0416666666666667)),IF(D46&gt;B42,IF(E46&gt;C42,IF(F46&gt;C42,(C42-D46)/0.0416666666666667,IF(G46&gt;C42,(F46-D46)/0.0416666666666667,((F46-D46)/0.0416666666666667)+((C42-G46)/0.0416666666666667))),((F46-D46)/0.0416666666666667)+((E46-G46)/0.0416666666666667)),IF(E46&gt;C42,IF(F46&gt;B42,IF(G46&gt;C42,(F46-B42)/0.0416666666666667,((F46-B42)/0.0416666666666667)+((C42-G46)/0.0416666666666667)),IF(G46&gt;C42,0,(C42-G46)/0.0416666666666667)),IF(F46&gt;B42,((F46-B42)/0.0416666666666667)+((E46-G46)/0.0416666666666667),IF(G46&gt;B42,(E46-G46)/0.0416666666666667,(E46-B42)/0.0416666666666667)))))</f>
        <v>1.4999999999999989</v>
      </c>
      <c r="L46" s="7">
        <f>+K46*I46</f>
        <v>608.10810810619432</v>
      </c>
    </row>
    <row r="47" spans="1:16" x14ac:dyDescent="0.2">
      <c r="A47" t="s">
        <v>9</v>
      </c>
      <c r="B47">
        <v>2400</v>
      </c>
      <c r="D47" s="2">
        <v>42903.395833333336</v>
      </c>
      <c r="E47" s="2">
        <v>42903.527777777781</v>
      </c>
      <c r="F47" s="2"/>
      <c r="G47" s="2"/>
      <c r="H47" s="3">
        <f t="shared" si="8"/>
        <v>3.1666666666860692</v>
      </c>
      <c r="I47" s="3">
        <f t="shared" si="9"/>
        <v>757.89473683746155</v>
      </c>
      <c r="K47" s="5">
        <f>IF(F47=0,IF(D47&gt;B42,IF(E47&gt;C42,(C42-D47)/0.0416666666666667,(E47-D47)/0.0416666666666667),IF(E47&gt;C42,(C42-B42)/0.0416666666666667,(E47-B42)/0.0416666666666667)),IF(D47&gt;B42,IF(E47&gt;C42,IF(F47&gt;C42,(C42-D47)/0.0416666666666667,IF(G47&gt;C42,(F47-D47)/0.0416666666666667,((F47-D47)/0.0416666666666667)+((C42-G47)/0.0416666666666667))),((F47-D47)/0.0416666666666667)+((E47-G47)/0.0416666666666667)),IF(E47&gt;C42,IF(F47&gt;B42,IF(G47&gt;C42,(F47-B42)/0.0416666666666667,((F47-B42)/0.0416666666666667)+((C42-G47)/0.0416666666666667)),IF(G47&gt;C42,0,(C42-G47)/0.0416666666666667)),IF(F47&gt;B42,((F47-B42)/0.0416666666666667)+((E47-G47)/0.0416666666666667),IF(G47&gt;B42,(E47-G47)/0.0416666666666667,(E47-B42)/0.0416666666666667)))))</f>
        <v>2.4999999999417906</v>
      </c>
      <c r="L47" s="7">
        <f>+K47*I47</f>
        <v>1894.7368420495372</v>
      </c>
    </row>
    <row r="50" spans="1:12" x14ac:dyDescent="0.2">
      <c r="B50" s="2">
        <v>42903.5</v>
      </c>
      <c r="C50" s="2">
        <v>42903.75</v>
      </c>
    </row>
    <row r="52" spans="1:12" x14ac:dyDescent="0.2">
      <c r="C52" s="1" t="s">
        <v>3</v>
      </c>
      <c r="D52" s="1" t="s">
        <v>4</v>
      </c>
      <c r="E52" s="1" t="s">
        <v>5</v>
      </c>
      <c r="F52" s="1" t="s">
        <v>18</v>
      </c>
      <c r="G52" s="1" t="s">
        <v>19</v>
      </c>
      <c r="H52" s="4">
        <v>4.1666666666666664E-2</v>
      </c>
      <c r="I52" s="4"/>
    </row>
    <row r="53" spans="1:12" x14ac:dyDescent="0.2">
      <c r="A53" s="1" t="s">
        <v>0</v>
      </c>
      <c r="B53" s="1" t="s">
        <v>1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20</v>
      </c>
      <c r="I53" s="1" t="s">
        <v>17</v>
      </c>
    </row>
    <row r="54" spans="1:12" x14ac:dyDescent="0.2">
      <c r="A54" t="s">
        <v>9</v>
      </c>
      <c r="B54">
        <v>2400</v>
      </c>
      <c r="D54" s="2">
        <v>42903.395833333336</v>
      </c>
      <c r="E54" s="2">
        <v>42903.527777777781</v>
      </c>
      <c r="F54" s="2"/>
      <c r="G54" s="2"/>
      <c r="H54" s="3">
        <f t="shared" ref="H54:H55" si="10">+((E54-D54)/H$1) - ((G54-F54)/H$1)</f>
        <v>3.1666666666860692</v>
      </c>
      <c r="I54" s="3">
        <f t="shared" ref="I54:I55" si="11">+B54/H54</f>
        <v>757.89473683746155</v>
      </c>
      <c r="K54" s="5">
        <f>IF(F54=0,IF(D54&gt;B50,IF(E54&gt;C50,(C50-D54)/0.0416666666666667,(E54-D54)/0.0416666666666667),IF(E54&gt;C50,(C50-B50)/0.0416666666666667,(E54-B50)/0.0416666666666667)),IF(D54&gt;B50,IF(E54&gt;C50,IF(F54&gt;C50,(C50-D54)/0.0416666666666667,IF(G54&gt;C50,(F54-D54)/0.0416666666666667,((F54-D54)/0.0416666666666667)+((C50-G54)/0.0416666666666667))),((F54-D54)/0.0416666666666667)+((E54-G54)/0.0416666666666667)),IF(E54&gt;C50,IF(F54&gt;B50,IF(G54&gt;C50,(F54-B50)/0.0416666666666667,((F54-B50)/0.0416666666666667)+((C50-G54)/0.0416666666666667)),IF(G54&gt;C50,0,(C50-G54)/0.0416666666666667)),IF(F54&gt;B50,((F54-B50)/0.0416666666666667)+((E54-G54)/0.0416666666666667),IF(G54&gt;B50,(E54-G54)/0.0416666666666667,(E54-B50)/0.0416666666666667)))))</f>
        <v>0.66666666674427633</v>
      </c>
      <c r="L54" s="7">
        <f>+K54*I54</f>
        <v>505.26315795046099</v>
      </c>
    </row>
    <row r="55" spans="1:12" x14ac:dyDescent="0.2">
      <c r="A55" t="s">
        <v>10</v>
      </c>
      <c r="B55">
        <v>2800</v>
      </c>
      <c r="D55" s="2">
        <v>42903.666666666664</v>
      </c>
      <c r="E55" s="2">
        <v>42903.944444444445</v>
      </c>
      <c r="F55" s="2"/>
      <c r="G55" s="2"/>
      <c r="H55" s="3">
        <f t="shared" si="10"/>
        <v>6.6666666667442769</v>
      </c>
      <c r="I55" s="3">
        <f t="shared" si="11"/>
        <v>419.99999999511056</v>
      </c>
      <c r="K55" s="5">
        <f>IF(F55=0,IF(D55&gt;B50,IF(E55&gt;C50,(C50-D55)/0.0416666666666667,(E55-D55)/0.0416666666666667),IF(E55&gt;C50,(C50-B50)/0.0416666666666667,(E55-B50)/0.0416666666666667)),IF(D55&gt;B50,IF(E55&gt;C50,IF(F55&gt;C50,(C50-D55)/0.0416666666666667,IF(G55&gt;C50,(F55-D55)/0.0416666666666667,((F55-D55)/0.0416666666666667)+((C50-G55)/0.0416666666666667))),((F55-D55)/0.0416666666666667)+((E55-G55)/0.0416666666666667)),IF(E55&gt;C50,IF(F55&gt;B50,IF(G55&gt;C50,(F55-B50)/0.0416666666666667,((F55-B50)/0.0416666666666667)+((C50-G55)/0.0416666666666667)),IF(G55&gt;C50,0,(C50-G55)/0.0416666666666667)),IF(F55&gt;B50,((F55-B50)/0.0416666666666667)+((E55-G55)/0.0416666666666667),IF(G55&gt;B50,(E55-G55)/0.0416666666666667,(E55-B50)/0.0416666666666667)))))</f>
        <v>2.0000000000582059</v>
      </c>
      <c r="L55" s="7">
        <f>+K55*I55</f>
        <v>840.00000001466753</v>
      </c>
    </row>
    <row r="58" spans="1:12" x14ac:dyDescent="0.2">
      <c r="B58" s="2">
        <v>42903.75</v>
      </c>
      <c r="C58" s="2">
        <v>42904</v>
      </c>
    </row>
    <row r="60" spans="1:12" x14ac:dyDescent="0.2">
      <c r="C60" s="1" t="s">
        <v>3</v>
      </c>
      <c r="D60" s="1" t="s">
        <v>4</v>
      </c>
      <c r="E60" s="1" t="s">
        <v>5</v>
      </c>
      <c r="F60" s="1" t="s">
        <v>18</v>
      </c>
      <c r="G60" s="1" t="s">
        <v>19</v>
      </c>
      <c r="H60" s="4">
        <v>4.1666666666666664E-2</v>
      </c>
      <c r="I60" s="4"/>
    </row>
    <row r="61" spans="1:12" x14ac:dyDescent="0.2">
      <c r="A61" s="1" t="s">
        <v>0</v>
      </c>
      <c r="B61" s="1" t="s">
        <v>1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20</v>
      </c>
      <c r="I61" s="1" t="s">
        <v>17</v>
      </c>
    </row>
    <row r="62" spans="1:12" x14ac:dyDescent="0.2">
      <c r="A62" t="s">
        <v>10</v>
      </c>
      <c r="B62">
        <v>2800</v>
      </c>
      <c r="D62" s="2">
        <v>42903.666666666664</v>
      </c>
      <c r="E62" s="2">
        <v>42903.944444444445</v>
      </c>
      <c r="F62" s="2"/>
      <c r="G62" s="2"/>
      <c r="H62" s="3">
        <f t="shared" ref="H62:H63" si="12">+((E62-D62)/H$1) - ((G62-F62)/H$1)</f>
        <v>6.6666666667442769</v>
      </c>
      <c r="I62" s="3">
        <f t="shared" ref="I62:I63" si="13">+B62/H62</f>
        <v>419.99999999511056</v>
      </c>
      <c r="K62" s="5">
        <f>IF(F62=0,IF(D62&gt;B58,IF(E62&gt;C58,(C58-D62)/0.0416666666666667,(E62-D62)/0.0416666666666667),IF(E62&gt;C58,(C58-B58)/0.0416666666666667,(E62-B58)/0.0416666666666667)),IF(D62&gt;B58,IF(E62&gt;C58,IF(F62&gt;C58,(C58-D62)/0.0416666666666667,IF(G62&gt;C58,(F62-D62)/0.0416666666666667,((F62-D62)/0.0416666666666667)+((C58-G62)/0.0416666666666667))),((F62-D62)/0.0416666666666667)+((E62-G62)/0.0416666666666667)),IF(E62&gt;C58,IF(F62&gt;B58,IF(G62&gt;C58,(F62-B58)/0.0416666666666667,((F62-B58)/0.0416666666666667)+((C58-G62)/0.0416666666666667)),IF(G62&gt;C58,0,(C58-G62)/0.0416666666666667)),IF(F62&gt;B58,((F62-B58)/0.0416666666666667)+((E62-G62)/0.0416666666666667),IF(G62&gt;B58,(E62-G62)/0.0416666666666667,(E62-B58)/0.0416666666666667)))))</f>
        <v>4.6666666666860657</v>
      </c>
      <c r="L62" s="7">
        <f>+K62*I62</f>
        <v>1959.9999999853301</v>
      </c>
    </row>
    <row r="63" spans="1:12" x14ac:dyDescent="0.2">
      <c r="A63" t="s">
        <v>11</v>
      </c>
      <c r="B63">
        <v>2750</v>
      </c>
      <c r="D63" s="2">
        <v>42903.958333333336</v>
      </c>
      <c r="E63" s="2">
        <v>42904.270833333336</v>
      </c>
      <c r="F63" s="2"/>
      <c r="G63" s="2"/>
      <c r="H63" s="3">
        <f t="shared" si="12"/>
        <v>7.5</v>
      </c>
      <c r="I63" s="3">
        <f t="shared" si="13"/>
        <v>366.66666666666669</v>
      </c>
      <c r="K63" s="5">
        <f>IF(F63=0,IF(D63&gt;B58,IF(E63&gt;C58,(C58-D63)/0.0416666666666667,(E63-D63)/0.0416666666666667),IF(E63&gt;C58,(C58-B58)/0.0416666666666667,(E63-B58)/0.0416666666666667)),IF(D63&gt;B58,IF(E63&gt;C58,IF(F63&gt;C58,(C58-D63)/0.0416666666666667,IF(G63&gt;C58,(F63-D63)/0.0416666666666667,((F63-D63)/0.0416666666666667)+((C58-G63)/0.0416666666666667))),((F63-D63)/0.0416666666666667)+((E63-G63)/0.0416666666666667)),IF(E63&gt;C58,IF(F63&gt;B58,IF(G63&gt;C58,(F63-B58)/0.0416666666666667,((F63-B58)/0.0416666666666667)+((C58-G63)/0.0416666666666667)),IF(G63&gt;C58,0,(C58-G63)/0.0416666666666667)),IF(F63&gt;B58,((F63-B58)/0.0416666666666667)+((E63-G63)/0.0416666666666667),IF(G63&gt;B58,(E63-G63)/0.0416666666666667,(E63-B58)/0.0416666666666667)))))</f>
        <v>0.99999999994179156</v>
      </c>
      <c r="L63" s="7">
        <f>+K63*I63</f>
        <v>366.66666664532357</v>
      </c>
    </row>
    <row r="66" spans="1:12" x14ac:dyDescent="0.2">
      <c r="B66" s="2">
        <v>42904</v>
      </c>
      <c r="C66" s="2">
        <v>42904.25</v>
      </c>
    </row>
    <row r="68" spans="1:12" x14ac:dyDescent="0.2">
      <c r="C68" s="1" t="s">
        <v>3</v>
      </c>
      <c r="D68" s="1" t="s">
        <v>4</v>
      </c>
      <c r="E68" s="1" t="s">
        <v>5</v>
      </c>
      <c r="F68" s="1" t="s">
        <v>18</v>
      </c>
      <c r="G68" s="1" t="s">
        <v>19</v>
      </c>
      <c r="H68" s="4">
        <v>4.1666666666666664E-2</v>
      </c>
      <c r="I68" s="4"/>
    </row>
    <row r="69" spans="1:12" x14ac:dyDescent="0.2">
      <c r="A69" s="1" t="s">
        <v>0</v>
      </c>
      <c r="B69" s="1" t="s">
        <v>1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20</v>
      </c>
      <c r="I69" s="1" t="s">
        <v>17</v>
      </c>
    </row>
    <row r="70" spans="1:12" x14ac:dyDescent="0.2">
      <c r="A70" t="s">
        <v>11</v>
      </c>
      <c r="B70">
        <v>2750</v>
      </c>
      <c r="D70" s="2">
        <v>42903.958333333336</v>
      </c>
      <c r="E70" s="2">
        <v>42904.270833333336</v>
      </c>
      <c r="F70" s="2"/>
      <c r="G70" s="2"/>
      <c r="H70" s="3">
        <f t="shared" ref="H70" si="14">+((E70-D70)/H$1) - ((G70-F70)/H$1)</f>
        <v>7.5</v>
      </c>
      <c r="I70" s="3">
        <f t="shared" ref="I70" si="15">+B70/H70</f>
        <v>366.66666666666669</v>
      </c>
      <c r="K70" s="5">
        <f>IF(F70=0,IF(D70&gt;B66,IF(E70&gt;C66,(C66-D70)/0.0416666666666667,(E70-D70)/0.0416666666666667),IF(E70&gt;C66,(C66-B66)/0.0416666666666667,(E70-B66)/0.0416666666666667)),IF(D70&gt;B66,IF(E70&gt;C66,IF(F70&gt;C66,(C66-D70)/0.0416666666666667,IF(G70&gt;C66,(F70-D70)/0.0416666666666667,((F70-D70)/0.0416666666666667)+((C66-G70)/0.0416666666666667))),((F70-D70)/0.0416666666666667)+((E70-G70)/0.0416666666666667)),IF(E70&gt;C66,IF(F70&gt;B66,IF(G70&gt;C66,(F70-B66)/0.0416666666666667,((F70-B66)/0.0416666666666667)+((C66-G70)/0.0416666666666667)),IF(G70&gt;C66,0,(C66-G70)/0.0416666666666667)),IF(F70&gt;B66,((F70-B66)/0.0416666666666667)+((E70-G70)/0.0416666666666667),IF(G70&gt;B66,(E70-G70)/0.0416666666666667,(E70-B66)/0.0416666666666667)))))</f>
        <v>5.9999999999999956</v>
      </c>
      <c r="L70" s="7">
        <f>+K70*I70</f>
        <v>2199.9999999999986</v>
      </c>
    </row>
    <row r="71" spans="1:12" x14ac:dyDescent="0.2">
      <c r="D71" s="2"/>
      <c r="E71" s="2"/>
      <c r="F71" s="2"/>
      <c r="G71" s="2"/>
      <c r="H71" s="3"/>
      <c r="I71" s="3"/>
    </row>
    <row r="73" spans="1:12" x14ac:dyDescent="0.2">
      <c r="B73" s="2">
        <v>42904.25</v>
      </c>
      <c r="C73" s="2">
        <v>42904.5</v>
      </c>
    </row>
    <row r="75" spans="1:12" x14ac:dyDescent="0.2">
      <c r="C75" s="1" t="s">
        <v>3</v>
      </c>
      <c r="D75" s="1" t="s">
        <v>4</v>
      </c>
      <c r="E75" s="1" t="s">
        <v>5</v>
      </c>
      <c r="F75" s="1" t="s">
        <v>18</v>
      </c>
      <c r="G75" s="1" t="s">
        <v>19</v>
      </c>
      <c r="H75" s="4">
        <v>4.1666666666666699E-2</v>
      </c>
      <c r="I75" s="4"/>
    </row>
    <row r="76" spans="1:12" x14ac:dyDescent="0.2">
      <c r="A76" s="1" t="s">
        <v>0</v>
      </c>
      <c r="B76" s="1" t="s">
        <v>1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20</v>
      </c>
      <c r="I76" s="1" t="s">
        <v>17</v>
      </c>
    </row>
    <row r="77" spans="1:12" x14ac:dyDescent="0.2">
      <c r="A77" t="s">
        <v>11</v>
      </c>
      <c r="B77">
        <v>2750</v>
      </c>
      <c r="D77" s="2">
        <v>42903.958333333336</v>
      </c>
      <c r="E77" s="2">
        <v>42904.270833333336</v>
      </c>
      <c r="F77" s="2"/>
      <c r="G77" s="2"/>
      <c r="H77" s="3">
        <f t="shared" ref="H77" si="16">+((E77-D77)/H$1) - ((G77-F77)/H$1)</f>
        <v>7.5</v>
      </c>
      <c r="I77" s="3">
        <f t="shared" ref="I77" si="17">+B77/H77</f>
        <v>366.66666666666669</v>
      </c>
      <c r="K77" s="5">
        <f>IF(F77=0,IF(D77&gt;B73,IF(E77&gt;C73,(C73-D77)/0.0416666666666667,(E77-D77)/0.0416666666666667),IF(E77&gt;C73,(C73-B73)/0.0416666666666667,(E77-B73)/0.0416666666666667)),IF(D77&gt;B73,IF(E77&gt;C73,IF(F77&gt;C73,(C73-D77)/0.0416666666666667,IF(G77&gt;C73,(F77-D77)/0.0416666666666667,((F77-D77)/0.0416666666666667)+((C73-G77)/0.0416666666666667))),((F77-D77)/0.0416666666666667)+((E77-G77)/0.0416666666666667)),IF(E77&gt;C73,IF(F77&gt;B73,IF(G77&gt;C73,(F77-B73)/0.0416666666666667,((F77-B73)/0.0416666666666667)+((C73-G77)/0.0416666666666667)),IF(G77&gt;C73,0,(C73-G77)/0.0416666666666667)),IF(F77&gt;B73,((F77-B73)/0.0416666666666667)+((E77-G77)/0.0416666666666667),IF(G77&gt;B73,(E77-G77)/0.0416666666666667,(E77-B73)/0.0416666666666667)))))</f>
        <v>0.50000000005820722</v>
      </c>
      <c r="L77" s="7">
        <f>+K77*I77</f>
        <v>183.333333354676</v>
      </c>
    </row>
    <row r="78" spans="1:12" x14ac:dyDescent="0.2">
      <c r="A78" t="s">
        <v>12</v>
      </c>
      <c r="B78">
        <v>1850</v>
      </c>
      <c r="D78" s="2">
        <v>42904.284722222219</v>
      </c>
      <c r="E78" s="2">
        <v>42904.541666666664</v>
      </c>
      <c r="F78" s="2">
        <v>42904.479166666664</v>
      </c>
      <c r="G78" s="2">
        <v>42904.520833333336</v>
      </c>
      <c r="H78" s="3">
        <f>+((E78-D78)/H$1) - ((G78-F78)/H$1)</f>
        <v>5.1666666665696539</v>
      </c>
      <c r="I78" s="3">
        <f t="shared" ref="I78" si="18">+B78/H78</f>
        <v>358.06451613575553</v>
      </c>
      <c r="K78" s="5">
        <f>IF(F78=0,IF(D78&gt;B73,IF(E78&gt;C73,(C73-D78)/0.0416666666666667,(E78-D78)/0.0416666666666667),IF(E78&gt;C73,(C73-B73)/0.0416666666666667,(E78-B73)/0.0416666666666667)),IF(D78&gt;B73,IF(E78&gt;C73,IF(F78&gt;C73,(C73-D78)/0.0416666666666667,IF(G78&gt;C73,(F78-D78)/0.0416666666666667,((F78-D78)/0.0416666666666667)+((C73-G78)/0.0416666666666667))),((F78-D78)/0.0416666666666667)+((E78-G78)/0.0416666666666667)),IF(E78&gt;C73,IF(F78&gt;B73,IF(G78&gt;C73,(F78-B73)/0.0416666666666667,((F78-B73)/0.0416666666666667)+((C73-G78)/0.0416666666666667)),IF(G78&gt;C73,0,(C73-G78)/0.0416666666666667)),IF(F78&gt;B73,((F78-B73)/0.0416666666666667)+((E78-G78)/0.0416666666666667),IF(G78&gt;B73,(E78-G78)/0.0416666666666667,(E78-B73)/0.0416666666666667)))))</f>
        <v>4.6666666666860657</v>
      </c>
      <c r="L78" s="7">
        <f>+K78*I78</f>
        <v>1670.9677419738052</v>
      </c>
    </row>
    <row r="81" spans="1:18" x14ac:dyDescent="0.2">
      <c r="B81" s="2">
        <v>42904.5</v>
      </c>
      <c r="C81" s="2">
        <v>42904.75</v>
      </c>
    </row>
    <row r="82" spans="1:18" x14ac:dyDescent="0.2">
      <c r="R82" s="5"/>
    </row>
    <row r="83" spans="1:18" x14ac:dyDescent="0.2">
      <c r="C83" s="1" t="s">
        <v>3</v>
      </c>
      <c r="D83" s="1" t="s">
        <v>4</v>
      </c>
      <c r="E83" s="1" t="s">
        <v>5</v>
      </c>
      <c r="F83" s="1" t="s">
        <v>18</v>
      </c>
      <c r="G83" s="1" t="s">
        <v>19</v>
      </c>
      <c r="H83" s="4">
        <v>4.1666666666666699E-2</v>
      </c>
      <c r="I83" s="4"/>
    </row>
    <row r="84" spans="1:18" x14ac:dyDescent="0.2">
      <c r="A84" s="1" t="s">
        <v>0</v>
      </c>
      <c r="B84" s="1" t="s">
        <v>1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20</v>
      </c>
      <c r="I84" s="1" t="s">
        <v>17</v>
      </c>
    </row>
    <row r="85" spans="1:18" x14ac:dyDescent="0.2">
      <c r="A85" t="s">
        <v>12</v>
      </c>
      <c r="B85">
        <v>1850</v>
      </c>
      <c r="D85" s="2">
        <v>42904.284722222219</v>
      </c>
      <c r="E85" s="2">
        <v>42904.541666666664</v>
      </c>
      <c r="F85" s="2">
        <v>42904.479166666664</v>
      </c>
      <c r="G85" s="2">
        <v>42904.520833333336</v>
      </c>
      <c r="H85" s="3">
        <f>+((E85-D85)/H$1) - ((G85-F85)/H$1)</f>
        <v>5.1666666665696539</v>
      </c>
      <c r="I85" s="3">
        <f t="shared" ref="I85:I86" si="19">+B85/H85</f>
        <v>358.06451613575553</v>
      </c>
      <c r="K85" s="5">
        <f>IF(F85=0,IF(D85&gt;B81,IF(E85&gt;C81,(C81-D85)/0.0416666666666667,(E85-D85)/0.0416666666666667),IF(E85&gt;C81,(C81-B81)/0.0416666666666667,(E85-B81)/0.0416666666666667)),IF(D85&gt;B81,IF(E85&gt;C81,IF(F85&gt;C81,(C81-D85)/0.0416666666666667,IF(G85&gt;C81,(F85-D85)/0.0416666666666667,((F85-D85)/0.0416666666666667)+((C81-G85)/0.0416666666666667))),((F85-D85)/0.0416666666666667)+((E85-G85)/0.0416666666666667)),IF(E85&gt;C81,IF(F85&gt;B81,IF(G85&gt;C81,(F85-B81)/0.0416666666666667,((F85-B81)/0.0416666666666667)+((C81-G85)/0.0416666666666667)),IF(G85&gt;C81,0,(C81-G85)/0.0416666666666667)),IF(F85&gt;B81,((F85-B81)/0.0416666666666667)+((E85-G85)/0.0416666666666667),IF(G85&gt;B81,(E85-G85)/0.0416666666666667,(E85-B81)/0.0416666666666667)))))</f>
        <v>0.49999999988358429</v>
      </c>
      <c r="L85" s="7">
        <f>+K85*I85</f>
        <v>179.03225802619343</v>
      </c>
    </row>
    <row r="86" spans="1:18" x14ac:dyDescent="0.2">
      <c r="A86" t="s">
        <v>13</v>
      </c>
      <c r="B86">
        <v>2300</v>
      </c>
      <c r="D86" s="2">
        <v>42904.548611111109</v>
      </c>
      <c r="E86" s="2">
        <v>42904.791666666664</v>
      </c>
      <c r="F86" s="2"/>
      <c r="G86" s="2"/>
      <c r="H86" s="3">
        <f t="shared" ref="H86" si="20">+((E86-D86)/H$1) - ((G86-F86)/H$1)</f>
        <v>5.8333333333139308</v>
      </c>
      <c r="I86" s="3">
        <f t="shared" si="19"/>
        <v>394.28571428702571</v>
      </c>
      <c r="K86" s="5">
        <f>IF(F86=0,IF(D86&gt;B81,IF(E86&gt;C81,(C81-D86)/0.0416666666666667,(E86-D86)/0.0416666666666667),IF(E86&gt;C81,(C81-B81)/0.0416666666666667,(E86-B81)/0.0416666666666667)),IF(D86&gt;B81,IF(E86&gt;C81,IF(F86&gt;C81,(C81-D86)/0.0416666666666667,IF(G86&gt;C81,(F86-D86)/0.0416666666666667,((F86-D86)/0.0416666666666667)+((C81-G86)/0.0416666666666667))),((F86-D86)/0.0416666666666667)+((E86-G86)/0.0416666666666667)),IF(E86&gt;C81,IF(F86&gt;B81,IF(G86&gt;C81,(F86-B81)/0.0416666666666667,((F86-B81)/0.0416666666666667)+((C81-G86)/0.0416666666666667)),IF(G86&gt;C81,0,(C81-G86)/0.0416666666666667)),IF(F86&gt;B81,((F86-B81)/0.0416666666666667)+((E86-G86)/0.0416666666666667),IF(G86&gt;B81,(E86-G86)/0.0416666666666667,(E86-B81)/0.0416666666666667)))))</f>
        <v>4.8333333333721349</v>
      </c>
      <c r="L86" s="7">
        <f>+K86*I86</f>
        <v>1905.7142857359231</v>
      </c>
    </row>
    <row r="89" spans="1:18" x14ac:dyDescent="0.2">
      <c r="B89" s="2">
        <v>42904.75</v>
      </c>
      <c r="C89" s="2">
        <v>42905</v>
      </c>
    </row>
    <row r="91" spans="1:18" x14ac:dyDescent="0.2">
      <c r="C91" s="1" t="s">
        <v>3</v>
      </c>
      <c r="D91" s="1" t="s">
        <v>4</v>
      </c>
      <c r="E91" s="1" t="s">
        <v>5</v>
      </c>
      <c r="F91" s="1" t="s">
        <v>18</v>
      </c>
      <c r="G91" s="1" t="s">
        <v>19</v>
      </c>
      <c r="H91" s="4">
        <v>4.1666666666666664E-2</v>
      </c>
      <c r="I91" s="4"/>
    </row>
    <row r="92" spans="1:18" x14ac:dyDescent="0.2">
      <c r="A92" s="1" t="s">
        <v>0</v>
      </c>
      <c r="B92" s="1" t="s">
        <v>1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20</v>
      </c>
      <c r="I92" s="1" t="s">
        <v>17</v>
      </c>
    </row>
    <row r="93" spans="1:18" x14ac:dyDescent="0.2">
      <c r="A93" t="s">
        <v>13</v>
      </c>
      <c r="B93">
        <v>2300</v>
      </c>
      <c r="D93" s="2">
        <v>42904.548611111109</v>
      </c>
      <c r="E93" s="2">
        <v>42904.791666666664</v>
      </c>
      <c r="F93" s="2"/>
      <c r="G93" s="2"/>
      <c r="H93" s="3">
        <f t="shared" ref="H93:H94" si="21">+((E93-D93)/H$1) - ((G93-F93)/H$1)</f>
        <v>5.8333333333139308</v>
      </c>
      <c r="I93" s="3">
        <f t="shared" ref="I93:I94" si="22">+B93/H93</f>
        <v>394.28571428702571</v>
      </c>
      <c r="K93" s="5">
        <f>IF(F93=0,IF(D93&gt;B89,IF(E93&gt;C89,(C89-D93)/0.0416666666666667,(E93-D93)/0.0416666666666667),IF(E93&gt;C89,(C89-B89)/0.0416666666666667,(E93-B89)/0.0416666666666667)),IF(D93&gt;B89,IF(E93&gt;C89,IF(F93&gt;C89,(C89-D93)/0.0416666666666667,IF(G93&gt;C89,(F93-D93)/0.0416666666666667,((F93-D93)/0.0416666666666667)+((C89-G93)/0.0416666666666667))),((F93-D93)/0.0416666666666667)+((E93-G93)/0.0416666666666667)),IF(E93&gt;C89,IF(F93&gt;B89,IF(G93&gt;C89,(F93-B89)/0.0416666666666667,((F93-B89)/0.0416666666666667)+((C89-G93)/0.0416666666666667)),IF(G93&gt;C89,0,(C89-G93)/0.0416666666666667)),IF(F93&gt;B89,((F93-B89)/0.0416666666666667)+((E93-G93)/0.0416666666666667),IF(G93&gt;B89,(E93-G93)/0.0416666666666667,(E93-B89)/0.0416666666666667)))))</f>
        <v>0.99999999994179156</v>
      </c>
      <c r="L93" s="7">
        <f>+K93*I93</f>
        <v>394.28571426407495</v>
      </c>
    </row>
    <row r="94" spans="1:18" x14ac:dyDescent="0.2">
      <c r="A94" t="s">
        <v>14</v>
      </c>
      <c r="B94">
        <v>3150</v>
      </c>
      <c r="D94" s="2">
        <v>42904.826388888891</v>
      </c>
      <c r="E94" s="2">
        <v>42905.590277777781</v>
      </c>
      <c r="F94" s="2">
        <v>42904.972222222219</v>
      </c>
      <c r="G94" s="2">
        <v>42905.291666666664</v>
      </c>
      <c r="H94" s="3">
        <f t="shared" si="21"/>
        <v>10.666666666686069</v>
      </c>
      <c r="I94" s="3">
        <f t="shared" si="22"/>
        <v>295.31249999946283</v>
      </c>
      <c r="K94" s="5">
        <f>IF(F94=0,IF(D94&gt;B89,IF(E94&gt;C89,(C89-D94)/0.0416666666666667,(E94-D94)/0.0416666666666667),IF(E94&gt;C89,(C89-B89)/0.0416666666666667,(E94-B89)/0.0416666666666667)),IF(D94&gt;B89,IF(E94&gt;C89,IF(F94&gt;C89,(C89-D94)/0.0416666666666667,IF(G94&gt;C89,(F94-D94)/0.0416666666666667,((F94-D94)/0.0416666666666667)+((C89-G94)/0.0416666666666667))),((F94-D94)/0.0416666666666667)+((E94-G94)/0.0416666666666667)),IF(E94&gt;C89,IF(F94&gt;B89,IF(G94&gt;C89,(F94-B89)/0.0416666666666667,((F94-B89)/0.0416666666666667)+((C89-G94)/0.0416666666666667)),IF(G94&gt;C89,0,(C89-G94)/0.0416666666666667)),IF(F94&gt;B89,((F94-B89)/0.0416666666666667)+((E94-G94)/0.0416666666666667),IF(G94&gt;B89,(E94-G94)/0.0416666666666667,(E94-B89)/0.0416666666666667)))))</f>
        <v>3.499999999883582</v>
      </c>
      <c r="L94" s="7">
        <f>+K94*I94</f>
        <v>1033.5937499637403</v>
      </c>
    </row>
    <row r="97" spans="1:12" x14ac:dyDescent="0.2">
      <c r="B97" s="2">
        <v>42905</v>
      </c>
      <c r="C97" s="2">
        <v>42905.25</v>
      </c>
    </row>
    <row r="99" spans="1:12" x14ac:dyDescent="0.2">
      <c r="C99" s="1" t="s">
        <v>3</v>
      </c>
      <c r="D99" s="1" t="s">
        <v>4</v>
      </c>
      <c r="E99" s="1" t="s">
        <v>5</v>
      </c>
      <c r="F99" s="1" t="s">
        <v>18</v>
      </c>
      <c r="G99" s="1" t="s">
        <v>19</v>
      </c>
      <c r="H99" s="4">
        <v>4.1666666666666664E-2</v>
      </c>
      <c r="I99" s="4"/>
    </row>
    <row r="100" spans="1:12" x14ac:dyDescent="0.2">
      <c r="A100" s="1" t="s">
        <v>0</v>
      </c>
      <c r="B100" s="1" t="s">
        <v>1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20</v>
      </c>
      <c r="I100" s="1" t="s">
        <v>17</v>
      </c>
    </row>
    <row r="101" spans="1:12" x14ac:dyDescent="0.2">
      <c r="A101" t="s">
        <v>14</v>
      </c>
      <c r="B101">
        <v>3150</v>
      </c>
      <c r="D101" s="2">
        <v>42904.826388888891</v>
      </c>
      <c r="E101" s="2">
        <v>42905.590277777781</v>
      </c>
      <c r="F101" s="2">
        <v>42904.972222222219</v>
      </c>
      <c r="G101" s="2">
        <v>42905.291666666664</v>
      </c>
      <c r="H101" s="3">
        <f>+((E101-D101)/H$1) - ((G101-F101)/H$1)</f>
        <v>10.666666666686069</v>
      </c>
      <c r="I101" s="3">
        <f t="shared" ref="I101" si="23">+B101/H101</f>
        <v>295.31249999946283</v>
      </c>
      <c r="K101" s="5">
        <f>IF(F101=0,IF(D101&gt;B97,IF(E101&gt;C97,(C97-D101)/0.0416666666666667,(E101-D101)/0.0416666666666667),IF(E101&gt;C97,(C97-B97)/0.0416666666666667,(E101-B97)/0.0416666666666667)),IF(D101&gt;B97,IF(E101&gt;C97,IF(F101&gt;C97,(C97-D101)/0.0416666666666667,IF(G101&gt;C97,(F101-D101)/0.0416666666666667,((F101-D101)/0.0416666666666667)+((C97-G101)/0.0416666666666667))),((F101-D101)/0.0416666666666667)+((E101-G101)/0.0416666666666667)),IF(E101&gt;C97,IF(F101&gt;B97,IF(G101&gt;C97,(F101-B97)/0.0416666666666667,((F101-B97)/0.0416666666666667)+((C97-G101)/0.0416666666666667)),IF(G101&gt;C97,0,(C97-G101)/0.0416666666666667)),IF(F101&gt;B97,((F101-B97)/0.0416666666666667)+((E101-G101)/0.0416666666666667),IF(G101&gt;B97,(E101-G101)/0.0416666666666667,(E101-B97)/0.0416666666666667)))))</f>
        <v>0</v>
      </c>
      <c r="L101" s="7">
        <f>+K101*I101</f>
        <v>0</v>
      </c>
    </row>
    <row r="102" spans="1:12" x14ac:dyDescent="0.2">
      <c r="D102" s="2"/>
      <c r="E102" s="2"/>
      <c r="F102" s="2"/>
      <c r="G102" s="2"/>
      <c r="H102" s="3"/>
      <c r="I102" s="3"/>
    </row>
    <row r="104" spans="1:12" x14ac:dyDescent="0.2">
      <c r="B104" s="2">
        <v>42905.25</v>
      </c>
      <c r="C104" s="2">
        <v>42905.5</v>
      </c>
    </row>
    <row r="106" spans="1:12" x14ac:dyDescent="0.2">
      <c r="C106" s="1" t="s">
        <v>3</v>
      </c>
      <c r="D106" s="1" t="s">
        <v>4</v>
      </c>
      <c r="E106" s="1" t="s">
        <v>5</v>
      </c>
      <c r="F106" s="1" t="s">
        <v>18</v>
      </c>
      <c r="G106" s="1" t="s">
        <v>19</v>
      </c>
      <c r="H106" s="4">
        <v>4.1666666666666664E-2</v>
      </c>
      <c r="I106" s="4"/>
    </row>
    <row r="107" spans="1:12" x14ac:dyDescent="0.2">
      <c r="A107" s="1" t="s">
        <v>0</v>
      </c>
      <c r="B107" s="1" t="s">
        <v>1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20</v>
      </c>
      <c r="I107" s="1" t="s">
        <v>17</v>
      </c>
    </row>
    <row r="108" spans="1:12" x14ac:dyDescent="0.2">
      <c r="A108" t="s">
        <v>14</v>
      </c>
      <c r="B108">
        <v>3150</v>
      </c>
      <c r="D108" s="2">
        <v>42904.826388888891</v>
      </c>
      <c r="E108" s="2">
        <v>42905.590277777781</v>
      </c>
      <c r="F108" s="2">
        <v>42904.972222222219</v>
      </c>
      <c r="G108" s="2">
        <v>42905.291666666664</v>
      </c>
      <c r="H108" s="3">
        <f t="shared" ref="H108" si="24">+((E108-D108)/H$1) - ((G108-F108)/H$1)</f>
        <v>10.666666666686069</v>
      </c>
      <c r="I108" s="3">
        <f t="shared" ref="I108" si="25">+B108/H108</f>
        <v>295.31249999946283</v>
      </c>
      <c r="K108" s="5">
        <f>IF(F108=0,IF(D108&gt;B104,IF(E108&gt;C104,(C104-D108)/0.0416666666666667,(E108-D108)/0.0416666666666667),IF(E108&gt;C104,(C104-B104)/0.0416666666666667,(E108-B104)/0.0416666666666667)),IF(D108&gt;B104,IF(E108&gt;C104,IF(F108&gt;C104,(C104-D108)/0.0416666666666667,IF(G108&gt;C104,(F108-D108)/0.0416666666666667,((F108-D108)/0.0416666666666667)+((C104-G108)/0.0416666666666667))),((F108-D108)/0.0416666666666667)+((E108-G108)/0.0416666666666667)),IF(E108&gt;C104,IF(F108&gt;B104,IF(G108&gt;C104,(F108-B104)/0.0416666666666667,((F108-B104)/0.0416666666666667)+((C104-G108)/0.0416666666666667)),IF(G108&gt;C104,0,(C104-G108)/0.0416666666666667)),IF(F108&gt;B104,((F108-B104)/0.0416666666666667)+((E108-G108)/0.0416666666666667),IF(G108&gt;B104,(E108-G108)/0.0416666666666667,(E108-B104)/0.0416666666666667)))))</f>
        <v>5.0000000000582041</v>
      </c>
      <c r="L108" s="7">
        <f>+K108*I108</f>
        <v>1476.5625000145026</v>
      </c>
    </row>
    <row r="111" spans="1:12" x14ac:dyDescent="0.2">
      <c r="B111" s="2">
        <v>42905.5</v>
      </c>
      <c r="C111" s="2">
        <v>42905.75</v>
      </c>
    </row>
    <row r="113" spans="1:12" x14ac:dyDescent="0.2">
      <c r="C113" s="1" t="s">
        <v>3</v>
      </c>
      <c r="D113" s="1" t="s">
        <v>4</v>
      </c>
      <c r="E113" s="1" t="s">
        <v>5</v>
      </c>
      <c r="F113" s="1" t="s">
        <v>18</v>
      </c>
      <c r="G113" s="1" t="s">
        <v>19</v>
      </c>
      <c r="H113" s="4">
        <v>4.1666666666666664E-2</v>
      </c>
      <c r="I113" s="4"/>
    </row>
    <row r="114" spans="1:12" x14ac:dyDescent="0.2">
      <c r="A114" s="1" t="s">
        <v>0</v>
      </c>
      <c r="B114" s="1" t="s">
        <v>1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20</v>
      </c>
      <c r="I114" s="1" t="s">
        <v>17</v>
      </c>
    </row>
    <row r="115" spans="1:12" x14ac:dyDescent="0.2">
      <c r="A115" t="s">
        <v>14</v>
      </c>
      <c r="B115">
        <v>3150</v>
      </c>
      <c r="D115" s="2">
        <v>42904.826388888891</v>
      </c>
      <c r="E115" s="2">
        <v>42905.590277777781</v>
      </c>
      <c r="F115" s="2">
        <v>42904.972222222219</v>
      </c>
      <c r="G115" s="2">
        <v>42905.291666666664</v>
      </c>
      <c r="H115" s="3">
        <f t="shared" ref="H115:H116" si="26">+((E115-D115)/H$1) - ((G115-F115)/H$1)</f>
        <v>10.666666666686069</v>
      </c>
      <c r="I115" s="3">
        <f t="shared" ref="I115:I116" si="27">+B115/H115</f>
        <v>295.31249999946283</v>
      </c>
      <c r="K115" s="5">
        <f>IF(F115=0,IF(D115&gt;B111,IF(E115&gt;C111,(C111-D115)/0.0416666666666667,(E115-D115)/0.0416666666666667),IF(E115&gt;C111,(C111-B111)/0.0416666666666667,(E115-B111)/0.0416666666666667)),IF(D115&gt;B111,IF(E115&gt;C111,IF(F115&gt;C111,(C111-D115)/0.0416666666666667,IF(G115&gt;C111,(F115-D115)/0.0416666666666667,((F115-D115)/0.0416666666666667)+((C111-G115)/0.0416666666666667))),((F115-D115)/0.0416666666666667)+((E115-G115)/0.0416666666666667)),IF(E115&gt;C111,IF(F115&gt;B111,IF(G115&gt;C111,(F115-B111)/0.0416666666666667,((F115-B111)/0.0416666666666667)+((C111-G115)/0.0416666666666667)),IF(G115&gt;C111,0,(C111-G115)/0.0416666666666667)),IF(F115&gt;B111,((F115-B111)/0.0416666666666667)+((E115-G115)/0.0416666666666667),IF(G115&gt;B111,(E115-G115)/0.0416666666666667,(E115-B111)/0.0416666666666667)))))</f>
        <v>2.1666666667442751</v>
      </c>
      <c r="L115" s="7">
        <f>+K115*I115</f>
        <v>639.84375002175489</v>
      </c>
    </row>
    <row r="116" spans="1:12" x14ac:dyDescent="0.2">
      <c r="A116" t="s">
        <v>15</v>
      </c>
      <c r="B116">
        <v>3100</v>
      </c>
      <c r="D116" s="2">
        <v>42905.680555555555</v>
      </c>
      <c r="E116" s="2">
        <v>42906.597222222219</v>
      </c>
      <c r="F116" s="2">
        <v>42905.895833333336</v>
      </c>
      <c r="G116" s="2">
        <v>42906.270833333336</v>
      </c>
      <c r="H116" s="3">
        <f t="shared" si="26"/>
        <v>12.999999999941792</v>
      </c>
      <c r="I116" s="3">
        <f t="shared" si="27"/>
        <v>238.46153846260617</v>
      </c>
      <c r="K116" s="5">
        <f>IF(F116=0,IF(D116&gt;B111,IF(E116&gt;C111,(C111-D116)/0.0416666666666667,(E116-D116)/0.0416666666666667),IF(E116&gt;C111,(C111-B111)/0.0416666666666667,(E116-B111)/0.0416666666666667)),IF(D116&gt;B111,IF(E116&gt;C111,IF(F116&gt;C111,(C111-D116)/0.0416666666666667,IF(G116&gt;C111,(F116-D116)/0.0416666666666667,((F116-D116)/0.0416666666666667)+((C111-G116)/0.0416666666666667))),((F116-D116)/0.0416666666666667)+((E116-G116)/0.0416666666666667)),IF(E116&gt;C111,IF(F116&gt;B111,IF(G116&gt;C111,(F116-B111)/0.0416666666666667,((F116-B111)/0.0416666666666667)+((C111-G116)/0.0416666666666667)),IF(G116&gt;C111,0,(C111-G116)/0.0416666666666667)),IF(F116&gt;B111,((F116-B111)/0.0416666666666667)+((E116-G116)/0.0416666666666667),IF(G116&gt;B111,(E116-G116)/0.0416666666666667,(E116-B111)/0.0416666666666667)))))</f>
        <v>1.6666666666860679</v>
      </c>
      <c r="L116" s="7">
        <f>+K116*I116</f>
        <v>397.43589744230337</v>
      </c>
    </row>
    <row r="119" spans="1:12" x14ac:dyDescent="0.2">
      <c r="B119" s="2">
        <v>42905.75</v>
      </c>
      <c r="C119" s="2">
        <v>42906</v>
      </c>
    </row>
    <row r="121" spans="1:12" x14ac:dyDescent="0.2">
      <c r="C121" s="1" t="s">
        <v>3</v>
      </c>
      <c r="D121" s="1" t="s">
        <v>4</v>
      </c>
      <c r="E121" s="1" t="s">
        <v>5</v>
      </c>
      <c r="F121" s="1" t="s">
        <v>18</v>
      </c>
      <c r="G121" s="1" t="s">
        <v>19</v>
      </c>
      <c r="H121" s="4">
        <v>4.1666666666666664E-2</v>
      </c>
      <c r="I121" s="4"/>
    </row>
    <row r="122" spans="1:12" x14ac:dyDescent="0.2">
      <c r="A122" s="1" t="s">
        <v>0</v>
      </c>
      <c r="B122" s="1" t="s">
        <v>1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20</v>
      </c>
      <c r="I122" s="1" t="s">
        <v>17</v>
      </c>
    </row>
    <row r="123" spans="1:12" x14ac:dyDescent="0.2">
      <c r="A123" t="s">
        <v>15</v>
      </c>
      <c r="B123">
        <v>3100</v>
      </c>
      <c r="D123" s="2">
        <v>42905.680555555555</v>
      </c>
      <c r="E123" s="2">
        <v>42906.597222222219</v>
      </c>
      <c r="F123" s="2">
        <v>42905.895833333336</v>
      </c>
      <c r="G123" s="2">
        <v>42906.270833333336</v>
      </c>
      <c r="H123" s="3">
        <f t="shared" ref="H123" si="28">+((E123-D123)/H$1) - ((G123-F123)/H$1)</f>
        <v>12.999999999941792</v>
      </c>
      <c r="I123" s="3">
        <f t="shared" ref="I123" si="29">+B123/H123</f>
        <v>238.46153846260617</v>
      </c>
      <c r="K123" s="5">
        <f>IF(F123=0,IF(D123&gt;B119,IF(E123&gt;C119,(C119-D123)/0.0416666666666667,(E123-D123)/0.0416666666666667),IF(E123&gt;C119,(C119-B119)/0.0416666666666667,(E123-B119)/0.0416666666666667)),IF(D123&gt;B119,IF(E123&gt;C119,IF(F123&gt;C119,(C119-D123)/0.0416666666666667,IF(G123&gt;C119,(F123-D123)/0.0416666666666667,((F123-D123)/0.0416666666666667)+((C119-G123)/0.0416666666666667))),((F123-D123)/0.0416666666666667)+((E123-G123)/0.0416666666666667)),IF(E123&gt;C119,IF(F123&gt;B119,IF(G123&gt;C119,(F123-B119)/0.0416666666666667,((F123-B119)/0.0416666666666667)+((C119-G123)/0.0416666666666667)),IF(G123&gt;C119,0,(C119-G123)/0.0416666666666667)),IF(F123&gt;B119,((F123-B119)/0.0416666666666667)+((E123-G123)/0.0416666666666667),IF(G123&gt;B119,(E123-G123)/0.0416666666666667,(E123-B119)/0.0416666666666667)))))</f>
        <v>3.500000000058205</v>
      </c>
      <c r="L123" s="7">
        <f>+K123*I123</f>
        <v>834.61538463300121</v>
      </c>
    </row>
    <row r="124" spans="1:12" x14ac:dyDescent="0.2">
      <c r="D124" s="2"/>
      <c r="E124" s="2"/>
      <c r="F124" s="2"/>
      <c r="G124" s="2"/>
      <c r="H124" s="3"/>
      <c r="I124" s="3"/>
    </row>
    <row r="126" spans="1:12" x14ac:dyDescent="0.2">
      <c r="B126" s="2">
        <v>42906</v>
      </c>
      <c r="C126" s="2">
        <v>42906.25</v>
      </c>
    </row>
    <row r="128" spans="1:12" x14ac:dyDescent="0.2">
      <c r="C128" s="1" t="s">
        <v>3</v>
      </c>
      <c r="D128" s="1" t="s">
        <v>4</v>
      </c>
      <c r="E128" s="1" t="s">
        <v>5</v>
      </c>
      <c r="F128" s="1" t="s">
        <v>18</v>
      </c>
      <c r="G128" s="1" t="s">
        <v>19</v>
      </c>
      <c r="H128" s="4">
        <v>4.1666666666666699E-2</v>
      </c>
      <c r="I128" s="4"/>
    </row>
    <row r="129" spans="1:14" x14ac:dyDescent="0.2">
      <c r="A129" s="1" t="s">
        <v>0</v>
      </c>
      <c r="B129" s="1" t="s">
        <v>1</v>
      </c>
      <c r="C129" s="1" t="s">
        <v>2</v>
      </c>
      <c r="D129" s="1" t="s">
        <v>2</v>
      </c>
      <c r="E129" s="1" t="s">
        <v>2</v>
      </c>
      <c r="F129" s="1" t="s">
        <v>2</v>
      </c>
      <c r="G129" s="1" t="s">
        <v>2</v>
      </c>
      <c r="H129" s="1" t="s">
        <v>20</v>
      </c>
      <c r="I129" s="1" t="s">
        <v>17</v>
      </c>
      <c r="N129" s="8"/>
    </row>
    <row r="130" spans="1:14" x14ac:dyDescent="0.2">
      <c r="A130" t="s">
        <v>15</v>
      </c>
      <c r="B130">
        <v>3100</v>
      </c>
      <c r="D130" s="2">
        <v>42905.680555555555</v>
      </c>
      <c r="E130" s="2">
        <v>42906.597222222219</v>
      </c>
      <c r="F130" s="2">
        <v>42905.895833333336</v>
      </c>
      <c r="G130" s="2">
        <v>42906.270833333336</v>
      </c>
      <c r="H130" s="3">
        <f t="shared" ref="H130" si="30">+((E130-D130)/H$1) - ((G130-F130)/H$1)</f>
        <v>12.999999999941792</v>
      </c>
      <c r="I130" s="3">
        <f t="shared" ref="I130" si="31">+B130/H130</f>
        <v>238.46153846260617</v>
      </c>
      <c r="K130" s="5">
        <f>IF(F130=0,IF(D130&gt;B126,IF(E130&gt;C126,(C126-D130)/0.0416666666666667,(E130-D130)/0.0416666666666667),IF(E130&gt;C126,(C126-B126)/0.0416666666666667,(E130-B126)/0.0416666666666667)),IF(D130&gt;B126,IF(E130&gt;C126,IF(F130&gt;C126,(C126-D130)/0.0416666666666667,IF(G130&gt;C126,(F130-D130)/0.0416666666666667,((F130-D130)/0.0416666666666667)+((C126-G130)/0.0416666666666667))),((F130-D130)/0.0416666666666667)+((E130-G130)/0.0416666666666667)),IF(E130&gt;C126,IF(F130&gt;B126,IF(G130&gt;C126,(F130-B126)/0.0416666666666667,((F130-B126)/0.0416666666666667)+((C126-G130)/0.0416666666666667)),IF(G130&gt;C126,0,(C126-G130)/0.0416666666666667)),IF(F130&gt;B126,((F130-B126)/0.0416666666666667)+((E130-G130)/0.0416666666666667),IF(G130&gt;B126,(E130-G130)/0.0416666666666667,(E130-B126)/0.0416666666666667)))))</f>
        <v>0</v>
      </c>
      <c r="L130" s="7">
        <f>+K130*I130</f>
        <v>0</v>
      </c>
      <c r="N130" s="8"/>
    </row>
    <row r="131" spans="1:14" x14ac:dyDescent="0.2">
      <c r="L131" s="8"/>
    </row>
    <row r="133" spans="1:14" x14ac:dyDescent="0.2">
      <c r="B133" s="2">
        <v>42906.25</v>
      </c>
      <c r="C133" s="2">
        <v>42906.5</v>
      </c>
    </row>
    <row r="135" spans="1:14" x14ac:dyDescent="0.2">
      <c r="C135" s="1" t="s">
        <v>3</v>
      </c>
      <c r="D135" s="1" t="s">
        <v>4</v>
      </c>
      <c r="E135" s="1" t="s">
        <v>5</v>
      </c>
      <c r="F135" s="1" t="s">
        <v>18</v>
      </c>
      <c r="G135" s="1" t="s">
        <v>19</v>
      </c>
      <c r="H135" s="4">
        <v>4.1666666666666664E-2</v>
      </c>
      <c r="I135" s="4"/>
    </row>
    <row r="136" spans="1:14" x14ac:dyDescent="0.2">
      <c r="A136" s="1" t="s">
        <v>0</v>
      </c>
      <c r="B136" s="1" t="s">
        <v>1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20</v>
      </c>
      <c r="I136" s="1" t="s">
        <v>17</v>
      </c>
    </row>
    <row r="137" spans="1:14" x14ac:dyDescent="0.2">
      <c r="A137" t="s">
        <v>15</v>
      </c>
      <c r="B137">
        <v>3100</v>
      </c>
      <c r="D137" s="2">
        <v>42905.680555555555</v>
      </c>
      <c r="E137" s="2">
        <v>42906.597222222219</v>
      </c>
      <c r="F137" s="2">
        <v>42905.895833333336</v>
      </c>
      <c r="G137" s="2">
        <v>42906.270833333336</v>
      </c>
      <c r="H137" s="3">
        <f t="shared" ref="H137" si="32">+((E137-D137)/H$1) - ((G137-F137)/H$1)</f>
        <v>12.999999999941792</v>
      </c>
      <c r="I137" s="3">
        <f t="shared" ref="I137" si="33">+B137/H137</f>
        <v>238.46153846260617</v>
      </c>
      <c r="K137" s="5">
        <f>IF(F137=0,IF(D137&gt;B133,IF(E137&gt;C133,(C133-D137)/0.0416666666666667,(E137-D137)/0.0416666666666667),IF(E137&gt;C133,(C133-B133)/0.0416666666666667,(E137-B133)/0.0416666666666667)),IF(D137&gt;B133,IF(E137&gt;C133,IF(F137&gt;C133,(C133-D137)/0.0416666666666667,IF(G137&gt;C133,(F137-D137)/0.0416666666666667,((F137-D137)/0.0416666666666667)+((C133-G137)/0.0416666666666667))),((F137-D137)/0.0416666666666667)+((E137-G137)/0.0416666666666667)),IF(E137&gt;C133,IF(F137&gt;B133,IF(G137&gt;C133,(F137-B133)/0.0416666666666667,((F137-B133)/0.0416666666666667)+((C133-G137)/0.0416666666666667)),IF(G137&gt;C133,0,(C133-G137)/0.0416666666666667)),IF(F137&gt;B133,((F137-B133)/0.0416666666666667)+((E137-G137)/0.0416666666666667),IF(G137&gt;B133,(E137-G137)/0.0416666666666667,(E137-B133)/0.0416666666666667)))))</f>
        <v>5.4999999999417879</v>
      </c>
      <c r="L137" s="7">
        <f>+K137*I137</f>
        <v>1311.5384615304527</v>
      </c>
    </row>
    <row r="140" spans="1:14" x14ac:dyDescent="0.2">
      <c r="B140" s="2">
        <v>42906.5</v>
      </c>
      <c r="C140" s="2">
        <v>42906.75</v>
      </c>
    </row>
    <row r="142" spans="1:14" x14ac:dyDescent="0.2">
      <c r="C142" s="1" t="s">
        <v>3</v>
      </c>
      <c r="D142" s="1" t="s">
        <v>4</v>
      </c>
      <c r="E142" s="1" t="s">
        <v>5</v>
      </c>
      <c r="F142" s="1" t="s">
        <v>18</v>
      </c>
      <c r="G142" s="1" t="s">
        <v>19</v>
      </c>
      <c r="H142" s="4">
        <v>4.1666666666666699E-2</v>
      </c>
      <c r="I142" s="4"/>
    </row>
    <row r="143" spans="1:14" x14ac:dyDescent="0.2">
      <c r="A143" s="1" t="s">
        <v>0</v>
      </c>
      <c r="B143" s="1" t="s">
        <v>1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20</v>
      </c>
      <c r="I143" s="1" t="s">
        <v>17</v>
      </c>
    </row>
    <row r="144" spans="1:14" x14ac:dyDescent="0.2">
      <c r="A144" t="s">
        <v>15</v>
      </c>
      <c r="B144">
        <v>3100</v>
      </c>
      <c r="D144" s="2">
        <v>42905.680555555555</v>
      </c>
      <c r="E144" s="2">
        <v>42906.597222222219</v>
      </c>
      <c r="F144" s="2">
        <v>42905.895833333336</v>
      </c>
      <c r="G144" s="2">
        <v>42906.270833333336</v>
      </c>
      <c r="H144" s="3">
        <f>+((E144-D144)/H$1) - ((G144-F144)/H$1)</f>
        <v>12.999999999941792</v>
      </c>
      <c r="I144" s="3">
        <f t="shared" ref="I144:I145" si="34">+B144/H144</f>
        <v>238.46153846260617</v>
      </c>
      <c r="K144" s="5">
        <f>IF(F144=0,IF(D144&gt;B140,IF(E144&gt;C140,(C140-D144)/0.0416666666666667,(E144-D144)/0.0416666666666667),IF(E144&gt;C140,(C140-B140)/0.0416666666666667,(E144-B140)/0.0416666666666667)),IF(D144&gt;B140,IF(E144&gt;C140,IF(F144&gt;C140,(C140-D144)/0.0416666666666667,IF(G144&gt;C140,(F144-D144)/0.0416666666666667,((F144-D144)/0.0416666666666667)+((C140-G144)/0.0416666666666667))),((F144-D144)/0.0416666666666667)+((E144-G144)/0.0416666666666667)),IF(E144&gt;C140,IF(F144&gt;B140,IF(G144&gt;C140,(F144-B140)/0.0416666666666667,((F144-B140)/0.0416666666666667)+((C140-G144)/0.0416666666666667)),IF(G144&gt;C140,0,(C140-G144)/0.0416666666666667)),IF(F144&gt;B140,((F144-B140)/0.0416666666666667)+((E144-G144)/0.0416666666666667),IF(G144&gt;B140,(E144-G144)/0.0416666666666667,(E144-B140)/0.0416666666666667)))))</f>
        <v>2.3333333332557213</v>
      </c>
      <c r="L144" s="7">
        <f>+K144*I144</f>
        <v>556.41025639424026</v>
      </c>
    </row>
    <row r="145" spans="1:12" x14ac:dyDescent="0.2">
      <c r="A145" t="s">
        <v>16</v>
      </c>
      <c r="B145">
        <v>2200</v>
      </c>
      <c r="D145" s="2">
        <v>42906.604166666664</v>
      </c>
      <c r="E145" s="2">
        <v>42906.8125</v>
      </c>
      <c r="F145" s="2"/>
      <c r="G145" s="2"/>
      <c r="H145" s="3">
        <f t="shared" ref="H144:H145" si="35">+((E145-D145)/H$1) - ((G145-F145)/H$1)</f>
        <v>5.0000000000582077</v>
      </c>
      <c r="I145" s="3">
        <f t="shared" si="34"/>
        <v>439.99999999487773</v>
      </c>
      <c r="K145" s="5">
        <f>IF(F145=0,IF(D145&gt;B140,IF(E145&gt;C140,(C140-D145)/0.0416666666666667,(E145-D145)/0.0416666666666667),IF(E145&gt;C140,(C140-B140)/0.0416666666666667,(E145-B140)/0.0416666666666667)),IF(D145&gt;B140,IF(E145&gt;C140,IF(F145&gt;C140,(C140-D145)/0.0416666666666667,IF(G145&gt;C140,(F145-D145)/0.0416666666666667,((F145-D145)/0.0416666666666667)+((C140-G145)/0.0416666666666667))),((F145-D145)/0.0416666666666667)+((E145-G145)/0.0416666666666667)),IF(E145&gt;C140,IF(F145&gt;B140,IF(G145&gt;C140,(F145-B140)/0.0416666666666667,((F145-B140)/0.0416666666666667)+((C140-G145)/0.0416666666666667)),IF(G145&gt;C140,0,(C140-G145)/0.0416666666666667)),IF(F145&gt;B140,((F145-B140)/0.0416666666666667)+((E145-G145)/0.0416666666666667),IF(G145&gt;B140,(E145-G145)/0.0416666666666667,(E145-B140)/0.0416666666666667)))))</f>
        <v>3.500000000058205</v>
      </c>
      <c r="L145" s="7">
        <f>+K145*I145</f>
        <v>1540.0000000076823</v>
      </c>
    </row>
    <row r="148" spans="1:12" x14ac:dyDescent="0.2">
      <c r="B148" s="2">
        <v>42906.75</v>
      </c>
      <c r="C148" s="2">
        <v>42907</v>
      </c>
    </row>
    <row r="150" spans="1:12" x14ac:dyDescent="0.2">
      <c r="C150" s="1" t="s">
        <v>3</v>
      </c>
      <c r="D150" s="1" t="s">
        <v>4</v>
      </c>
      <c r="E150" s="1" t="s">
        <v>5</v>
      </c>
      <c r="F150" s="1" t="s">
        <v>18</v>
      </c>
      <c r="G150" s="1" t="s">
        <v>19</v>
      </c>
      <c r="H150" s="4">
        <v>4.1666666666666664E-2</v>
      </c>
      <c r="I150" s="4"/>
    </row>
    <row r="151" spans="1:12" x14ac:dyDescent="0.2">
      <c r="A151" s="1" t="s">
        <v>0</v>
      </c>
      <c r="B151" s="1" t="s">
        <v>1</v>
      </c>
      <c r="C151" s="1" t="s">
        <v>2</v>
      </c>
      <c r="D151" s="1" t="s">
        <v>2</v>
      </c>
      <c r="E151" s="1" t="s">
        <v>2</v>
      </c>
      <c r="F151" s="1" t="s">
        <v>2</v>
      </c>
      <c r="G151" s="1" t="s">
        <v>2</v>
      </c>
      <c r="H151" s="1" t="s">
        <v>20</v>
      </c>
      <c r="I151" s="1" t="s">
        <v>17</v>
      </c>
    </row>
    <row r="152" spans="1:12" x14ac:dyDescent="0.2">
      <c r="A152" t="s">
        <v>16</v>
      </c>
      <c r="B152">
        <v>2200</v>
      </c>
      <c r="D152" s="2">
        <v>42906.604166666664</v>
      </c>
      <c r="E152" s="2">
        <v>42906.8125</v>
      </c>
      <c r="F152" s="2"/>
      <c r="G152" s="2"/>
      <c r="H152" s="3">
        <f t="shared" ref="H152" si="36">+((E152-D152)/H$1) - ((G152-F152)/H$1)</f>
        <v>5.0000000000582077</v>
      </c>
      <c r="I152" s="3">
        <f t="shared" ref="I152" si="37">+B152/H152</f>
        <v>439.99999999487773</v>
      </c>
      <c r="K152" s="5">
        <f>IF(F152=0,IF(D152&gt;B148,IF(E152&gt;C148,(C148-D152)/0.0416666666666667,(E152-D152)/0.0416666666666667),IF(E152&gt;C148,(C148-B148)/0.0416666666666667,(E152-B148)/0.0416666666666667)),IF(D152&gt;B148,IF(E152&gt;C148,IF(F152&gt;C148,(C148-D152)/0.0416666666666667,IF(G152&gt;C148,(F152-D152)/0.0416666666666667,((F152-D152)/0.0416666666666667)+((C148-G152)/0.0416666666666667))),((F152-D152)/0.0416666666666667)+((E152-G152)/0.0416666666666667)),IF(E152&gt;C148,IF(F152&gt;B148,IF(G152&gt;C148,(F152-B148)/0.0416666666666667,((F152-B148)/0.0416666666666667)+((C148-G152)/0.0416666666666667)),IF(G152&gt;C148,0,(C148-G152)/0.0416666666666667)),IF(F152&gt;B148,((F152-B148)/0.0416666666666667)+((E152-G152)/0.0416666666666667),IF(G152&gt;B148,(E152-G152)/0.0416666666666667,(E152-B148)/0.0416666666666667)))))</f>
        <v>1.4999999999999989</v>
      </c>
      <c r="L152" s="7">
        <f>+K152*I152</f>
        <v>659.99999999231613</v>
      </c>
    </row>
    <row r="153" spans="1:12" x14ac:dyDescent="0.2">
      <c r="D153" s="2"/>
      <c r="E153" s="2"/>
      <c r="F153" s="2"/>
      <c r="G153" s="2"/>
      <c r="H153" s="3"/>
      <c r="I153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Talerngyot</cp:lastModifiedBy>
  <dcterms:created xsi:type="dcterms:W3CDTF">2017-08-08T06:56:14Z</dcterms:created>
  <dcterms:modified xsi:type="dcterms:W3CDTF">2017-08-10T03:46:42Z</dcterms:modified>
</cp:coreProperties>
</file>