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dullah Jareer O levels\Robocon21\Arduino Codes\Galvanizers v 2.0\RobotController_v3.2_bt\"/>
    </mc:Choice>
  </mc:AlternateContent>
  <xr:revisionPtr revIDLastSave="0" documentId="13_ncr:1_{3D714725-0F84-4248-B9AA-6AC9B839C1A8}" xr6:coauthVersionLast="47" xr6:coauthVersionMax="47" xr10:uidLastSave="{00000000-0000-0000-0000-000000000000}"/>
  <bookViews>
    <workbookView xWindow="-120" yWindow="-120" windowWidth="20730" windowHeight="11160" xr2:uid="{3342BE72-2169-4CCE-962F-2306F579547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F5" i="1"/>
  <c r="F6" i="1"/>
  <c r="F7" i="1"/>
  <c r="F8" i="1"/>
  <c r="F9" i="1"/>
  <c r="F10" i="1"/>
  <c r="F11" i="1"/>
  <c r="F12" i="1"/>
  <c r="F13" i="1"/>
  <c r="F14" i="1"/>
  <c r="F15" i="1"/>
  <c r="F16" i="1"/>
  <c r="H16" i="1" s="1"/>
  <c r="F17" i="1"/>
  <c r="F4" i="1"/>
  <c r="H6" i="1"/>
  <c r="H17" i="1"/>
  <c r="I17" i="1" s="1"/>
  <c r="D17" i="1"/>
  <c r="E17" i="1"/>
  <c r="D16" i="1"/>
  <c r="E16" i="1"/>
  <c r="D15" i="1"/>
  <c r="E15" i="1"/>
  <c r="E5" i="1"/>
  <c r="E6" i="1"/>
  <c r="E7" i="1"/>
  <c r="E8" i="1"/>
  <c r="E9" i="1"/>
  <c r="E10" i="1"/>
  <c r="E11" i="1"/>
  <c r="E12" i="1"/>
  <c r="E13" i="1"/>
  <c r="E14" i="1"/>
  <c r="E4" i="1"/>
  <c r="D14" i="1"/>
  <c r="H14" i="1" s="1"/>
  <c r="I14" i="1" s="1"/>
  <c r="D13" i="1"/>
  <c r="H13" i="1" s="1"/>
  <c r="I13" i="1" s="1"/>
  <c r="D12" i="1"/>
  <c r="D11" i="1"/>
  <c r="H11" i="1" s="1"/>
  <c r="I11" i="1" s="1"/>
  <c r="D10" i="1"/>
  <c r="H10" i="1" s="1"/>
  <c r="I10" i="1" s="1"/>
  <c r="D9" i="1"/>
  <c r="H9" i="1" s="1"/>
  <c r="D8" i="1"/>
  <c r="H7" i="1"/>
  <c r="I7" i="1" s="1"/>
  <c r="D7" i="1"/>
  <c r="D6" i="1"/>
  <c r="D5" i="1"/>
  <c r="H5" i="1" s="1"/>
  <c r="I5" i="1" s="1"/>
  <c r="D4" i="1"/>
  <c r="J6" i="1" l="1"/>
  <c r="I16" i="1"/>
  <c r="J17" i="1"/>
  <c r="H4" i="1"/>
  <c r="I4" i="1" s="1"/>
  <c r="L4" i="1" s="1"/>
  <c r="H15" i="1"/>
  <c r="J16" i="1" s="1"/>
  <c r="H12" i="1"/>
  <c r="I12" i="1" s="1"/>
  <c r="J10" i="1"/>
  <c r="J7" i="1"/>
  <c r="I6" i="1"/>
  <c r="J12" i="1"/>
  <c r="H8" i="1"/>
  <c r="J9" i="1" s="1"/>
  <c r="J11" i="1"/>
  <c r="J14" i="1"/>
  <c r="I9" i="1"/>
  <c r="J13" i="1" l="1"/>
  <c r="J5" i="1"/>
  <c r="I15" i="1"/>
  <c r="J15" i="1"/>
  <c r="I8" i="1"/>
  <c r="J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Omar</author>
  </authors>
  <commentList>
    <comment ref="L3" authorId="0" shapeId="0" xr:uid="{BB7DC487-EADE-4E25-BF3C-F5875791C821}">
      <text>
        <r>
          <rPr>
            <b/>
            <sz val="9"/>
            <color indexed="81"/>
            <rFont val="Tahoma"/>
            <family val="2"/>
          </rPr>
          <t>Omar:</t>
        </r>
        <r>
          <rPr>
            <sz val="9"/>
            <color indexed="81"/>
            <rFont val="Tahoma"/>
            <family val="2"/>
          </rPr>
          <t xml:space="preserve">
-ve value is for ccw rotaion</t>
        </r>
      </text>
    </comment>
  </commentList>
</comments>
</file>

<file path=xl/sharedStrings.xml><?xml version="1.0" encoding="utf-8"?>
<sst xmlns="http://schemas.openxmlformats.org/spreadsheetml/2006/main" count="174" uniqueCount="148">
  <si>
    <t>Distance Measure</t>
  </si>
  <si>
    <t>Orienrtation Measure</t>
  </si>
  <si>
    <t>Reference Deviation</t>
  </si>
  <si>
    <t>Deviation</t>
  </si>
  <si>
    <t>Error</t>
  </si>
  <si>
    <t>Kp</t>
  </si>
  <si>
    <t>Kd</t>
  </si>
  <si>
    <t>Ki</t>
  </si>
  <si>
    <t>Integral Effort</t>
  </si>
  <si>
    <t>Derivative Effort</t>
  </si>
  <si>
    <t>Proportional Effort</t>
  </si>
  <si>
    <t>PID Output</t>
  </si>
  <si>
    <t>S1R</t>
  </si>
  <si>
    <t>S2R</t>
  </si>
  <si>
    <t>Orn Err: 0.10 Dev: 2.85 Vrob: 638 Omega: -250 T: 8</t>
  </si>
  <si>
    <t xml:space="preserve"> Orn Err: 0.20 Dev: 3.00 Vrob: 684 Omega: -66 T: 8</t>
  </si>
  <si>
    <t xml:space="preserve"> Orn Err: 0.10 Dev: 2.85 Vrob: 679 Omega: -87 T: 8</t>
  </si>
  <si>
    <t xml:space="preserve"> Orn Err: 0.20 Dev: 3.10 Vrob: 686 Omega: -58 T: 8</t>
  </si>
  <si>
    <t xml:space="preserve"> Orn Err: 0.10 Dev: 2.95 Vrob: 679 Omega: -84 T: 8</t>
  </si>
  <si>
    <t xml:space="preserve"> Orn Err: 0.30 Dev: 3.05 Vrob: 683 Omega: -68 T: 8</t>
  </si>
  <si>
    <t xml:space="preserve"> Orn Err: 0.20 Dev: 3.00 Vrob: 681 Omega: -77 T: 8</t>
  </si>
  <si>
    <t xml:space="preserve"> Orn Err: 0.40 Dev: 3.10 Vrob: 684 Omega: -66 T: 8</t>
  </si>
  <si>
    <t xml:space="preserve"> Orn Err: 0.40 Dev: 3.10 Vrob: 682 Omega: -72 T: 8</t>
  </si>
  <si>
    <t xml:space="preserve"> Orn Err: 0.50 Dev: 3.15 Vrob: 683 Omega: -68 T: 8</t>
  </si>
  <si>
    <t xml:space="preserve"> Orn Err: 0.20 Dev: 3.00 Vrob: 680 Omega: -83 T: 8</t>
  </si>
  <si>
    <t xml:space="preserve"> Orn Err: 0.30 Dev: 2.95 Vrob: 681 Omega: -79 T: 8</t>
  </si>
  <si>
    <t xml:space="preserve"> Orn Err: 0.00 Dev: 2.70 Vrob: 676 Omega: -96 T: 8</t>
  </si>
  <si>
    <t xml:space="preserve"> Orn Err: 0.00 Dev: 2.70 Vrob: 680 Omega: -82 T: 8</t>
  </si>
  <si>
    <t xml:space="preserve"> Orn Err: 0.30 Dev: 2.95 Vrob: 685 Omega: -62 T: 8</t>
  </si>
  <si>
    <t xml:space="preserve"> Orn Err: 0.30 Dev: 3.15 Vrob: 685 Omega: -60 T: 9</t>
  </si>
  <si>
    <t xml:space="preserve"> Orn Err: 0.20 Dev: 2.90 Vrob: 685 Omega: -60 T: 8</t>
  </si>
  <si>
    <t xml:space="preserve"> Orn Err: 0.30 Dev: 2.95 Vrob: 679 Omega: -87 T: 8</t>
  </si>
  <si>
    <t xml:space="preserve"> Orn Err: 0.40 Dev: 3.10 Vrob: 684 Omega: -64 T: 9</t>
  </si>
  <si>
    <t xml:space="preserve"> Orn Err: 0.10 Dev: 2.85 Vrob: 684 Omega: -64 T: 8</t>
  </si>
  <si>
    <t xml:space="preserve"> Orn Err: 0.20 Dev: 2.90 Vrob: 680 Omega: -80 T: 9</t>
  </si>
  <si>
    <t xml:space="preserve"> Orn Err: 0.00 Dev: 2.80 Vrob: 680 Omega: -80 T: 8</t>
  </si>
  <si>
    <t xml:space="preserve"> Orn Err: 0.10 Dev: 2.95 Vrob: 682 Omega: -73 T: 8</t>
  </si>
  <si>
    <t xml:space="preserve"> Orn Err: 0.00 Dev: 2.80 Vrob: 680 Omega: -80 T: 7</t>
  </si>
  <si>
    <t xml:space="preserve"> Orn Err: -0.10 Dev: 2.65 Vrob: 676 Omega: -97 T: 8</t>
  </si>
  <si>
    <t xml:space="preserve"> Orn Err: 0.10 Dev: 2.75 Vrob: 682 Omega: -75 T: 9</t>
  </si>
  <si>
    <t xml:space="preserve"> Orn Err: 0.10 Dev: 2.95 Vrob: 682 Omega: -75 T: 8</t>
  </si>
  <si>
    <t xml:space="preserve"> Orn Err: 0.00 Dev: 2.80 Vrob: 681 Omega: -77 T: 8</t>
  </si>
  <si>
    <t xml:space="preserve"> Orn Err: 0.10 Dev: 2.85 Vrob: 681 Omega: -76 T: 9</t>
  </si>
  <si>
    <t xml:space="preserve"> Orn Err: -0.10 Dev: 2.65 Vrob: 681 Omega: -76 T: 8</t>
  </si>
  <si>
    <t xml:space="preserve"> Orn Err: 0.10 Dev: 2.95 Vrob: 683 Omega: -70 T: 8</t>
  </si>
  <si>
    <t xml:space="preserve"> Orn Err: 0.10 Dev: 2.85 Vrob: 679 Omega: -84 T: 8</t>
  </si>
  <si>
    <t xml:space="preserve"> Orn Err: 0.00 Dev: 2.70 Vrob: 678 Omega: -90 T: 8</t>
  </si>
  <si>
    <t xml:space="preserve"> Orn Err: 0.00 Dev: 2.80 Vrob: 682 Omega: -74 T: 8</t>
  </si>
  <si>
    <t xml:space="preserve"> Orn Err: 0.20 Dev: 2.90 Vrob: 683 Omega: -71 T: 8</t>
  </si>
  <si>
    <t xml:space="preserve"> Orn Err: 0.30 Dev: 2.95 Vrob: 682 Omega: -73 T: 8</t>
  </si>
  <si>
    <t xml:space="preserve"> Orn Err: 0.20 Dev: 2.90 Vrob: 679 Omega: -85 T: 8</t>
  </si>
  <si>
    <t xml:space="preserve"> Orn Err: 0.30 Dev: 2.85 Vrob: 680 Omega: -81 T: 8</t>
  </si>
  <si>
    <t xml:space="preserve"> Orn Err: 0.10 Dev: 2.75 Vrob: 679 Omega: -86 T: 8</t>
  </si>
  <si>
    <t xml:space="preserve"> Orn Err: 0.30 Dev: 3.05 Vrob: 686 Omega: -57 T: 8</t>
  </si>
  <si>
    <t xml:space="preserve"> Orn Err: 0.00 Dev: 2.80 Vrob: 678 Omega: -91 T: 8</t>
  </si>
  <si>
    <t xml:space="preserve"> Orn Err: 0.20 Dev: 3.00 Vrob: 685 Omega: -63 T: 8</t>
  </si>
  <si>
    <t xml:space="preserve"> Orn Err: 0.10 Dev: 2.75 Vrob: 677 Omega: -95 T: 8</t>
  </si>
  <si>
    <t xml:space="preserve"> Orn Err: 0.20 Dev: 2.90 Vrob: 683 Omega: -69 T: 9</t>
  </si>
  <si>
    <t xml:space="preserve"> Orn Err: 0.30 Dev: 3.05 Vrob: 683 Omega: -69 T: 8</t>
  </si>
  <si>
    <t xml:space="preserve"> Orn Err: 0.20 Dev: 2.90 Vrob: 681 Omega: -77 T: 8</t>
  </si>
  <si>
    <t xml:space="preserve"> Orn Err: 0.20 Dev: 3.00 Vrob: 683 Omega: -69 T: 9</t>
  </si>
  <si>
    <t xml:space="preserve"> Orn Err: 0.20 Dev: 2.90 Vrob: 683 Omega: -69 T: 8</t>
  </si>
  <si>
    <t xml:space="preserve"> Orn Err: 0.20 Dev: 2.80 Vrob: 680 Omega: -82 T: 9</t>
  </si>
  <si>
    <t xml:space="preserve"> Orn Err: 0.20 Dev: 2.90 Vrob: 680 Omega: -82 T: 8</t>
  </si>
  <si>
    <t xml:space="preserve"> Orn Err: 0.10 Dev: 2.85 Vrob: 680 Omega: -81 T: 9</t>
  </si>
  <si>
    <t xml:space="preserve"> Orn Err: 0.30 Dev: 3.05 Vrob: 680 Omega: -81 T: 8</t>
  </si>
  <si>
    <t xml:space="preserve"> Orn Err: 0.30 Dev: 3.05 Vrob: 685 Omega: -62 T: 8</t>
  </si>
  <si>
    <t xml:space="preserve"> Orn Err: 0.20 Dev: 3.00 Vrob: 681 Omega: -77 T: 9</t>
  </si>
  <si>
    <t xml:space="preserve"> Orn Err: 0.20 Dev: 3.00 Vrob: 682 Omega: -75 T: 8</t>
  </si>
  <si>
    <t xml:space="preserve"> Orn Err: 0.50 Dev: 3.35 Vrob: 689 Omega: -47 T: 9</t>
  </si>
  <si>
    <t xml:space="preserve"> Orn Err: 0.20 Dev: 3.00 Vrob: 689 Omega: -47 T: 7</t>
  </si>
  <si>
    <t xml:space="preserve"> Orn Err: 0.30 Dev: 3.05 Vrob: 678 Omega: -90 T: 8</t>
  </si>
  <si>
    <t xml:space="preserve"> Orn Err: 0.30 Dev: 3.05 Vrob: 682 Omega: -73 T: 8</t>
  </si>
  <si>
    <t xml:space="preserve"> Orn Err: -0.10 Dev: 2.55 Vrob: 674 Omega: -105 T: 8</t>
  </si>
  <si>
    <t xml:space="preserve"> Orn Err: 0.20 Dev: 3.00 Vrob: 688 Omega: -50 T: 8</t>
  </si>
  <si>
    <t xml:space="preserve"> Orn Err: 0.30 Dev: 3.05 Vrob: 684 Omega: -65 T: 8</t>
  </si>
  <si>
    <t xml:space="preserve"> Orn Err: 0.00 Dev: 2.70 Vrob: 675 Omega: -101 T: 8</t>
  </si>
  <si>
    <t xml:space="preserve"> Orn Err: 0.10 Dev: 2.85 Vrob: 683 Omega: -70 T: 8</t>
  </si>
  <si>
    <t xml:space="preserve"> Orn Err: 0.00 Dev: 2.70 Vrob: 677 Omega: -93 T: 8</t>
  </si>
  <si>
    <t xml:space="preserve"> Orn Err: 0.30 Dev: 3.15 Vrob: 689 Omega: -46 T: 8</t>
  </si>
  <si>
    <t xml:space="preserve"> Orn Err: 0.30 Dev: 3.05 Vrob: 681 Omega: -79 T: 8</t>
  </si>
  <si>
    <t xml:space="preserve"> Orn Err: 0.20 Dev: 2.80 Vrob: 677 Omega: -93 T: 9</t>
  </si>
  <si>
    <t>Orn Err: -0.10 Dev: 2.65 Vrob: 638 Omega: -250 T: 9</t>
  </si>
  <si>
    <t xml:space="preserve"> Orn Err: -0.10 Dev: 2.75 Vrob: 638 Omega: -250 T: 7</t>
  </si>
  <si>
    <t xml:space="preserve"> Orn Err: -0.10 Dev: 2.65 Vrob: 680 Omega: -83 T: 8</t>
  </si>
  <si>
    <t xml:space="preserve"> Orn Err: -0.20 Dev: 2.70 Vrob: 681 Omega: -79 T: 9</t>
  </si>
  <si>
    <t xml:space="preserve"> Orn Err: -0.20 Dev: 2.60 Vrob: 681 Omega: -79 T: 8</t>
  </si>
  <si>
    <t xml:space="preserve"> Orn Err: -0.20 Dev: 2.60 Vrob: 676 Omega: -96 T: 9</t>
  </si>
  <si>
    <t xml:space="preserve"> Orn Err: 0.00 Dev: 2.80 Vrob: 676 Omega: -96 T: 7</t>
  </si>
  <si>
    <t xml:space="preserve"> Orn Err: 0.10 Dev: 2.85 Vrob: 684 Omega: -65 T: 8</t>
  </si>
  <si>
    <t xml:space="preserve"> Orn Err: -0.10 Dev: 2.75 Vrob: 679 Omega: -86 T: 9</t>
  </si>
  <si>
    <t xml:space="preserve"> Orn Err: 0.20 Dev: 2.90 Vrob: 679 Omega: -86 T: 7</t>
  </si>
  <si>
    <t xml:space="preserve"> Orn Err: 0.10 Dev: 2.95 Vrob: 684 Omega: -65 T: 8</t>
  </si>
  <si>
    <t xml:space="preserve"> Orn Err: -0.10 Dev: 2.55 Vrob: 673 Omega: -108 T: 9</t>
  </si>
  <si>
    <t xml:space="preserve"> Orn Err: -0.20 Dev: 2.60 Vrob: 673 Omega: -108 T: 8</t>
  </si>
  <si>
    <t xml:space="preserve"> Orn Err: 0.00 Dev: 2.90 Vrob: 680 Omega: -82 T: 8</t>
  </si>
  <si>
    <t xml:space="preserve"> Orn Err: 0.00 Dev: 2.90 Vrob: 681 Omega: -77 T: 8</t>
  </si>
  <si>
    <t xml:space="preserve"> Orn Err: -0.20 Dev: 2.60 Vrob: 675 Omega: -101 T: 8</t>
  </si>
  <si>
    <t xml:space="preserve"> Orn Err: -0.20 Dev: 2.60 Vrob: 679 Omega: -85 T: 8</t>
  </si>
  <si>
    <t xml:space="preserve"> Orn Err: 0.00 Dev: 2.80 Vrob: 683 Omega: -69 T: 8</t>
  </si>
  <si>
    <t xml:space="preserve"> Orn Err: -0.20 Dev: 2.60 Vrob: 676 Omega: -96 T: 8</t>
  </si>
  <si>
    <t xml:space="preserve"> Orn Err: -0.10 Dev: 2.75 Vrob: 682 Omega: -72 T: 8</t>
  </si>
  <si>
    <t xml:space="preserve"> Orn Err: -0.10 Dev: 2.85 Vrob: 682 Omega: -73 T: 8</t>
  </si>
  <si>
    <t xml:space="preserve"> Orn Err: -0.20 Dev: 2.70 Vrob: 678 Omega: -90 T: 8</t>
  </si>
  <si>
    <t xml:space="preserve"> Orn Err: -0.20 Dev: 2.60 Vrob: 678 Omega: -90 T: 8</t>
  </si>
  <si>
    <t xml:space="preserve"> Orn Err: -0.10 Dev: 2.75 Vrob: 680 Omega: -81 T: 8</t>
  </si>
  <si>
    <t xml:space="preserve"> Orn Err: -0.20 Dev: 2.70 Vrob: 679 Omega: -85 T: 8</t>
  </si>
  <si>
    <t xml:space="preserve"> Orn Err: -0.10 Dev: 2.85 Vrob: 683 Omega: -70 T: 8</t>
  </si>
  <si>
    <t xml:space="preserve"> Orn Err: -0.10 Dev: 2.65 Vrob: 677 Omega: -94 T: 9</t>
  </si>
  <si>
    <t xml:space="preserve"> Orn Err: -0.10 Dev: 2.75 Vrob: 677 Omega: -94 T: 8</t>
  </si>
  <si>
    <t xml:space="preserve"> Orn Err: 0.20 Dev: 3.10 Vrob: 689 Omega: -47 T: 8</t>
  </si>
  <si>
    <t xml:space="preserve"> Orn Err: 0.30 Dev: 3.15 Vrob: 683 Omega: -68 T: 9</t>
  </si>
  <si>
    <t xml:space="preserve"> Orn Err: 0.10 Dev: 2.95 Vrob: 683 Omega: -68 T: 8</t>
  </si>
  <si>
    <t xml:space="preserve"> Orn Err: 0.00 Dev: 2.90 Vrob: 678 Omega: -91 T: 8</t>
  </si>
  <si>
    <t xml:space="preserve"> Orn Err: -0.20 Dev: 2.60 Vrob: 675 Omega: -101 T: 9</t>
  </si>
  <si>
    <t xml:space="preserve"> Orn Err: 0.20 Dev: 3.10 Vrob: 689 Omega: -44 T: 8</t>
  </si>
  <si>
    <t xml:space="preserve"> Orn Err: 0.00 Dev: 2.80 Vrob: 676 Omega: -96 T: 9</t>
  </si>
  <si>
    <t xml:space="preserve"> Orn Err: 0.10 Dev: 2.95 Vrob: 676 Omega: -96 T: 8</t>
  </si>
  <si>
    <t xml:space="preserve"> Orn Err: -0.20 Dev: 2.60 Vrob: 674 Omega: -107 T: 9</t>
  </si>
  <si>
    <t xml:space="preserve"> Orn Err: -0.20 Dev: 2.60 Vrob: 674 Omega: -107 T: 8</t>
  </si>
  <si>
    <t xml:space="preserve"> Orn Err: 0.10 Dev: 2.95 Vrob: 683 Omega: -68 T: 9</t>
  </si>
  <si>
    <t xml:space="preserve"> Orn Err: -0.20 Dev: 2.60 Vrob: 683 Omega: -68 T: 8</t>
  </si>
  <si>
    <t xml:space="preserve"> Orn Err: -0.10 Dev: 2.75 Vrob: 677 Omega: -92 T: 8</t>
  </si>
  <si>
    <t xml:space="preserve"> Orn Err: 0.10 Dev: 2.85 Vrob: 682 Omega: -73 T: 8</t>
  </si>
  <si>
    <t xml:space="preserve"> Orn Err: 0.00 Dev: 2.80 Vrob: 680 Omega: -82 T: 8</t>
  </si>
  <si>
    <t xml:space="preserve"> Orn Err: 0.20 Dev: 3.10 Vrob: 687 Omega: -55 T: 8</t>
  </si>
  <si>
    <t xml:space="preserve"> Orn Err: 0.00 Dev: 2.80 Vrob: 676 Omega: -96 T: 8</t>
  </si>
  <si>
    <t xml:space="preserve"> Orn Err: 0.00 Dev: 2.90 Vrob: 683 Omega: -71 T: 8</t>
  </si>
  <si>
    <t xml:space="preserve"> Orn Err: 0.10 Dev: 3.05 Vrob: 684 Omega: -65 T: 8</t>
  </si>
  <si>
    <t xml:space="preserve"> Orn Err: -0.20 Dev: 2.60 Vrob: 673 Omega: -109 T: 8</t>
  </si>
  <si>
    <t xml:space="preserve"> Orn Err: 0.10 Dev: 3.05 Vrob: 688 Omega: -49 T: 8</t>
  </si>
  <si>
    <t xml:space="preserve"> Orn Err: -0.10 Dev: 2.75 Vrob: 676 Omega: -97 T: 8</t>
  </si>
  <si>
    <t xml:space="preserve"> Orn Err: 0.00 Dev: 2.90 Vrob: 683 Omega: -69 T: 8</t>
  </si>
  <si>
    <t xml:space="preserve"> Orn Err: -0.20 Dev: 2.60 Vrob: 677 Omega: -93 T: 9</t>
  </si>
  <si>
    <t xml:space="preserve"> Orn Err: 0.00 Dev: 2.70 Vrob: 677 Omega: -93 T: 7</t>
  </si>
  <si>
    <t xml:space="preserve"> Orn Err: 0.00 Dev: 2.70 Vrob: 681 Omega: -76 T: 8</t>
  </si>
  <si>
    <t xml:space="preserve"> Orn Err: 0.10 Dev: 2.85 Vrob: 683 Omega: -70 T: 9</t>
  </si>
  <si>
    <t xml:space="preserve"> Orn Err: 0.00 Dev: 2.90 Vrob: 682 Omega: -74 T: 8</t>
  </si>
  <si>
    <t xml:space="preserve"> Orn Err: 0.00 Dev: 2.80 Vrob: 679 Omega: -85 T: 9</t>
  </si>
  <si>
    <t xml:space="preserve"> Orn Err: 0.00 Dev: 2.80 Vrob: 679 Omega: -85 T: 7</t>
  </si>
  <si>
    <t xml:space="preserve"> Orn Err: -0.10 Dev: 2.75 Vrob: 677 Omega: -92 T: 9</t>
  </si>
  <si>
    <t xml:space="preserve"> Orn Err: -0.10 Dev: 2.85 Vrob: 677 Omega: -92 T: 8</t>
  </si>
  <si>
    <t xml:space="preserve"> Orn Err: 0.20 Dev: 3.10 Vrob: 685 Omega: -61 T: 9</t>
  </si>
  <si>
    <t xml:space="preserve"> Orn Err: -0.30 Dev: 2.55 Vrob: 685 Omega: -61 T: 8</t>
  </si>
  <si>
    <t xml:space="preserve"> Orn Err: 0.00 Dev: 2.90 Vrob: 678 Omega: -88 T: 8</t>
  </si>
  <si>
    <t xml:space="preserve"> Orn Err: -0.10 Dev: 2.75 Vrob: 685 Omega: -61 T: 8</t>
  </si>
  <si>
    <t xml:space="preserve"> Orn Err: -0.20 Dev: 2.50 Vrob: 670 Omega: -120 T: 8</t>
  </si>
  <si>
    <t xml:space="preserve"> Orn Err: -0.10 Dev: 2.65 Vrob: 682 Omega: -75 T: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</si>
</sst>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ABF3-7F64-4707-A893-C73DE4E0F27B}">
  <dimension ref="A1:L18"/>
  <sheetViews>
    <sheetView tabSelected="1" workbookViewId="0">
      <selection activeCell="F4" sqref="F4"/>
    </sheetView>
  </sheetViews>
  <sheetFormatPr defaultRowHeight="15" x14ac:dyDescent="0.25"/>
  <cols>
    <col min="1" max="3" width="9.140625" style="2"/>
    <col min="4" max="4" width="11.85546875" customWidth="1"/>
    <col min="5" max="6" width="11.7109375" customWidth="1"/>
    <col min="7" max="7" width="11.140625" customWidth="1"/>
    <col min="9" max="9" width="12.28515625" customWidth="1"/>
    <col min="10" max="10" width="10.5703125" customWidth="1"/>
  </cols>
  <sheetData>
    <row r="1" spans="1:12" x14ac:dyDescent="0.25">
      <c r="I1" s="2" t="s">
        <v>5</v>
      </c>
      <c r="J1" s="2" t="s">
        <v>6</v>
      </c>
      <c r="K1" s="2" t="s">
        <v>7</v>
      </c>
    </row>
    <row r="2" spans="1:12" x14ac:dyDescent="0.25">
      <c r="I2" s="2">
        <v>25</v>
      </c>
      <c r="J2" s="2">
        <v>2.5</v>
      </c>
      <c r="K2" s="2">
        <v>2.5</v>
      </c>
    </row>
    <row r="3" spans="1:12" ht="30" x14ac:dyDescent="0.25">
      <c r="B3" s="2" t="s">
        <v>12</v>
      </c>
      <c r="C3" s="2" t="s">
        <v>13</v>
      </c>
      <c r="D3" s="1" t="s">
        <v>0</v>
      </c>
      <c r="E3" s="1" t="s">
        <v>1</v>
      </c>
      <c r="F3" s="1" t="s">
        <v>3</v>
      </c>
      <c r="G3" s="1" t="s">
        <v>2</v>
      </c>
      <c r="H3" s="1" t="s">
        <v>4</v>
      </c>
      <c r="I3" s="1" t="s">
        <v>10</v>
      </c>
      <c r="J3" s="1" t="s">
        <v>9</v>
      </c>
      <c r="K3" s="1" t="s">
        <v>8</v>
      </c>
      <c r="L3" s="1" t="s">
        <v>11</v>
      </c>
    </row>
    <row r="4" spans="1:12" x14ac:dyDescent="0.25">
      <c r="A4" s="2">
        <v>1</v>
      </c>
      <c r="B4" s="3">
        <v>7</v>
      </c>
      <c r="C4" s="3">
        <v>9</v>
      </c>
      <c r="D4" s="3">
        <f t="shared" ref="D4:D17" si="0">(B4+C4)/2</f>
        <v>8</v>
      </c>
      <c r="E4" s="3">
        <f>B4-C4</f>
        <v>-2</v>
      </c>
      <c r="F4" s="3">
        <f>D4+E4</f>
        <v>6</v>
      </c>
      <c r="G4" s="3">
        <v>6</v>
      </c>
      <c r="H4" s="3">
        <f t="shared" ref="H4:H17" si="1">G4-F4</f>
        <v>0</v>
      </c>
      <c r="I4" s="3">
        <f t="shared" ref="I4:I17" si="2">$I$2*H4</f>
        <v>0</v>
      </c>
      <c r="J4" s="3">
        <v>0</v>
      </c>
      <c r="K4" s="3">
        <v>0</v>
      </c>
      <c r="L4" s="3">
        <f>(I4+J4+K4)*(-1)</f>
        <v>0</v>
      </c>
    </row>
    <row r="5" spans="1:12" x14ac:dyDescent="0.25">
      <c r="A5" s="2">
        <v>2</v>
      </c>
      <c r="B5" s="3">
        <v>6.85</v>
      </c>
      <c r="C5" s="3">
        <v>8.82</v>
      </c>
      <c r="D5" s="3">
        <f t="shared" si="0"/>
        <v>7.835</v>
      </c>
      <c r="E5" s="3">
        <f t="shared" ref="E5:E17" si="3">B5-C5</f>
        <v>-1.9700000000000006</v>
      </c>
      <c r="F5" s="3">
        <f t="shared" ref="F5:F17" si="4">D5+E5</f>
        <v>5.8649999999999993</v>
      </c>
      <c r="G5" s="3">
        <v>6</v>
      </c>
      <c r="H5" s="3">
        <f t="shared" si="1"/>
        <v>0.13500000000000068</v>
      </c>
      <c r="I5" s="3">
        <f t="shared" si="2"/>
        <v>3.3750000000000169</v>
      </c>
      <c r="J5" s="3">
        <f>$J$2*(H5-H4)</f>
        <v>0.33750000000000169</v>
      </c>
      <c r="K5" s="3">
        <v>0</v>
      </c>
      <c r="L5" s="3">
        <f t="shared" ref="L5:L17" si="5">(I5+J5+K5)*(-1)</f>
        <v>-3.7125000000000186</v>
      </c>
    </row>
    <row r="6" spans="1:12" x14ac:dyDescent="0.25">
      <c r="A6" s="2">
        <v>3</v>
      </c>
      <c r="B6" s="3">
        <v>6.73</v>
      </c>
      <c r="C6" s="3">
        <v>8.68</v>
      </c>
      <c r="D6" s="3">
        <f t="shared" si="0"/>
        <v>7.7050000000000001</v>
      </c>
      <c r="E6" s="3">
        <f t="shared" si="3"/>
        <v>-1.9499999999999993</v>
      </c>
      <c r="F6" s="3">
        <f t="shared" si="4"/>
        <v>5.7550000000000008</v>
      </c>
      <c r="G6" s="3">
        <v>6</v>
      </c>
      <c r="H6" s="3">
        <f t="shared" si="1"/>
        <v>0.24499999999999922</v>
      </c>
      <c r="I6" s="3">
        <f t="shared" si="2"/>
        <v>6.1249999999999805</v>
      </c>
      <c r="J6" s="3">
        <f>$J$2*(H6-H5)</f>
        <v>0.27499999999999636</v>
      </c>
      <c r="K6" s="3">
        <v>0</v>
      </c>
      <c r="L6" s="3">
        <f t="shared" si="5"/>
        <v>-6.3999999999999773</v>
      </c>
    </row>
    <row r="7" spans="1:12" x14ac:dyDescent="0.25">
      <c r="A7" s="2">
        <v>4</v>
      </c>
      <c r="B7" s="3">
        <v>6.65</v>
      </c>
      <c r="C7" s="3">
        <v>8.58</v>
      </c>
      <c r="D7" s="3">
        <f t="shared" si="0"/>
        <v>7.6150000000000002</v>
      </c>
      <c r="E7" s="3">
        <f t="shared" si="3"/>
        <v>-1.9299999999999997</v>
      </c>
      <c r="F7" s="3">
        <f t="shared" si="4"/>
        <v>5.6850000000000005</v>
      </c>
      <c r="G7" s="3">
        <v>6</v>
      </c>
      <c r="H7" s="3">
        <f t="shared" si="1"/>
        <v>0.3149999999999995</v>
      </c>
      <c r="I7" s="3">
        <f t="shared" si="2"/>
        <v>7.8749999999999876</v>
      </c>
      <c r="J7" s="3">
        <f>$J$2*(H7-H6)</f>
        <v>0.17500000000000071</v>
      </c>
      <c r="K7" s="3">
        <v>0</v>
      </c>
      <c r="L7" s="3">
        <f t="shared" si="5"/>
        <v>-8.0499999999999883</v>
      </c>
    </row>
    <row r="8" spans="1:12" x14ac:dyDescent="0.25">
      <c r="A8" s="2">
        <v>5</v>
      </c>
      <c r="B8" s="3">
        <v>6.58</v>
      </c>
      <c r="C8" s="3">
        <v>8.4</v>
      </c>
      <c r="D8" s="3">
        <f t="shared" si="0"/>
        <v>7.49</v>
      </c>
      <c r="E8" s="3">
        <f t="shared" si="3"/>
        <v>-1.8200000000000003</v>
      </c>
      <c r="F8" s="3">
        <f t="shared" si="4"/>
        <v>5.67</v>
      </c>
      <c r="G8" s="3">
        <v>6</v>
      </c>
      <c r="H8" s="3">
        <f t="shared" si="1"/>
        <v>0.33000000000000007</v>
      </c>
      <c r="I8" s="3">
        <f t="shared" si="2"/>
        <v>8.2500000000000018</v>
      </c>
      <c r="J8" s="3">
        <f t="shared" ref="J8:J17" si="6">$J$2*(H8-H7)</f>
        <v>3.7500000000001421E-2</v>
      </c>
      <c r="K8" s="3">
        <v>0</v>
      </c>
      <c r="L8" s="3">
        <f t="shared" si="5"/>
        <v>-8.2875000000000032</v>
      </c>
    </row>
    <row r="9" spans="1:12" x14ac:dyDescent="0.25">
      <c r="A9" s="2">
        <v>6</v>
      </c>
      <c r="B9" s="3">
        <v>6.5</v>
      </c>
      <c r="C9" s="3">
        <v>8.3000000000000007</v>
      </c>
      <c r="D9" s="3">
        <f t="shared" si="0"/>
        <v>7.4</v>
      </c>
      <c r="E9" s="3">
        <f t="shared" si="3"/>
        <v>-1.8000000000000007</v>
      </c>
      <c r="F9" s="3">
        <f t="shared" si="4"/>
        <v>5.6</v>
      </c>
      <c r="G9" s="3">
        <v>6</v>
      </c>
      <c r="H9" s="3">
        <f t="shared" si="1"/>
        <v>0.40000000000000036</v>
      </c>
      <c r="I9" s="3">
        <f t="shared" si="2"/>
        <v>10.000000000000009</v>
      </c>
      <c r="J9" s="3">
        <f t="shared" si="6"/>
        <v>0.17500000000000071</v>
      </c>
      <c r="K9" s="3">
        <v>0</v>
      </c>
      <c r="L9" s="3">
        <f t="shared" si="5"/>
        <v>-10.17500000000001</v>
      </c>
    </row>
    <row r="10" spans="1:12" x14ac:dyDescent="0.25">
      <c r="A10" s="2">
        <v>7</v>
      </c>
      <c r="B10" s="3">
        <v>6.45</v>
      </c>
      <c r="C10" s="3">
        <v>8.2200000000000006</v>
      </c>
      <c r="D10" s="3">
        <f t="shared" si="0"/>
        <v>7.3350000000000009</v>
      </c>
      <c r="E10" s="3">
        <f t="shared" si="3"/>
        <v>-1.7700000000000005</v>
      </c>
      <c r="F10" s="3">
        <f t="shared" si="4"/>
        <v>5.5650000000000004</v>
      </c>
      <c r="G10" s="3">
        <v>6</v>
      </c>
      <c r="H10" s="3">
        <f t="shared" si="1"/>
        <v>0.43499999999999961</v>
      </c>
      <c r="I10" s="3">
        <f t="shared" si="2"/>
        <v>10.874999999999989</v>
      </c>
      <c r="J10" s="3">
        <f t="shared" si="6"/>
        <v>8.7499999999998135E-2</v>
      </c>
      <c r="K10" s="3">
        <v>0</v>
      </c>
      <c r="L10" s="3">
        <f t="shared" si="5"/>
        <v>-10.962499999999988</v>
      </c>
    </row>
    <row r="11" spans="1:12" x14ac:dyDescent="0.25">
      <c r="A11" s="2">
        <v>8</v>
      </c>
      <c r="B11" s="3">
        <v>6.39</v>
      </c>
      <c r="C11" s="3">
        <v>8.11</v>
      </c>
      <c r="D11" s="3">
        <f t="shared" si="0"/>
        <v>7.25</v>
      </c>
      <c r="E11" s="3">
        <f t="shared" si="3"/>
        <v>-1.7199999999999998</v>
      </c>
      <c r="F11" s="3">
        <f t="shared" si="4"/>
        <v>5.53</v>
      </c>
      <c r="G11" s="3">
        <v>6</v>
      </c>
      <c r="H11" s="3">
        <f t="shared" si="1"/>
        <v>0.46999999999999975</v>
      </c>
      <c r="I11" s="3">
        <f t="shared" si="2"/>
        <v>11.749999999999993</v>
      </c>
      <c r="J11" s="3">
        <f t="shared" si="6"/>
        <v>8.7500000000000355E-2</v>
      </c>
      <c r="K11" s="3">
        <v>0</v>
      </c>
      <c r="L11" s="3">
        <f t="shared" si="5"/>
        <v>-11.837499999999993</v>
      </c>
    </row>
    <row r="12" spans="1:12" x14ac:dyDescent="0.25">
      <c r="A12" s="2">
        <v>9</v>
      </c>
      <c r="B12" s="3">
        <v>6.25</v>
      </c>
      <c r="C12" s="3">
        <v>7.75</v>
      </c>
      <c r="D12" s="3">
        <f t="shared" si="0"/>
        <v>7</v>
      </c>
      <c r="E12" s="3">
        <f t="shared" si="3"/>
        <v>-1.5</v>
      </c>
      <c r="F12" s="3">
        <f t="shared" si="4"/>
        <v>5.5</v>
      </c>
      <c r="G12" s="3">
        <v>6</v>
      </c>
      <c r="H12" s="3">
        <f t="shared" si="1"/>
        <v>0.5</v>
      </c>
      <c r="I12" s="3">
        <f t="shared" si="2"/>
        <v>12.5</v>
      </c>
      <c r="J12" s="3">
        <f t="shared" si="6"/>
        <v>7.5000000000000622E-2</v>
      </c>
      <c r="K12" s="3">
        <v>0</v>
      </c>
      <c r="L12" s="3">
        <f t="shared" si="5"/>
        <v>-12.575000000000001</v>
      </c>
    </row>
    <row r="13" spans="1:12" x14ac:dyDescent="0.25">
      <c r="A13" s="2">
        <v>10</v>
      </c>
      <c r="B13" s="3">
        <v>6.1</v>
      </c>
      <c r="C13" s="3">
        <v>7.3</v>
      </c>
      <c r="D13" s="3">
        <f t="shared" si="0"/>
        <v>6.6999999999999993</v>
      </c>
      <c r="E13" s="3">
        <f t="shared" si="3"/>
        <v>-1.2000000000000002</v>
      </c>
      <c r="F13" s="3">
        <f t="shared" si="4"/>
        <v>5.4999999999999991</v>
      </c>
      <c r="G13" s="3">
        <v>6</v>
      </c>
      <c r="H13" s="3">
        <f t="shared" si="1"/>
        <v>0.50000000000000089</v>
      </c>
      <c r="I13" s="3">
        <f t="shared" si="2"/>
        <v>12.500000000000021</v>
      </c>
      <c r="J13" s="3">
        <f t="shared" si="6"/>
        <v>2.2204460492503131E-15</v>
      </c>
      <c r="K13" s="3">
        <v>0</v>
      </c>
      <c r="L13" s="3">
        <f t="shared" si="5"/>
        <v>-12.500000000000023</v>
      </c>
    </row>
    <row r="14" spans="1:12" x14ac:dyDescent="0.25">
      <c r="A14" s="2">
        <v>11</v>
      </c>
      <c r="B14" s="3">
        <v>6.02</v>
      </c>
      <c r="C14" s="3">
        <v>7.02</v>
      </c>
      <c r="D14" s="3">
        <f t="shared" si="0"/>
        <v>6.52</v>
      </c>
      <c r="E14" s="3">
        <f t="shared" si="3"/>
        <v>-1</v>
      </c>
      <c r="F14" s="3">
        <f t="shared" si="4"/>
        <v>5.52</v>
      </c>
      <c r="G14" s="3">
        <v>6</v>
      </c>
      <c r="H14" s="3">
        <f t="shared" si="1"/>
        <v>0.48000000000000043</v>
      </c>
      <c r="I14" s="3">
        <f t="shared" si="2"/>
        <v>12.000000000000011</v>
      </c>
      <c r="J14" s="3">
        <f t="shared" si="6"/>
        <v>-5.0000000000001155E-2</v>
      </c>
      <c r="K14" s="3">
        <v>0</v>
      </c>
      <c r="L14" s="3">
        <f t="shared" si="5"/>
        <v>-11.95000000000001</v>
      </c>
    </row>
    <row r="15" spans="1:12" x14ac:dyDescent="0.25">
      <c r="A15" s="2">
        <v>12</v>
      </c>
      <c r="B15" s="2">
        <v>5.95</v>
      </c>
      <c r="C15" s="2">
        <v>6.75</v>
      </c>
      <c r="D15" s="3">
        <f t="shared" si="0"/>
        <v>6.35</v>
      </c>
      <c r="E15" s="3">
        <f t="shared" si="3"/>
        <v>-0.79999999999999982</v>
      </c>
      <c r="F15" s="3">
        <f t="shared" si="4"/>
        <v>5.55</v>
      </c>
      <c r="G15" s="3">
        <v>6</v>
      </c>
      <c r="H15" s="3">
        <f t="shared" si="1"/>
        <v>0.45000000000000018</v>
      </c>
      <c r="I15" s="3">
        <f t="shared" si="2"/>
        <v>11.250000000000004</v>
      </c>
      <c r="J15" s="3">
        <f t="shared" si="6"/>
        <v>-7.5000000000000622E-2</v>
      </c>
      <c r="K15" s="3">
        <v>0</v>
      </c>
      <c r="L15" s="3">
        <f t="shared" si="5"/>
        <v>-11.175000000000002</v>
      </c>
    </row>
    <row r="16" spans="1:12" x14ac:dyDescent="0.25">
      <c r="A16" s="2">
        <v>13</v>
      </c>
      <c r="B16" s="2">
        <v>5.94</v>
      </c>
      <c r="C16" s="2">
        <v>6.45</v>
      </c>
      <c r="D16" s="3">
        <f t="shared" si="0"/>
        <v>6.1950000000000003</v>
      </c>
      <c r="E16" s="3">
        <f t="shared" si="3"/>
        <v>-0.50999999999999979</v>
      </c>
      <c r="F16" s="3">
        <f t="shared" si="4"/>
        <v>5.6850000000000005</v>
      </c>
      <c r="G16" s="3">
        <v>6</v>
      </c>
      <c r="H16" s="3">
        <f t="shared" si="1"/>
        <v>0.3149999999999995</v>
      </c>
      <c r="I16" s="3">
        <f t="shared" si="2"/>
        <v>7.8749999999999876</v>
      </c>
      <c r="J16" s="3">
        <f t="shared" si="6"/>
        <v>-0.33750000000000169</v>
      </c>
      <c r="K16" s="3">
        <v>0</v>
      </c>
      <c r="L16" s="3">
        <f t="shared" si="5"/>
        <v>-7.5374999999999854</v>
      </c>
    </row>
    <row r="17" spans="1:12" x14ac:dyDescent="0.25">
      <c r="A17" s="2">
        <v>14</v>
      </c>
      <c r="B17" s="2">
        <v>5.93</v>
      </c>
      <c r="C17" s="2">
        <v>6.2</v>
      </c>
      <c r="D17" s="3">
        <f t="shared" si="0"/>
        <v>6.0649999999999995</v>
      </c>
      <c r="E17" s="3">
        <f t="shared" si="3"/>
        <v>-0.27000000000000046</v>
      </c>
      <c r="F17" s="3">
        <f t="shared" si="4"/>
        <v>5.794999999999999</v>
      </c>
      <c r="G17" s="3">
        <v>6</v>
      </c>
      <c r="H17" s="3">
        <f t="shared" si="1"/>
        <v>0.20500000000000096</v>
      </c>
      <c r="I17" s="3">
        <f t="shared" si="2"/>
        <v>5.125000000000024</v>
      </c>
      <c r="J17" s="3">
        <f t="shared" si="6"/>
        <v>-0.27499999999999636</v>
      </c>
      <c r="K17" s="3">
        <v>0</v>
      </c>
      <c r="L17" s="3">
        <f t="shared" si="5"/>
        <v>-4.8500000000000281</v>
      </c>
    </row>
    <row r="18" spans="1:12" x14ac:dyDescent="0.25">
      <c r="A18" s="2">
        <v>15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6D8B-7FBC-4900-B7A3-4F97FC352E3C}">
  <dimension ref="B3:B162"/>
  <sheetViews>
    <sheetView workbookViewId="0">
      <selection activeCell="B3" sqref="B3:B163"/>
    </sheetView>
  </sheetViews>
  <sheetFormatPr defaultRowHeight="15" x14ac:dyDescent="0.25"/>
  <sheetData>
    <row r="3" spans="2:2" x14ac:dyDescent="0.25">
      <c r="B3" t="s">
        <v>14</v>
      </c>
    </row>
    <row r="4" spans="2:2" x14ac:dyDescent="0.25">
      <c r="B4" t="s">
        <v>15</v>
      </c>
    </row>
    <row r="5" spans="2:2" x14ac:dyDescent="0.25">
      <c r="B5" t="s">
        <v>16</v>
      </c>
    </row>
    <row r="6" spans="2:2" x14ac:dyDescent="0.25">
      <c r="B6" t="s">
        <v>17</v>
      </c>
    </row>
    <row r="7" spans="2:2" x14ac:dyDescent="0.25">
      <c r="B7" t="s">
        <v>18</v>
      </c>
    </row>
    <row r="8" spans="2:2" x14ac:dyDescent="0.25">
      <c r="B8" t="s">
        <v>19</v>
      </c>
    </row>
    <row r="9" spans="2:2" x14ac:dyDescent="0.25">
      <c r="B9" t="s">
        <v>20</v>
      </c>
    </row>
    <row r="10" spans="2:2" x14ac:dyDescent="0.25">
      <c r="B10" t="s">
        <v>21</v>
      </c>
    </row>
    <row r="11" spans="2:2" x14ac:dyDescent="0.25">
      <c r="B11" t="s">
        <v>22</v>
      </c>
    </row>
    <row r="12" spans="2:2" x14ac:dyDescent="0.25">
      <c r="B12" t="s">
        <v>23</v>
      </c>
    </row>
    <row r="13" spans="2:2" x14ac:dyDescent="0.25">
      <c r="B13" t="s">
        <v>24</v>
      </c>
    </row>
    <row r="14" spans="2:2" x14ac:dyDescent="0.25">
      <c r="B14" t="s">
        <v>25</v>
      </c>
    </row>
    <row r="15" spans="2:2" x14ac:dyDescent="0.25">
      <c r="B15" t="s">
        <v>26</v>
      </c>
    </row>
    <row r="16" spans="2:2" x14ac:dyDescent="0.25">
      <c r="B16" t="s">
        <v>27</v>
      </c>
    </row>
    <row r="17" spans="2:2" x14ac:dyDescent="0.25">
      <c r="B17" t="s">
        <v>28</v>
      </c>
    </row>
    <row r="18" spans="2:2" x14ac:dyDescent="0.25">
      <c r="B18" t="s">
        <v>29</v>
      </c>
    </row>
    <row r="19" spans="2:2" x14ac:dyDescent="0.25">
      <c r="B19" t="s">
        <v>30</v>
      </c>
    </row>
    <row r="20" spans="2:2" x14ac:dyDescent="0.25">
      <c r="B20" t="s">
        <v>31</v>
      </c>
    </row>
    <row r="21" spans="2:2" x14ac:dyDescent="0.25">
      <c r="B21" t="s">
        <v>32</v>
      </c>
    </row>
    <row r="22" spans="2:2" x14ac:dyDescent="0.25">
      <c r="B22" t="s">
        <v>33</v>
      </c>
    </row>
    <row r="23" spans="2:2" x14ac:dyDescent="0.25">
      <c r="B23" t="s">
        <v>18</v>
      </c>
    </row>
    <row r="24" spans="2:2" x14ac:dyDescent="0.25">
      <c r="B24" t="s">
        <v>34</v>
      </c>
    </row>
    <row r="25" spans="2:2" x14ac:dyDescent="0.25">
      <c r="B25" t="s">
        <v>35</v>
      </c>
    </row>
    <row r="26" spans="2:2" x14ac:dyDescent="0.25">
      <c r="B26" t="s">
        <v>36</v>
      </c>
    </row>
    <row r="27" spans="2:2" x14ac:dyDescent="0.25">
      <c r="B27" t="s">
        <v>34</v>
      </c>
    </row>
    <row r="28" spans="2:2" x14ac:dyDescent="0.25">
      <c r="B28" t="s">
        <v>37</v>
      </c>
    </row>
    <row r="29" spans="2:2" x14ac:dyDescent="0.25">
      <c r="B29" t="s">
        <v>38</v>
      </c>
    </row>
    <row r="30" spans="2:2" x14ac:dyDescent="0.25">
      <c r="B30" t="s">
        <v>39</v>
      </c>
    </row>
    <row r="31" spans="2:2" x14ac:dyDescent="0.25">
      <c r="B31" t="s">
        <v>40</v>
      </c>
    </row>
    <row r="32" spans="2:2" x14ac:dyDescent="0.25">
      <c r="B32" t="s">
        <v>41</v>
      </c>
    </row>
    <row r="33" spans="2:2" x14ac:dyDescent="0.25">
      <c r="B33" t="s">
        <v>42</v>
      </c>
    </row>
    <row r="34" spans="2:2" x14ac:dyDescent="0.25">
      <c r="B34" t="s">
        <v>43</v>
      </c>
    </row>
    <row r="35" spans="2:2" x14ac:dyDescent="0.25">
      <c r="B35" t="s">
        <v>44</v>
      </c>
    </row>
    <row r="36" spans="2:2" x14ac:dyDescent="0.25">
      <c r="B36" t="s">
        <v>45</v>
      </c>
    </row>
    <row r="37" spans="2:2" x14ac:dyDescent="0.25">
      <c r="B37" t="s">
        <v>46</v>
      </c>
    </row>
    <row r="38" spans="2:2" x14ac:dyDescent="0.25">
      <c r="B38" t="s">
        <v>47</v>
      </c>
    </row>
    <row r="39" spans="2:2" x14ac:dyDescent="0.25">
      <c r="B39" t="s">
        <v>48</v>
      </c>
    </row>
    <row r="40" spans="2:2" x14ac:dyDescent="0.25">
      <c r="B40" t="s">
        <v>49</v>
      </c>
    </row>
    <row r="41" spans="2:2" x14ac:dyDescent="0.25">
      <c r="B41" t="s">
        <v>19</v>
      </c>
    </row>
    <row r="42" spans="2:2" x14ac:dyDescent="0.25">
      <c r="B42" t="s">
        <v>50</v>
      </c>
    </row>
    <row r="43" spans="2:2" x14ac:dyDescent="0.25">
      <c r="B43" t="s">
        <v>51</v>
      </c>
    </row>
    <row r="44" spans="2:2" x14ac:dyDescent="0.25">
      <c r="B44" t="s">
        <v>52</v>
      </c>
    </row>
    <row r="45" spans="2:2" x14ac:dyDescent="0.25">
      <c r="B45" t="s">
        <v>53</v>
      </c>
    </row>
    <row r="46" spans="2:2" x14ac:dyDescent="0.25">
      <c r="B46" t="s">
        <v>20</v>
      </c>
    </row>
    <row r="47" spans="2:2" x14ac:dyDescent="0.25">
      <c r="B47" t="s">
        <v>54</v>
      </c>
    </row>
    <row r="48" spans="2:2" x14ac:dyDescent="0.25">
      <c r="B48" t="s">
        <v>55</v>
      </c>
    </row>
    <row r="49" spans="2:2" x14ac:dyDescent="0.25">
      <c r="B49" t="s">
        <v>56</v>
      </c>
    </row>
    <row r="50" spans="2:2" x14ac:dyDescent="0.25">
      <c r="B50" t="s">
        <v>57</v>
      </c>
    </row>
    <row r="51" spans="2:2" x14ac:dyDescent="0.25">
      <c r="B51" t="s">
        <v>58</v>
      </c>
    </row>
    <row r="52" spans="2:2" x14ac:dyDescent="0.25">
      <c r="B52" t="s">
        <v>59</v>
      </c>
    </row>
    <row r="53" spans="2:2" x14ac:dyDescent="0.25">
      <c r="B53" t="s">
        <v>60</v>
      </c>
    </row>
    <row r="54" spans="2:2" x14ac:dyDescent="0.25">
      <c r="B54" t="s">
        <v>61</v>
      </c>
    </row>
    <row r="55" spans="2:2" x14ac:dyDescent="0.25">
      <c r="B55" t="s">
        <v>16</v>
      </c>
    </row>
    <row r="56" spans="2:2" x14ac:dyDescent="0.25">
      <c r="B56" t="s">
        <v>62</v>
      </c>
    </row>
    <row r="57" spans="2:2" x14ac:dyDescent="0.25">
      <c r="B57" t="s">
        <v>63</v>
      </c>
    </row>
    <row r="58" spans="2:2" x14ac:dyDescent="0.25">
      <c r="B58" t="s">
        <v>48</v>
      </c>
    </row>
    <row r="59" spans="2:2" x14ac:dyDescent="0.25">
      <c r="B59" t="s">
        <v>64</v>
      </c>
    </row>
    <row r="60" spans="2:2" x14ac:dyDescent="0.25">
      <c r="B60" t="s">
        <v>65</v>
      </c>
    </row>
    <row r="61" spans="2:2" x14ac:dyDescent="0.25">
      <c r="B61" t="s">
        <v>66</v>
      </c>
    </row>
    <row r="62" spans="2:2" x14ac:dyDescent="0.25">
      <c r="B62" t="s">
        <v>67</v>
      </c>
    </row>
    <row r="63" spans="2:2" x14ac:dyDescent="0.25">
      <c r="B63" t="s">
        <v>20</v>
      </c>
    </row>
    <row r="64" spans="2:2" x14ac:dyDescent="0.25">
      <c r="B64" t="s">
        <v>68</v>
      </c>
    </row>
    <row r="65" spans="2:2" x14ac:dyDescent="0.25">
      <c r="B65" t="s">
        <v>69</v>
      </c>
    </row>
    <row r="66" spans="2:2" x14ac:dyDescent="0.25">
      <c r="B66" t="s">
        <v>70</v>
      </c>
    </row>
    <row r="67" spans="2:2" x14ac:dyDescent="0.25">
      <c r="B67" t="s">
        <v>71</v>
      </c>
    </row>
    <row r="68" spans="2:2" x14ac:dyDescent="0.25">
      <c r="B68" t="s">
        <v>72</v>
      </c>
    </row>
    <row r="69" spans="2:2" x14ac:dyDescent="0.25">
      <c r="B69" t="s">
        <v>50</v>
      </c>
    </row>
    <row r="70" spans="2:2" x14ac:dyDescent="0.25">
      <c r="B70" t="s">
        <v>73</v>
      </c>
    </row>
    <row r="71" spans="2:2" x14ac:dyDescent="0.25">
      <c r="B71" t="s">
        <v>74</v>
      </c>
    </row>
    <row r="72" spans="2:2" x14ac:dyDescent="0.25">
      <c r="B72" t="s">
        <v>63</v>
      </c>
    </row>
    <row r="73" spans="2:2" x14ac:dyDescent="0.25">
      <c r="B73" t="s">
        <v>75</v>
      </c>
    </row>
    <row r="74" spans="2:2" x14ac:dyDescent="0.25">
      <c r="B74" t="s">
        <v>76</v>
      </c>
    </row>
    <row r="75" spans="2:2" x14ac:dyDescent="0.25">
      <c r="B75" t="s">
        <v>77</v>
      </c>
    </row>
    <row r="76" spans="2:2" x14ac:dyDescent="0.25">
      <c r="B76" t="s">
        <v>52</v>
      </c>
    </row>
    <row r="77" spans="2:2" x14ac:dyDescent="0.25">
      <c r="B77" t="s">
        <v>61</v>
      </c>
    </row>
    <row r="78" spans="2:2" x14ac:dyDescent="0.25">
      <c r="B78" t="s">
        <v>78</v>
      </c>
    </row>
    <row r="79" spans="2:2" x14ac:dyDescent="0.25">
      <c r="B79" t="s">
        <v>79</v>
      </c>
    </row>
    <row r="80" spans="2:2" x14ac:dyDescent="0.25">
      <c r="B80" t="s">
        <v>80</v>
      </c>
    </row>
    <row r="81" spans="2:2" x14ac:dyDescent="0.25">
      <c r="B81" t="s">
        <v>72</v>
      </c>
    </row>
    <row r="82" spans="2:2" x14ac:dyDescent="0.25">
      <c r="B82" t="s">
        <v>81</v>
      </c>
    </row>
    <row r="83" spans="2:2" x14ac:dyDescent="0.25">
      <c r="B83" t="s">
        <v>82</v>
      </c>
    </row>
    <row r="84" spans="2:2" x14ac:dyDescent="0.25">
      <c r="B84" t="s">
        <v>83</v>
      </c>
    </row>
    <row r="85" spans="2:2" x14ac:dyDescent="0.25">
      <c r="B85" t="s">
        <v>84</v>
      </c>
    </row>
    <row r="86" spans="2:2" x14ac:dyDescent="0.25">
      <c r="B86" t="s">
        <v>85</v>
      </c>
    </row>
    <row r="87" spans="2:2" x14ac:dyDescent="0.25">
      <c r="B87" t="s">
        <v>86</v>
      </c>
    </row>
    <row r="88" spans="2:2" x14ac:dyDescent="0.25">
      <c r="B88" t="s">
        <v>47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74</v>
      </c>
    </row>
    <row r="98" spans="2:2" x14ac:dyDescent="0.25">
      <c r="B98" t="s">
        <v>95</v>
      </c>
    </row>
    <row r="99" spans="2:2" x14ac:dyDescent="0.25">
      <c r="B99" t="s">
        <v>96</v>
      </c>
    </row>
    <row r="100" spans="2:2" x14ac:dyDescent="0.25">
      <c r="B100" t="s">
        <v>97</v>
      </c>
    </row>
    <row r="101" spans="2:2" x14ac:dyDescent="0.25">
      <c r="B101" t="s">
        <v>98</v>
      </c>
    </row>
    <row r="102" spans="2:2" x14ac:dyDescent="0.25">
      <c r="B102" t="s">
        <v>99</v>
      </c>
    </row>
    <row r="103" spans="2:2" x14ac:dyDescent="0.25">
      <c r="B103" t="s">
        <v>100</v>
      </c>
    </row>
    <row r="104" spans="2:2" x14ac:dyDescent="0.25">
      <c r="B104" t="s">
        <v>101</v>
      </c>
    </row>
    <row r="105" spans="2:2" x14ac:dyDescent="0.25">
      <c r="B105" t="s">
        <v>102</v>
      </c>
    </row>
    <row r="106" spans="2:2" x14ac:dyDescent="0.25">
      <c r="B106" t="s">
        <v>103</v>
      </c>
    </row>
    <row r="107" spans="2:2" x14ac:dyDescent="0.25">
      <c r="B107" t="s">
        <v>104</v>
      </c>
    </row>
    <row r="108" spans="2:2" x14ac:dyDescent="0.25">
      <c r="B108" t="s">
        <v>101</v>
      </c>
    </row>
    <row r="109" spans="2:2" x14ac:dyDescent="0.25">
      <c r="B109" t="s">
        <v>105</v>
      </c>
    </row>
    <row r="110" spans="2:2" x14ac:dyDescent="0.25">
      <c r="B110" t="s">
        <v>106</v>
      </c>
    </row>
    <row r="111" spans="2:2" x14ac:dyDescent="0.25">
      <c r="B111" t="s">
        <v>107</v>
      </c>
    </row>
    <row r="112" spans="2:2" x14ac:dyDescent="0.25">
      <c r="B112" t="s">
        <v>108</v>
      </c>
    </row>
    <row r="113" spans="2:2" x14ac:dyDescent="0.25">
      <c r="B113" t="s">
        <v>109</v>
      </c>
    </row>
    <row r="114" spans="2:2" x14ac:dyDescent="0.25">
      <c r="B114" t="s">
        <v>110</v>
      </c>
    </row>
    <row r="115" spans="2:2" x14ac:dyDescent="0.25">
      <c r="B115" t="s">
        <v>111</v>
      </c>
    </row>
    <row r="116" spans="2:2" x14ac:dyDescent="0.25">
      <c r="B116" t="s">
        <v>112</v>
      </c>
    </row>
    <row r="117" spans="2:2" x14ac:dyDescent="0.25">
      <c r="B117" t="s">
        <v>113</v>
      </c>
    </row>
    <row r="118" spans="2:2" x14ac:dyDescent="0.25">
      <c r="B118" t="s">
        <v>114</v>
      </c>
    </row>
    <row r="119" spans="2:2" x14ac:dyDescent="0.25">
      <c r="B119" t="s">
        <v>97</v>
      </c>
    </row>
    <row r="120" spans="2:2" x14ac:dyDescent="0.25">
      <c r="B120" t="s">
        <v>115</v>
      </c>
    </row>
    <row r="121" spans="2:2" x14ac:dyDescent="0.25">
      <c r="B121" t="s">
        <v>116</v>
      </c>
    </row>
    <row r="122" spans="2:2" x14ac:dyDescent="0.25">
      <c r="B122" t="s">
        <v>117</v>
      </c>
    </row>
    <row r="123" spans="2:2" x14ac:dyDescent="0.25">
      <c r="B123" t="s">
        <v>55</v>
      </c>
    </row>
    <row r="124" spans="2:2" x14ac:dyDescent="0.25">
      <c r="B124" t="s">
        <v>118</v>
      </c>
    </row>
    <row r="125" spans="2:2" x14ac:dyDescent="0.25">
      <c r="B125" t="s">
        <v>119</v>
      </c>
    </row>
    <row r="126" spans="2:2" x14ac:dyDescent="0.25">
      <c r="B126" t="s">
        <v>99</v>
      </c>
    </row>
    <row r="127" spans="2:2" x14ac:dyDescent="0.25">
      <c r="B127" t="s">
        <v>120</v>
      </c>
    </row>
    <row r="128" spans="2:2" x14ac:dyDescent="0.25">
      <c r="B128" t="s">
        <v>121</v>
      </c>
    </row>
    <row r="129" spans="2:2" x14ac:dyDescent="0.25">
      <c r="B129" t="s">
        <v>122</v>
      </c>
    </row>
    <row r="130" spans="2:2" x14ac:dyDescent="0.25">
      <c r="B130" t="s">
        <v>123</v>
      </c>
    </row>
    <row r="131" spans="2:2" x14ac:dyDescent="0.25">
      <c r="B131" t="s">
        <v>124</v>
      </c>
    </row>
    <row r="132" spans="2:2" x14ac:dyDescent="0.25">
      <c r="B132" t="s">
        <v>125</v>
      </c>
    </row>
    <row r="133" spans="2:2" x14ac:dyDescent="0.25">
      <c r="B133" t="s">
        <v>126</v>
      </c>
    </row>
    <row r="134" spans="2:2" x14ac:dyDescent="0.25">
      <c r="B134" t="s">
        <v>127</v>
      </c>
    </row>
    <row r="135" spans="2:2" x14ac:dyDescent="0.25">
      <c r="B135" t="s">
        <v>128</v>
      </c>
    </row>
    <row r="136" spans="2:2" x14ac:dyDescent="0.25">
      <c r="B136" t="s">
        <v>129</v>
      </c>
    </row>
    <row r="137" spans="2:2" x14ac:dyDescent="0.25">
      <c r="B137" t="s">
        <v>130</v>
      </c>
    </row>
    <row r="138" spans="2:2" x14ac:dyDescent="0.25">
      <c r="B138" t="s">
        <v>131</v>
      </c>
    </row>
    <row r="139" spans="2:2" x14ac:dyDescent="0.25">
      <c r="B139" t="s">
        <v>132</v>
      </c>
    </row>
    <row r="140" spans="2:2" x14ac:dyDescent="0.25">
      <c r="B140" t="s">
        <v>97</v>
      </c>
    </row>
    <row r="141" spans="2:2" x14ac:dyDescent="0.25">
      <c r="B141" t="s">
        <v>101</v>
      </c>
    </row>
    <row r="142" spans="2:2" x14ac:dyDescent="0.25">
      <c r="B142" t="s">
        <v>92</v>
      </c>
    </row>
    <row r="143" spans="2:2" x14ac:dyDescent="0.25">
      <c r="B143" t="s">
        <v>122</v>
      </c>
    </row>
    <row r="144" spans="2:2" x14ac:dyDescent="0.25">
      <c r="B144" t="s">
        <v>133</v>
      </c>
    </row>
    <row r="145" spans="2:2" x14ac:dyDescent="0.25">
      <c r="B145" t="s">
        <v>134</v>
      </c>
    </row>
    <row r="146" spans="2:2" x14ac:dyDescent="0.25">
      <c r="B146" t="s">
        <v>135</v>
      </c>
    </row>
    <row r="147" spans="2:2" x14ac:dyDescent="0.25">
      <c r="B147" t="s">
        <v>136</v>
      </c>
    </row>
    <row r="148" spans="2:2" x14ac:dyDescent="0.25">
      <c r="B148" t="s">
        <v>77</v>
      </c>
    </row>
    <row r="149" spans="2:2" x14ac:dyDescent="0.25">
      <c r="B149" t="s">
        <v>137</v>
      </c>
    </row>
    <row r="150" spans="2:2" x14ac:dyDescent="0.25">
      <c r="B150" t="s">
        <v>138</v>
      </c>
    </row>
    <row r="151" spans="2:2" x14ac:dyDescent="0.25">
      <c r="B151" t="s">
        <v>139</v>
      </c>
    </row>
    <row r="152" spans="2:2" x14ac:dyDescent="0.25">
      <c r="B152" t="s">
        <v>112</v>
      </c>
    </row>
    <row r="153" spans="2:2" x14ac:dyDescent="0.25">
      <c r="B153" t="s">
        <v>140</v>
      </c>
    </row>
    <row r="154" spans="2:2" x14ac:dyDescent="0.25">
      <c r="B154" t="s">
        <v>141</v>
      </c>
    </row>
    <row r="155" spans="2:2" x14ac:dyDescent="0.25">
      <c r="B155" t="s">
        <v>132</v>
      </c>
    </row>
    <row r="156" spans="2:2" x14ac:dyDescent="0.25">
      <c r="B156" t="s">
        <v>142</v>
      </c>
    </row>
    <row r="157" spans="2:2" x14ac:dyDescent="0.25">
      <c r="B157" t="s">
        <v>143</v>
      </c>
    </row>
    <row r="158" spans="2:2" x14ac:dyDescent="0.25">
      <c r="B158" t="s">
        <v>144</v>
      </c>
    </row>
    <row r="159" spans="2:2" x14ac:dyDescent="0.25">
      <c r="B159" t="s">
        <v>142</v>
      </c>
    </row>
    <row r="160" spans="2:2" x14ac:dyDescent="0.25">
      <c r="B160" t="s">
        <v>145</v>
      </c>
    </row>
    <row r="161" spans="2:2" x14ac:dyDescent="0.25">
      <c r="B161" t="s">
        <v>146</v>
      </c>
    </row>
    <row r="162" spans="2:2" x14ac:dyDescent="0.25">
      <c r="B162" t="s"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2022-02-07T07:04:12Z</dcterms:created>
  <dcterms:modified xsi:type="dcterms:W3CDTF">2022-02-08T09:06:10Z</dcterms:modified>
</cp:coreProperties>
</file>