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756" documentId="11_3F8216BDF2DCCE836B02CE998F0AE45F5E522874" xr6:coauthVersionLast="47" xr6:coauthVersionMax="47" xr10:uidLastSave="{619120A3-1F3A-4697-9F20-C6E2F6E90643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M19" i="1" s="1" a="1"/>
  <c r="M19" i="1" s="1"/>
  <c r="L18" i="1"/>
  <c r="M18" i="1" s="1" a="1"/>
  <c r="M18" i="1" s="1"/>
  <c r="L17" i="1"/>
  <c r="M17" i="1" s="1" a="1"/>
  <c r="M17" i="1" s="1"/>
  <c r="L16" i="1"/>
  <c r="M16" i="1" s="1" a="1"/>
  <c r="M16" i="1" s="1"/>
  <c r="L15" i="1"/>
  <c r="M15" i="1" s="1" a="1"/>
  <c r="M15" i="1" s="1"/>
  <c r="L14" i="1"/>
  <c r="M14" i="1" s="1" a="1"/>
  <c r="M14" i="1" s="1"/>
  <c r="L13" i="1"/>
  <c r="M13" i="1" s="1" a="1"/>
  <c r="M13" i="1" s="1"/>
  <c r="L12" i="1"/>
  <c r="M12" i="1" s="1" a="1"/>
  <c r="M12" i="1" s="1"/>
  <c r="L11" i="1"/>
  <c r="M11" i="1" s="1" a="1"/>
  <c r="M11" i="1" s="1"/>
  <c r="L10" i="1"/>
  <c r="M10" i="1" s="1" a="1"/>
  <c r="M10" i="1" s="1"/>
  <c r="L9" i="1"/>
  <c r="M9" i="1" s="1" a="1"/>
  <c r="M9" i="1" s="1"/>
  <c r="L8" i="1"/>
  <c r="M8" i="1" s="1" a="1"/>
  <c r="M8" i="1" s="1"/>
  <c r="L7" i="1"/>
  <c r="M7" i="1" s="1" a="1"/>
  <c r="M7" i="1" s="1"/>
  <c r="L6" i="1"/>
  <c r="M6" i="1" s="1" a="1"/>
  <c r="M6" i="1" s="1"/>
  <c r="L5" i="1"/>
  <c r="M5" i="1" s="1" a="1"/>
  <c r="M5" i="1" s="1"/>
  <c r="L4" i="1"/>
  <c r="M4" i="1" s="1" a="1"/>
  <c r="M4" i="1" s="1"/>
  <c r="N5" i="1" l="1" a="1"/>
  <c r="N5" i="1" s="1"/>
  <c r="O5" i="1" s="1" a="1"/>
  <c r="O5" i="1" s="1"/>
  <c r="P5" i="1" s="1" a="1"/>
  <c r="P5" i="1" s="1"/>
  <c r="N6" i="1" a="1"/>
  <c r="N6" i="1" s="1"/>
  <c r="O6" i="1" s="1" a="1"/>
  <c r="O6" i="1" s="1"/>
  <c r="P6" i="1" s="1" a="1"/>
  <c r="P6" i="1" s="1"/>
  <c r="N7" i="1" a="1"/>
  <c r="N7" i="1" s="1"/>
  <c r="O7" i="1" s="1" a="1"/>
  <c r="O7" i="1" s="1"/>
  <c r="P7" i="1" s="1" a="1"/>
  <c r="P7" i="1" s="1"/>
  <c r="N8" i="1" a="1"/>
  <c r="N8" i="1" s="1"/>
  <c r="O8" i="1" s="1" a="1"/>
  <c r="O8" i="1" s="1"/>
  <c r="P8" i="1" s="1" a="1"/>
  <c r="P8" i="1" s="1"/>
  <c r="N9" i="1" a="1"/>
  <c r="N9" i="1" s="1"/>
  <c r="O9" i="1" s="1" a="1"/>
  <c r="O9" i="1" s="1"/>
  <c r="P9" i="1" s="1" a="1"/>
  <c r="P9" i="1" s="1"/>
  <c r="N10" i="1" a="1"/>
  <c r="N10" i="1" s="1"/>
  <c r="O10" i="1" s="1" a="1"/>
  <c r="O10" i="1" s="1"/>
  <c r="P10" i="1" s="1" a="1"/>
  <c r="P10" i="1" s="1"/>
  <c r="N11" i="1" a="1"/>
  <c r="N11" i="1" s="1"/>
  <c r="O11" i="1" s="1" a="1"/>
  <c r="O11" i="1" s="1"/>
  <c r="P11" i="1" s="1" a="1"/>
  <c r="P11" i="1" s="1"/>
  <c r="N12" i="1" a="1"/>
  <c r="N12" i="1" s="1"/>
  <c r="O12" i="1" s="1" a="1"/>
  <c r="O12" i="1" s="1"/>
  <c r="P12" i="1" s="1" a="1"/>
  <c r="P12" i="1" s="1"/>
  <c r="N13" i="1" a="1"/>
  <c r="N13" i="1" s="1"/>
  <c r="O13" i="1" s="1" a="1"/>
  <c r="O13" i="1" s="1"/>
  <c r="P13" i="1" s="1" a="1"/>
  <c r="P13" i="1" s="1"/>
  <c r="N14" i="1" a="1"/>
  <c r="N14" i="1" s="1"/>
  <c r="O14" i="1" s="1" a="1"/>
  <c r="O14" i="1" s="1"/>
  <c r="P14" i="1" s="1" a="1"/>
  <c r="P14" i="1" s="1"/>
  <c r="N15" i="1" a="1"/>
  <c r="N15" i="1" s="1"/>
  <c r="O15" i="1" s="1" a="1"/>
  <c r="O15" i="1" s="1"/>
  <c r="P15" i="1" s="1" a="1"/>
  <c r="P15" i="1" s="1"/>
  <c r="N16" i="1" a="1"/>
  <c r="N16" i="1" s="1"/>
  <c r="O16" i="1" s="1" a="1"/>
  <c r="O16" i="1" s="1"/>
  <c r="P16" i="1" s="1" a="1"/>
  <c r="P16" i="1" s="1"/>
  <c r="N17" i="1" a="1"/>
  <c r="N17" i="1" s="1"/>
  <c r="O17" i="1" s="1" a="1"/>
  <c r="O17" i="1" s="1"/>
  <c r="P17" i="1" s="1" a="1"/>
  <c r="P17" i="1" s="1"/>
  <c r="N18" i="1" a="1"/>
  <c r="N18" i="1" s="1"/>
  <c r="O18" i="1" s="1" a="1"/>
  <c r="O18" i="1" s="1"/>
  <c r="P18" i="1" s="1" a="1"/>
  <c r="P18" i="1" s="1"/>
  <c r="N19" i="1" a="1"/>
  <c r="N19" i="1" s="1"/>
  <c r="O19" i="1" s="1" a="1"/>
  <c r="O19" i="1" s="1"/>
  <c r="P19" i="1" s="1" a="1"/>
  <c r="P19" i="1" s="1"/>
  <c r="N4" i="1" a="1"/>
  <c r="N4" i="1" s="1"/>
  <c r="O4" i="1" s="1" a="1"/>
  <c r="O4" i="1" s="1"/>
  <c r="P4" i="1" s="1" a="1"/>
  <c r="P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2" authorId="0" shapeId="0" xr:uid="{ADDE4464-8DFC-45ED-AFE4-38EAD8AD5580}">
      <text>
        <r>
          <rPr>
            <sz val="11"/>
            <color theme="1"/>
            <rFont val="游ゴシック"/>
            <family val="2"/>
            <scheme val="minor"/>
          </rPr>
          <t>Motoki Kamimura:
RANDBETWEEN() で生成した後、再現性確保のために固定した。</t>
        </r>
      </text>
    </comment>
    <comment ref="G4" authorId="0" shapeId="0" xr:uid="{60E8420D-E157-4229-BF63-BF8E0C4B1B3E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<sst xmlns="http://schemas.openxmlformats.org/spreadsheetml/2006/main" count="21" uniqueCount="21">
  <si>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parameter</t>
  </si>
  <si>
    <t>value</t>
  </si>
  <si>
    <t>input</t>
  </si>
  <si>
    <t>intermediate calculation</t>
  </si>
  <si>
    <t>output</t>
  </si>
  <si>
    <t>BW_IN_A_0</t>
  </si>
  <si>
    <t>a_0</t>
  </si>
  <si>
    <t>b_0</t>
  </si>
  <si>
    <t>a_1</t>
  </si>
  <si>
    <t>b_1</t>
  </si>
  <si>
    <t>i_sub</t>
  </si>
  <si>
    <t>c before rounding&amp;clipping</t>
  </si>
  <si>
    <t>rounded</t>
  </si>
  <si>
    <t>unsigned</t>
  </si>
  <si>
    <t>bit slice</t>
  </si>
  <si>
    <t>BW_IN_B_0</t>
  </si>
  <si>
    <t>BW_IN_A_1</t>
  </si>
  <si>
    <t>BW_IN_B_1</t>
  </si>
  <si>
    <t>BW_OUT</t>
  </si>
  <si>
    <t>BIT_SLC_OFFSET_OUT</t>
  </si>
  <si>
    <t>EN_RND_HF2EVN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</si>
</sst>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38"/>
  <sheetViews>
    <sheetView tabSelected="1" workbookViewId="0">
      <selection sqref="A1:XFD2"/>
    </sheetView>
  </sheetViews>
  <sheetFormatPr defaultRowHeight="18.75"/>
  <cols>
    <col min="1" max="2" width="3.125" style="1" customWidth="1"/>
    <col min="3" max="3" width="38" style="1" bestFit="1" customWidth="1"/>
    <col min="4" max="4" width="6.25" style="1" bestFit="1" customWidth="1"/>
    <col min="5" max="5" width="9" style="1"/>
    <col min="6" max="6" width="3.75" style="1" bestFit="1" customWidth="1"/>
    <col min="7" max="8" width="10" style="1" customWidth="1"/>
    <col min="9" max="10" width="12.625" style="1" customWidth="1"/>
    <col min="11" max="11" width="19.5" style="1" bestFit="1" customWidth="1"/>
    <col min="12" max="12" width="16.5" style="1" bestFit="1" customWidth="1"/>
    <col min="13" max="13" width="16.875" style="1" bestFit="1" customWidth="1"/>
    <col min="14" max="14" width="16.75" style="1" bestFit="1" customWidth="1"/>
    <col min="15" max="16" width="15.625" style="1" bestFit="1" customWidth="1"/>
    <col min="17" max="17" width="10.375" style="1" bestFit="1" customWidth="1"/>
    <col min="18" max="19" width="9" style="1"/>
    <col min="20" max="20" width="10" style="1" bestFit="1" customWidth="1"/>
    <col min="21" max="16384" width="9" style="1"/>
  </cols>
  <sheetData>
    <row r="2" spans="3:16" ht="45" customHeight="1">
      <c r="C2" s="5" t="s">
        <v>0</v>
      </c>
      <c r="D2" s="5" t="s">
        <v>1</v>
      </c>
      <c r="G2" s="7" t="s">
        <v>2</v>
      </c>
      <c r="H2" s="7"/>
      <c r="I2" s="7"/>
      <c r="J2" s="7"/>
      <c r="K2" s="7"/>
      <c r="L2" s="8" t="s">
        <v>3</v>
      </c>
      <c r="M2" s="8"/>
      <c r="N2" s="8"/>
      <c r="O2" s="8"/>
      <c r="P2" s="7" t="s">
        <v>4</v>
      </c>
    </row>
    <row r="3" spans="3:16" ht="39" customHeight="1">
      <c r="C3" s="1" t="s">
        <v>5</v>
      </c>
      <c r="D3" s="1">
        <v>18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5" t="s">
        <v>12</v>
      </c>
      <c r="N3" s="5" t="s">
        <v>13</v>
      </c>
      <c r="O3" s="5" t="s">
        <v>14</v>
      </c>
      <c r="P3" s="7"/>
    </row>
    <row r="4" spans="3:16">
      <c r="C4" s="1" t="s">
        <v>15</v>
      </c>
      <c r="D4" s="1">
        <v>19</v>
      </c>
      <c r="F4" s="1">
        <v>0</v>
      </c>
      <c r="G4" s="4">
        <v>33905</v>
      </c>
      <c r="H4" s="4">
        <v>-122300</v>
      </c>
      <c r="I4" s="4">
        <v>28174</v>
      </c>
      <c r="J4" s="4">
        <v>123990</v>
      </c>
      <c r="K4" s="1">
        <v>1</v>
      </c>
      <c r="L4" s="2">
        <f>G4*H4+POWER(-1,K4)*I4*J4</f>
        <v>-7639875760</v>
      </c>
      <c r="M4" s="2" cm="1">
        <f t="array" ref="M4">ROUND_INT_HF2EVN($D$8,L4)</f>
        <v>-477492235</v>
      </c>
      <c r="N4" s="2" cm="1">
        <f t="array" ref="N4">UNSIGNED($D$3+$D$4+1-$D$8,M4)</f>
        <v>16702376949</v>
      </c>
      <c r="O4" s="2" cm="1">
        <f t="array" ref="O4">BIT_SLICE($D$3+$D$4+1-$D$8,0,$D$7,N4)</f>
        <v>3061</v>
      </c>
      <c r="P4" s="2" cm="1">
        <f t="array" ref="P4">SIGNED($D$7,O4)</f>
        <v>3061</v>
      </c>
    </row>
    <row r="5" spans="3:16">
      <c r="C5" s="1" t="s">
        <v>16</v>
      </c>
      <c r="D5" s="1">
        <v>18</v>
      </c>
      <c r="F5" s="1">
        <v>1</v>
      </c>
      <c r="G5" s="4">
        <v>100428</v>
      </c>
      <c r="H5" s="4">
        <v>192947</v>
      </c>
      <c r="I5" s="4">
        <v>93946</v>
      </c>
      <c r="J5" s="4">
        <v>-185078</v>
      </c>
      <c r="K5" s="1">
        <v>0</v>
      </c>
      <c r="L5" s="2">
        <f t="shared" ref="L5:L19" si="0">G5*H5+POWER(-1,K5)*I5*J5</f>
        <v>1989943528</v>
      </c>
      <c r="M5" s="2" cm="1">
        <f t="array" ref="M5">ROUND_INT_HF2EVN($D$8,L5)</f>
        <v>124371470</v>
      </c>
      <c r="N5" s="2" cm="1">
        <f t="array" ref="N5">UNSIGNED($D$3+$D$4+1-$D$8,M5)</f>
        <v>124371470</v>
      </c>
      <c r="O5" s="2" cm="1">
        <f t="array" ref="O5">BIT_SLICE($D$3+$D$4+1-$D$8,0,$D$7,N5)</f>
        <v>49678</v>
      </c>
      <c r="P5" s="2" cm="1">
        <f t="array" ref="P5">SIGNED($D$7,O5)</f>
        <v>-15858</v>
      </c>
    </row>
    <row r="6" spans="3:16">
      <c r="C6" s="1" t="s">
        <v>17</v>
      </c>
      <c r="D6" s="1">
        <v>19</v>
      </c>
      <c r="F6" s="1">
        <v>2</v>
      </c>
      <c r="G6" s="4">
        <v>-62914</v>
      </c>
      <c r="H6" s="4">
        <v>207344</v>
      </c>
      <c r="I6" s="4">
        <v>97977</v>
      </c>
      <c r="J6" s="4">
        <v>-110722</v>
      </c>
      <c r="K6" s="1">
        <v>0</v>
      </c>
      <c r="L6" s="2">
        <f t="shared" si="0"/>
        <v>-23893049810</v>
      </c>
      <c r="M6" s="2" cm="1">
        <f t="array" ref="M6">ROUND_INT_HF2EVN($D$8,L6)</f>
        <v>-1493315613</v>
      </c>
      <c r="N6" s="2" cm="1">
        <f t="array" ref="N6">UNSIGNED($D$3+$D$4+1-$D$8,M6)</f>
        <v>15686553571</v>
      </c>
      <c r="O6" s="2" cm="1">
        <f t="array" ref="O6">BIT_SLICE($D$3+$D$4+1-$D$8,0,$D$7,N6)</f>
        <v>53219</v>
      </c>
      <c r="P6" s="2" cm="1">
        <f t="array" ref="P6">SIGNED($D$7,O6)</f>
        <v>-12317</v>
      </c>
    </row>
    <row r="7" spans="3:16">
      <c r="C7" s="1" t="s">
        <v>18</v>
      </c>
      <c r="D7" s="1">
        <v>16</v>
      </c>
      <c r="F7" s="1">
        <v>3</v>
      </c>
      <c r="G7" s="4">
        <v>54938</v>
      </c>
      <c r="H7" s="4">
        <v>-40849</v>
      </c>
      <c r="I7" s="4">
        <v>-86956</v>
      </c>
      <c r="J7" s="4">
        <v>261622</v>
      </c>
      <c r="K7" s="1">
        <v>0</v>
      </c>
      <c r="L7" s="2">
        <f t="shared" si="0"/>
        <v>-24993764994</v>
      </c>
      <c r="M7" s="2" cm="1">
        <f t="array" ref="M7">ROUND_INT_HF2EVN($D$8,L7)</f>
        <v>-1562110312</v>
      </c>
      <c r="N7" s="2" cm="1">
        <f t="array" ref="N7">UNSIGNED($D$3+$D$4+1-$D$8,M7)</f>
        <v>15617758872</v>
      </c>
      <c r="O7" s="2" cm="1">
        <f t="array" ref="O7">BIT_SLICE($D$3+$D$4+1-$D$8,0,$D$7,N7)</f>
        <v>5784</v>
      </c>
      <c r="P7" s="2" cm="1">
        <f t="array" ref="P7">SIGNED($D$7,O7)</f>
        <v>5784</v>
      </c>
    </row>
    <row r="8" spans="3:16">
      <c r="C8" s="1" t="s">
        <v>19</v>
      </c>
      <c r="D8" s="1">
        <v>4</v>
      </c>
      <c r="F8" s="1">
        <v>4</v>
      </c>
      <c r="G8" s="4">
        <v>-72284</v>
      </c>
      <c r="H8" s="4">
        <v>-261782</v>
      </c>
      <c r="I8" s="4">
        <v>129660</v>
      </c>
      <c r="J8" s="4">
        <v>150541</v>
      </c>
      <c r="K8" s="1">
        <v>0</v>
      </c>
      <c r="L8" s="2">
        <f t="shared" si="0"/>
        <v>38441796148</v>
      </c>
      <c r="M8" s="2" cm="1">
        <f t="array" ref="M8">ROUND_INT_HF2EVN($D$8,L8)</f>
        <v>2402612259</v>
      </c>
      <c r="N8" s="2" cm="1">
        <f t="array" ref="N8">UNSIGNED($D$3+$D$4+1-$D$8,M8)</f>
        <v>2402612259</v>
      </c>
      <c r="O8" s="2" cm="1">
        <f t="array" ref="O8">BIT_SLICE($D$3+$D$4+1-$D$8,0,$D$7,N8)</f>
        <v>62499</v>
      </c>
      <c r="P8" s="2" cm="1">
        <f t="array" ref="P8">SIGNED($D$7,O8)</f>
        <v>-3037</v>
      </c>
    </row>
    <row r="9" spans="3:16">
      <c r="C9" s="1" t="s">
        <v>20</v>
      </c>
      <c r="D9" s="1">
        <v>1</v>
      </c>
      <c r="F9" s="1">
        <v>5</v>
      </c>
      <c r="G9" s="4">
        <v>-103773</v>
      </c>
      <c r="H9" s="4">
        <v>12691</v>
      </c>
      <c r="I9" s="4">
        <v>-39509</v>
      </c>
      <c r="J9" s="4">
        <v>-115333</v>
      </c>
      <c r="K9" s="1">
        <v>0</v>
      </c>
      <c r="L9" s="2">
        <f t="shared" si="0"/>
        <v>3239708354</v>
      </c>
      <c r="M9" s="2" cm="1">
        <f t="array" ref="M9">ROUND_INT_HF2EVN($D$8,L9)</f>
        <v>202481772</v>
      </c>
      <c r="N9" s="2" cm="1">
        <f t="array" ref="N9">UNSIGNED($D$3+$D$4+1-$D$8,M9)</f>
        <v>202481772</v>
      </c>
      <c r="O9" s="2" cm="1">
        <f t="array" ref="O9">BIT_SLICE($D$3+$D$4+1-$D$8,0,$D$7,N9)</f>
        <v>41068</v>
      </c>
      <c r="P9" s="2" cm="1">
        <f t="array" ref="P9">SIGNED($D$7,O9)</f>
        <v>-24468</v>
      </c>
    </row>
    <row r="10" spans="3:16">
      <c r="F10" s="1">
        <v>6</v>
      </c>
      <c r="G10" s="4">
        <v>84523</v>
      </c>
      <c r="H10" s="4">
        <v>-168039</v>
      </c>
      <c r="I10" s="4">
        <v>122818</v>
      </c>
      <c r="J10" s="4">
        <v>-202889</v>
      </c>
      <c r="K10" s="1">
        <v>0</v>
      </c>
      <c r="L10" s="2">
        <f t="shared" si="0"/>
        <v>-39121581599</v>
      </c>
      <c r="M10" s="2" cm="1">
        <f t="array" ref="M10">ROUND_INT_HF2EVN($D$8,L10)</f>
        <v>-2445098850</v>
      </c>
      <c r="N10" s="2" cm="1">
        <f t="array" ref="N10">UNSIGNED($D$3+$D$4+1-$D$8,M10)</f>
        <v>14734770334</v>
      </c>
      <c r="O10" s="2" cm="1">
        <f t="array" ref="O10">BIT_SLICE($D$3+$D$4+1-$D$8,0,$D$7,N10)</f>
        <v>49310</v>
      </c>
      <c r="P10" s="2" cm="1">
        <f t="array" ref="P10">SIGNED($D$7,O10)</f>
        <v>-16226</v>
      </c>
    </row>
    <row r="11" spans="3:16">
      <c r="F11" s="1">
        <v>7</v>
      </c>
      <c r="G11" s="4">
        <v>49972</v>
      </c>
      <c r="H11" s="4">
        <v>-190779</v>
      </c>
      <c r="I11" s="4">
        <v>64731</v>
      </c>
      <c r="J11" s="4">
        <v>-128147</v>
      </c>
      <c r="K11" s="1">
        <v>0</v>
      </c>
      <c r="L11" s="2">
        <f t="shared" si="0"/>
        <v>-17828691645</v>
      </c>
      <c r="M11" s="2" cm="1">
        <f t="array" ref="M11">ROUND_INT_HF2EVN($D$8,L11)</f>
        <v>-1114293228</v>
      </c>
      <c r="N11" s="2" cm="1">
        <f t="array" ref="N11">UNSIGNED($D$3+$D$4+1-$D$8,M11)</f>
        <v>16065575956</v>
      </c>
      <c r="O11" s="2" cm="1">
        <f t="array" ref="O11">BIT_SLICE($D$3+$D$4+1-$D$8,0,$D$7,N11)</f>
        <v>15380</v>
      </c>
      <c r="P11" s="2" cm="1">
        <f t="array" ref="P11">SIGNED($D$7,O11)</f>
        <v>15380</v>
      </c>
    </row>
    <row r="12" spans="3:16">
      <c r="F12" s="1">
        <v>8</v>
      </c>
      <c r="G12" s="4">
        <v>9678</v>
      </c>
      <c r="H12" s="4">
        <v>13815</v>
      </c>
      <c r="I12" s="4">
        <v>18102</v>
      </c>
      <c r="J12" s="4">
        <v>-182979</v>
      </c>
      <c r="K12" s="1">
        <v>0</v>
      </c>
      <c r="L12" s="2">
        <f t="shared" si="0"/>
        <v>-3178584288</v>
      </c>
      <c r="M12" s="2" cm="1">
        <f t="array" ref="M12">ROUND_INT_HF2EVN($D$8,L12)</f>
        <v>-198661518</v>
      </c>
      <c r="N12" s="2" cm="1">
        <f t="array" ref="N12">UNSIGNED($D$3+$D$4+1-$D$8,M12)</f>
        <v>16981207666</v>
      </c>
      <c r="O12" s="2" cm="1">
        <f t="array" ref="O12">BIT_SLICE($D$3+$D$4+1-$D$8,0,$D$7,N12)</f>
        <v>43634</v>
      </c>
      <c r="P12" s="2" cm="1">
        <f t="array" ref="P12">SIGNED($D$7,O12)</f>
        <v>-21902</v>
      </c>
    </row>
    <row r="13" spans="3:16">
      <c r="F13" s="1">
        <v>9</v>
      </c>
      <c r="G13" s="4">
        <v>-19611</v>
      </c>
      <c r="H13" s="4">
        <v>-244298</v>
      </c>
      <c r="I13" s="4">
        <v>82165</v>
      </c>
      <c r="J13" s="4">
        <v>-34428</v>
      </c>
      <c r="K13" s="1">
        <v>1</v>
      </c>
      <c r="L13" s="2">
        <f t="shared" si="0"/>
        <v>7619704698</v>
      </c>
      <c r="M13" s="2" cm="1">
        <f t="array" ref="M13">ROUND_INT_HF2EVN($D$8,L13)</f>
        <v>476231544</v>
      </c>
      <c r="N13" s="2" cm="1">
        <f t="array" ref="N13">UNSIGNED($D$3+$D$4+1-$D$8,M13)</f>
        <v>476231544</v>
      </c>
      <c r="O13" s="2" cm="1">
        <f t="array" ref="O13">BIT_SLICE($D$3+$D$4+1-$D$8,0,$D$7,N13)</f>
        <v>46968</v>
      </c>
      <c r="P13" s="2" cm="1">
        <f t="array" ref="P13">SIGNED($D$7,O13)</f>
        <v>-18568</v>
      </c>
    </row>
    <row r="14" spans="3:16">
      <c r="F14" s="1">
        <v>10</v>
      </c>
      <c r="G14" s="4">
        <v>67102</v>
      </c>
      <c r="H14" s="4">
        <v>-18595</v>
      </c>
      <c r="I14" s="4">
        <v>102809</v>
      </c>
      <c r="J14" s="4">
        <v>44813</v>
      </c>
      <c r="K14" s="1">
        <v>1</v>
      </c>
      <c r="L14" s="2">
        <f t="shared" si="0"/>
        <v>-5854941407</v>
      </c>
      <c r="M14" s="2" cm="1">
        <f t="array" ref="M14">ROUND_INT_HF2EVN($D$8,L14)</f>
        <v>-365933838</v>
      </c>
      <c r="N14" s="2" cm="1">
        <f t="array" ref="N14">UNSIGNED($D$3+$D$4+1-$D$8,M14)</f>
        <v>16813935346</v>
      </c>
      <c r="O14" s="2" cm="1">
        <f t="array" ref="O14">BIT_SLICE($D$3+$D$4+1-$D$8,0,$D$7,N14)</f>
        <v>19186</v>
      </c>
      <c r="P14" s="2" cm="1">
        <f t="array" ref="P14">SIGNED($D$7,O14)</f>
        <v>19186</v>
      </c>
    </row>
    <row r="15" spans="3:16">
      <c r="F15" s="1">
        <v>11</v>
      </c>
      <c r="G15" s="4">
        <v>94175</v>
      </c>
      <c r="H15" s="4">
        <v>9863</v>
      </c>
      <c r="I15" s="4">
        <v>45353</v>
      </c>
      <c r="J15" s="4">
        <v>33580</v>
      </c>
      <c r="K15" s="1">
        <v>0</v>
      </c>
      <c r="L15" s="2">
        <f t="shared" si="0"/>
        <v>2451801765</v>
      </c>
      <c r="M15" s="2" cm="1">
        <f t="array" ref="M15">ROUND_INT_HF2EVN($D$8,L15)</f>
        <v>153237610</v>
      </c>
      <c r="N15" s="2" cm="1">
        <f t="array" ref="N15">UNSIGNED($D$3+$D$4+1-$D$8,M15)</f>
        <v>153237610</v>
      </c>
      <c r="O15" s="2" cm="1">
        <f t="array" ref="O15">BIT_SLICE($D$3+$D$4+1-$D$8,0,$D$7,N15)</f>
        <v>14442</v>
      </c>
      <c r="P15" s="2" cm="1">
        <f t="array" ref="P15">SIGNED($D$7,O15)</f>
        <v>14442</v>
      </c>
    </row>
    <row r="16" spans="3:16">
      <c r="F16" s="1">
        <v>12</v>
      </c>
      <c r="G16" s="4">
        <v>25821</v>
      </c>
      <c r="H16" s="4">
        <v>248060</v>
      </c>
      <c r="I16" s="3">
        <v>-679</v>
      </c>
      <c r="J16" s="4">
        <v>97914</v>
      </c>
      <c r="K16" s="1">
        <v>0</v>
      </c>
      <c r="L16" s="2">
        <f t="shared" si="0"/>
        <v>6338673654</v>
      </c>
      <c r="M16" s="2" cm="1">
        <f t="array" ref="M16">ROUND_INT_HF2EVN($D$8,L16)</f>
        <v>396167103</v>
      </c>
      <c r="N16" s="2" cm="1">
        <f t="array" ref="N16">UNSIGNED($D$3+$D$4+1-$D$8,M16)</f>
        <v>396167103</v>
      </c>
      <c r="O16" s="2" cm="1">
        <f t="array" ref="O16">BIT_SLICE($D$3+$D$4+1-$D$8,0,$D$7,N16)</f>
        <v>1983</v>
      </c>
      <c r="P16" s="2" cm="1">
        <f t="array" ref="P16">SIGNED($D$7,O16)</f>
        <v>1983</v>
      </c>
    </row>
    <row r="17" spans="4:16">
      <c r="F17" s="1">
        <v>13</v>
      </c>
      <c r="G17" s="4">
        <v>41716</v>
      </c>
      <c r="H17" s="4">
        <v>-19937</v>
      </c>
      <c r="I17" s="4">
        <v>95565</v>
      </c>
      <c r="J17" s="4">
        <v>167240</v>
      </c>
      <c r="K17" s="1">
        <v>0</v>
      </c>
      <c r="L17" s="2">
        <f t="shared" si="0"/>
        <v>15150598708</v>
      </c>
      <c r="M17" s="2" cm="1">
        <f t="array" ref="M17">ROUND_INT_HF2EVN($D$8,L17)</f>
        <v>946912419</v>
      </c>
      <c r="N17" s="2" cm="1">
        <f t="array" ref="N17">UNSIGNED($D$3+$D$4+1-$D$8,M17)</f>
        <v>946912419</v>
      </c>
      <c r="O17" s="2" cm="1">
        <f t="array" ref="O17">BIT_SLICE($D$3+$D$4+1-$D$8,0,$D$7,N17)</f>
        <v>48291</v>
      </c>
      <c r="P17" s="2" cm="1">
        <f t="array" ref="P17">SIGNED($D$7,O17)</f>
        <v>-17245</v>
      </c>
    </row>
    <row r="18" spans="4:16">
      <c r="F18" s="1">
        <v>14</v>
      </c>
      <c r="G18" s="4">
        <v>-2225</v>
      </c>
      <c r="H18" s="4">
        <v>-232473</v>
      </c>
      <c r="I18" s="4">
        <v>120462</v>
      </c>
      <c r="J18" s="4">
        <v>-92275</v>
      </c>
      <c r="K18" s="1">
        <v>0</v>
      </c>
      <c r="L18" s="2">
        <f t="shared" si="0"/>
        <v>-10598378625</v>
      </c>
      <c r="M18" s="2" cm="1">
        <f t="array" ref="M18">ROUND_INT_HF2EVN($D$8,L18)</f>
        <v>-662398664</v>
      </c>
      <c r="N18" s="2" cm="1">
        <f t="array" ref="N18">UNSIGNED($D$3+$D$4+1-$D$8,M18)</f>
        <v>16517470520</v>
      </c>
      <c r="O18" s="2" cm="1">
        <f t="array" ref="O18">BIT_SLICE($D$3+$D$4+1-$D$8,0,$D$7,N18)</f>
        <v>39224</v>
      </c>
      <c r="P18" s="2" cm="1">
        <f t="array" ref="P18">SIGNED($D$7,O18)</f>
        <v>-26312</v>
      </c>
    </row>
    <row r="19" spans="4:16">
      <c r="F19" s="1">
        <v>15</v>
      </c>
      <c r="G19" s="4">
        <v>-11091</v>
      </c>
      <c r="H19" s="4">
        <v>-162575</v>
      </c>
      <c r="I19" s="4">
        <v>-101848</v>
      </c>
      <c r="J19" s="4">
        <v>-155845</v>
      </c>
      <c r="K19" s="1">
        <v>0</v>
      </c>
      <c r="L19" s="2">
        <f t="shared" si="0"/>
        <v>17675620885</v>
      </c>
      <c r="M19" s="2" cm="1">
        <f t="array" ref="M19">ROUND_INT_HF2EVN($D$8,L19)</f>
        <v>1104726305</v>
      </c>
      <c r="N19" s="2" cm="1">
        <f t="array" ref="N19">UNSIGNED($D$3+$D$4+1-$D$8,M19)</f>
        <v>1104726305</v>
      </c>
      <c r="O19" s="2" cm="1">
        <f t="array" ref="O19">BIT_SLICE($D$3+$D$4+1-$D$8,0,$D$7,N19)</f>
        <v>51489</v>
      </c>
      <c r="P19" s="2" cm="1">
        <f t="array" ref="P19">SIGNED($D$7,O19)</f>
        <v>-14047</v>
      </c>
    </row>
    <row r="20" spans="4:16">
      <c r="H20" s="5"/>
    </row>
    <row r="25" spans="4:16">
      <c r="E25" s="7"/>
      <c r="F25" s="7"/>
      <c r="G25" s="7"/>
      <c r="H25" s="7"/>
    </row>
    <row r="26" spans="4:16">
      <c r="D26" s="5"/>
      <c r="E26" s="5"/>
      <c r="F26" s="5"/>
      <c r="G26" s="7"/>
      <c r="H26" s="7"/>
    </row>
    <row r="27" spans="4:16">
      <c r="H27" s="5"/>
    </row>
    <row r="28" spans="4:16">
      <c r="H28" s="5"/>
    </row>
    <row r="29" spans="4:16">
      <c r="H29" s="5"/>
    </row>
    <row r="30" spans="4:16">
      <c r="H30" s="5"/>
    </row>
    <row r="31" spans="4:16">
      <c r="H31" s="5"/>
    </row>
    <row r="32" spans="4:16">
      <c r="H32" s="5"/>
    </row>
    <row r="33" spans="4:9">
      <c r="H33" s="5"/>
    </row>
    <row r="34" spans="4:9">
      <c r="H34" s="5"/>
    </row>
    <row r="37" spans="4:9">
      <c r="E37" s="7"/>
      <c r="F37" s="7"/>
      <c r="G37" s="7"/>
      <c r="H37" s="7"/>
      <c r="I37" s="7"/>
    </row>
    <row r="38" spans="4:9">
      <c r="D38" s="5"/>
      <c r="E38" s="5"/>
      <c r="F38" s="5"/>
      <c r="G38" s="5"/>
      <c r="H38" s="5"/>
      <c r="I38" s="7"/>
    </row>
  </sheetData>
  <mergeCells count="8">
    <mergeCell ref="I37:I38"/>
    <mergeCell ref="E37:H37"/>
    <mergeCell ref="G25:G26"/>
    <mergeCell ref="H25:H26"/>
    <mergeCell ref="G2:K2"/>
    <mergeCell ref="L2:O2"/>
    <mergeCell ref="P2:P3"/>
    <mergeCell ref="E25:F25"/>
  </mergeCells>
  <conditionalFormatting sqref="H27:H34">
    <cfRule type="cellIs" dxfId="1" priority="2" operator="equal">
      <formula>"NG"</formula>
    </cfRule>
  </conditionalFormatting>
  <conditionalFormatting sqref="H20">
    <cfRule type="cellIs" dxfId="0" priority="1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2024-09-28T09:29:24Z</dcterms:modified>
  <cp:category/>
  <cp:contentStatus/>
</cp:coreProperties>
</file>