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756" documentId="11_3F8216BDF2DCCE836B02CE998F0AE45F5E522874" xr6:coauthVersionLast="47" xr6:coauthVersionMax="47" xr10:uidLastSave="{741BBE8A-038F-471F-B607-A5B36CFDA6D3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 s="1" a="1"/>
  <c r="J5" i="1" s="1"/>
  <c r="K5" i="1" s="1" a="1"/>
  <c r="K5" i="1" s="1"/>
  <c r="L5" i="1" s="1" a="1"/>
  <c r="L5" i="1" s="1"/>
  <c r="M5" i="1" s="1" a="1"/>
  <c r="M5" i="1" s="1"/>
  <c r="I6" i="1"/>
  <c r="J6" i="1" s="1" a="1"/>
  <c r="J6" i="1" s="1"/>
  <c r="K6" i="1" s="1" a="1"/>
  <c r="K6" i="1" s="1"/>
  <c r="L6" i="1" s="1" a="1"/>
  <c r="L6" i="1" s="1"/>
  <c r="M6" i="1" s="1" a="1"/>
  <c r="M6" i="1" s="1"/>
  <c r="I7" i="1"/>
  <c r="J7" i="1" s="1" a="1"/>
  <c r="J7" i="1" s="1"/>
  <c r="K7" i="1" s="1" a="1"/>
  <c r="K7" i="1" s="1"/>
  <c r="L7" i="1" s="1" a="1"/>
  <c r="L7" i="1" s="1"/>
  <c r="M7" i="1" s="1" a="1"/>
  <c r="M7" i="1" s="1"/>
  <c r="I8" i="1"/>
  <c r="J8" i="1" s="1" a="1"/>
  <c r="J8" i="1" s="1"/>
  <c r="K8" i="1" s="1" a="1"/>
  <c r="K8" i="1" s="1"/>
  <c r="L8" i="1" s="1" a="1"/>
  <c r="L8" i="1" s="1"/>
  <c r="M8" i="1" s="1" a="1"/>
  <c r="M8" i="1" s="1"/>
  <c r="I9" i="1"/>
  <c r="J9" i="1" s="1" a="1"/>
  <c r="J9" i="1" s="1"/>
  <c r="K9" i="1" s="1" a="1"/>
  <c r="K9" i="1" s="1"/>
  <c r="L9" i="1" s="1" a="1"/>
  <c r="L9" i="1" s="1"/>
  <c r="M9" i="1" s="1" a="1"/>
  <c r="M9" i="1" s="1"/>
  <c r="I10" i="1"/>
  <c r="J10" i="1" s="1" a="1"/>
  <c r="J10" i="1" s="1"/>
  <c r="K10" i="1" s="1" a="1"/>
  <c r="K10" i="1" s="1"/>
  <c r="L10" i="1" s="1" a="1"/>
  <c r="L10" i="1" s="1"/>
  <c r="M10" i="1" s="1" a="1"/>
  <c r="M10" i="1" s="1"/>
  <c r="I11" i="1"/>
  <c r="J11" i="1" s="1" a="1"/>
  <c r="J11" i="1" s="1"/>
  <c r="K11" i="1" s="1" a="1"/>
  <c r="K11" i="1" s="1"/>
  <c r="L11" i="1" s="1" a="1"/>
  <c r="L11" i="1" s="1"/>
  <c r="M11" i="1" s="1" a="1"/>
  <c r="M11" i="1" s="1"/>
  <c r="I12" i="1"/>
  <c r="J12" i="1" s="1" a="1"/>
  <c r="J12" i="1" s="1"/>
  <c r="K12" i="1" s="1" a="1"/>
  <c r="K12" i="1" s="1"/>
  <c r="L12" i="1" s="1" a="1"/>
  <c r="L12" i="1" s="1"/>
  <c r="M12" i="1" s="1" a="1"/>
  <c r="M12" i="1" s="1"/>
  <c r="I13" i="1"/>
  <c r="J13" i="1" s="1" a="1"/>
  <c r="J13" i="1" s="1"/>
  <c r="K13" i="1" s="1" a="1"/>
  <c r="K13" i="1" s="1"/>
  <c r="L13" i="1" s="1" a="1"/>
  <c r="L13" i="1" s="1"/>
  <c r="M13" i="1" s="1" a="1"/>
  <c r="M13" i="1" s="1"/>
  <c r="I14" i="1"/>
  <c r="J14" i="1" s="1" a="1"/>
  <c r="J14" i="1" s="1"/>
  <c r="K14" i="1" s="1" a="1"/>
  <c r="K14" i="1" s="1"/>
  <c r="L14" i="1" s="1" a="1"/>
  <c r="L14" i="1" s="1"/>
  <c r="M14" i="1" s="1" a="1"/>
  <c r="M14" i="1" s="1"/>
  <c r="I15" i="1"/>
  <c r="J15" i="1" s="1" a="1"/>
  <c r="J15" i="1" s="1"/>
  <c r="K15" i="1" s="1" a="1"/>
  <c r="K15" i="1" s="1"/>
  <c r="L15" i="1" s="1" a="1"/>
  <c r="L15" i="1" s="1"/>
  <c r="M15" i="1" s="1" a="1"/>
  <c r="M15" i="1" s="1"/>
  <c r="I16" i="1"/>
  <c r="J16" i="1" s="1" a="1"/>
  <c r="J16" i="1" s="1"/>
  <c r="K16" i="1" s="1" a="1"/>
  <c r="K16" i="1" s="1"/>
  <c r="L16" i="1" s="1" a="1"/>
  <c r="L16" i="1" s="1"/>
  <c r="M16" i="1" s="1" a="1"/>
  <c r="M16" i="1" s="1"/>
  <c r="I17" i="1"/>
  <c r="J17" i="1" s="1" a="1"/>
  <c r="J17" i="1" s="1"/>
  <c r="K17" i="1" s="1" a="1"/>
  <c r="K17" i="1" s="1"/>
  <c r="L17" i="1" s="1" a="1"/>
  <c r="L17" i="1" s="1"/>
  <c r="M17" i="1" s="1" a="1"/>
  <c r="M17" i="1" s="1"/>
  <c r="I18" i="1"/>
  <c r="J18" i="1" s="1" a="1"/>
  <c r="J18" i="1" s="1"/>
  <c r="K18" i="1" s="1" a="1"/>
  <c r="K18" i="1" s="1"/>
  <c r="L18" i="1" s="1" a="1"/>
  <c r="L18" i="1" s="1"/>
  <c r="M18" i="1" s="1" a="1"/>
  <c r="M18" i="1" s="1"/>
  <c r="I19" i="1"/>
  <c r="J19" i="1" s="1" a="1"/>
  <c r="J19" i="1" s="1"/>
  <c r="K19" i="1" s="1" a="1"/>
  <c r="K19" i="1" s="1"/>
  <c r="L19" i="1" s="1" a="1"/>
  <c r="L19" i="1" s="1"/>
  <c r="M19" i="1" s="1" a="1"/>
  <c r="M19" i="1" s="1"/>
  <c r="I4" i="1"/>
  <c r="J4" i="1" s="1" a="1"/>
  <c r="J4" i="1" s="1"/>
  <c r="K4" i="1" s="1" a="1"/>
  <c r="K4" i="1" s="1"/>
  <c r="L4" i="1" s="1" a="1"/>
  <c r="L4" i="1" s="1"/>
  <c r="M4" i="1" s="1" a="1"/>
  <c r="M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4" authorId="0" shapeId="0" xr:uid="{2E60492E-1DA8-4D5E-A2BE-9B5D0F493EA6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<sst xmlns="http://schemas.openxmlformats.org/spreadsheetml/2006/main" count="16" uniqueCount="16">
  <si>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parameter</t>
  </si>
  <si>
    <t>value</t>
  </si>
  <si>
    <t>input</t>
  </si>
  <si>
    <t>intermediate calculation</t>
  </si>
  <si>
    <t>output</t>
  </si>
  <si>
    <t>BIT_WIDTH_IN_A</t>
  </si>
  <si>
    <t>a</t>
  </si>
  <si>
    <t>b</t>
  </si>
  <si>
    <t>c before rounding&amp;clipping</t>
  </si>
  <si>
    <t>rounded</t>
  </si>
  <si>
    <t>unsigned</t>
  </si>
  <si>
    <t>bit slice</t>
  </si>
  <si>
    <t>BIT_WIDTH_IN_B</t>
  </si>
  <si>
    <t>BIT_WIDTH_OUT</t>
  </si>
  <si>
    <t>BIT_SLICE_OFFSET_OUT</t>
  </si>
  <si>
    <t>ENABLE_ROUNDING_HALF_TO_EVEN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</si>
</sst>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9"/>
  <sheetViews>
    <sheetView tabSelected="1" topLeftCell="A6" workbookViewId="0">
      <selection activeCell="E21" sqref="E21"/>
    </sheetView>
  </sheetViews>
  <sheetFormatPr defaultRowHeight="18.75"/>
  <cols>
    <col min="1" max="2" width="3.125" style="1" customWidth="1"/>
    <col min="3" max="3" width="38" style="1" bestFit="1" customWidth="1"/>
    <col min="4" max="4" width="6.25" style="1" bestFit="1" customWidth="1"/>
    <col min="5" max="5" width="9" style="1"/>
    <col min="6" max="6" width="3.75" style="1" bestFit="1" customWidth="1"/>
    <col min="7" max="8" width="10" style="1" customWidth="1"/>
    <col min="9" max="10" width="12.625" style="1" customWidth="1"/>
    <col min="11" max="11" width="19.5" style="1" bestFit="1" customWidth="1"/>
    <col min="12" max="12" width="16.5" style="1" bestFit="1" customWidth="1"/>
    <col min="13" max="13" width="16.875" style="1" bestFit="1" customWidth="1"/>
    <col min="14" max="14" width="16.75" style="1" bestFit="1" customWidth="1"/>
    <col min="15" max="16" width="15.625" style="1" bestFit="1" customWidth="1"/>
    <col min="17" max="17" width="10.375" style="1" bestFit="1" customWidth="1"/>
    <col min="18" max="19" width="9" style="1"/>
    <col min="20" max="20" width="10" style="1" bestFit="1" customWidth="1"/>
    <col min="21" max="16384" width="9" style="1"/>
  </cols>
  <sheetData>
    <row r="2" spans="3:13">
      <c r="C2" s="5" t="s">
        <v>0</v>
      </c>
      <c r="D2" s="5" t="s">
        <v>1</v>
      </c>
      <c r="G2" s="7" t="s">
        <v>2</v>
      </c>
      <c r="H2" s="7"/>
      <c r="I2" s="7" t="s">
        <v>3</v>
      </c>
      <c r="J2" s="7"/>
      <c r="K2" s="7"/>
      <c r="L2" s="7"/>
      <c r="M2" s="7" t="s">
        <v>4</v>
      </c>
    </row>
    <row r="3" spans="3:13" ht="67.5">
      <c r="C3" s="1" t="s">
        <v>5</v>
      </c>
      <c r="D3" s="1">
        <v>16</v>
      </c>
      <c r="G3" s="5" t="s">
        <v>6</v>
      </c>
      <c r="H3" s="5" t="s">
        <v>7</v>
      </c>
      <c r="I3" s="6" t="s">
        <v>8</v>
      </c>
      <c r="J3" s="5" t="s">
        <v>9</v>
      </c>
      <c r="K3" s="5" t="s">
        <v>10</v>
      </c>
      <c r="L3" s="5" t="s">
        <v>11</v>
      </c>
      <c r="M3" s="7"/>
    </row>
    <row r="4" spans="3:13">
      <c r="C4" s="1" t="s">
        <v>12</v>
      </c>
      <c r="D4" s="1">
        <v>16</v>
      </c>
      <c r="F4" s="1">
        <v>0</v>
      </c>
      <c r="G4" s="4">
        <v>5910</v>
      </c>
      <c r="H4" s="4">
        <v>-1591</v>
      </c>
      <c r="I4" s="2">
        <f>G4*H4</f>
        <v>-9402810</v>
      </c>
      <c r="J4" s="2" cm="1">
        <f t="array" ref="J4">ROUND_INT_HF2EVN($D$6,I4)</f>
        <v>-287</v>
      </c>
      <c r="K4" s="2" cm="1">
        <f t="array" ref="K4">UNSIGNED($D$3+$D$4-$D$6,J4)</f>
        <v>130785</v>
      </c>
      <c r="L4" s="2" cm="1">
        <f t="array" ref="L4">BIT_SLICE($D$3+$D$4-$D$6,0,$D$5,K4)</f>
        <v>3809</v>
      </c>
      <c r="M4" s="2" cm="1">
        <f t="array" ref="M4">SIGNED($D$5,L4)</f>
        <v>-287</v>
      </c>
    </row>
    <row r="5" spans="3:13">
      <c r="C5" s="1" t="s">
        <v>13</v>
      </c>
      <c r="D5" s="1">
        <v>12</v>
      </c>
      <c r="F5" s="1">
        <v>1</v>
      </c>
      <c r="G5" s="4">
        <v>32200</v>
      </c>
      <c r="H5" s="4">
        <v>17126</v>
      </c>
      <c r="I5" s="2">
        <f t="shared" ref="I5:I19" si="0">G5*H5</f>
        <v>551457200</v>
      </c>
      <c r="J5" s="2" cm="1">
        <f t="array" ref="J5">ROUND_INT_HF2EVN($D$6,I5)</f>
        <v>16829</v>
      </c>
      <c r="K5" s="2" cm="1">
        <f t="array" ref="K5">UNSIGNED($D$3+$D$4-$D$6,J5)</f>
        <v>16829</v>
      </c>
      <c r="L5" s="2" cm="1">
        <f t="array" ref="L5">BIT_SLICE($D$3+$D$4-$D$6,0,$D$5,K5)</f>
        <v>445</v>
      </c>
      <c r="M5" s="2" cm="1">
        <f t="array" ref="M5">SIGNED($D$5,L5)</f>
        <v>445</v>
      </c>
    </row>
    <row r="6" spans="3:13">
      <c r="C6" s="1" t="s">
        <v>14</v>
      </c>
      <c r="D6" s="1">
        <v>15</v>
      </c>
      <c r="F6" s="1">
        <v>2</v>
      </c>
      <c r="G6" s="4">
        <v>29375</v>
      </c>
      <c r="H6" s="4">
        <v>13770</v>
      </c>
      <c r="I6" s="2">
        <f t="shared" si="0"/>
        <v>404493750</v>
      </c>
      <c r="J6" s="2" cm="1">
        <f t="array" ref="J6">ROUND_INT_HF2EVN($D$6,I6)</f>
        <v>12344</v>
      </c>
      <c r="K6" s="2" cm="1">
        <f t="array" ref="K6">UNSIGNED($D$3+$D$4-$D$6,J6)</f>
        <v>12344</v>
      </c>
      <c r="L6" s="2" cm="1">
        <f t="array" ref="L6">BIT_SLICE($D$3+$D$4-$D$6,0,$D$5,K6)</f>
        <v>56</v>
      </c>
      <c r="M6" s="2" cm="1">
        <f t="array" ref="M6">SIGNED($D$5,L6)</f>
        <v>56</v>
      </c>
    </row>
    <row r="7" spans="3:13">
      <c r="C7" s="1" t="s">
        <v>15</v>
      </c>
      <c r="D7" s="1">
        <v>1</v>
      </c>
      <c r="F7" s="1">
        <v>3</v>
      </c>
      <c r="G7" s="4">
        <v>-27617</v>
      </c>
      <c r="H7" s="4">
        <v>-31356</v>
      </c>
      <c r="I7" s="2">
        <f t="shared" si="0"/>
        <v>865958652</v>
      </c>
      <c r="J7" s="2" cm="1">
        <f t="array" ref="J7">ROUND_INT_HF2EVN($D$6,I7)</f>
        <v>26427</v>
      </c>
      <c r="K7" s="2" cm="1">
        <f t="array" ref="K7">UNSIGNED($D$3+$D$4-$D$6,J7)</f>
        <v>26427</v>
      </c>
      <c r="L7" s="2" cm="1">
        <f t="array" ref="L7">BIT_SLICE($D$3+$D$4-$D$6,0,$D$5,K7)</f>
        <v>1851</v>
      </c>
      <c r="M7" s="2" cm="1">
        <f t="array" ref="M7">SIGNED($D$5,L7)</f>
        <v>1851</v>
      </c>
    </row>
    <row r="8" spans="3:13">
      <c r="F8" s="1">
        <v>4</v>
      </c>
      <c r="G8" s="4">
        <v>11137</v>
      </c>
      <c r="H8" s="4">
        <v>26767</v>
      </c>
      <c r="I8" s="2">
        <f t="shared" si="0"/>
        <v>298104079</v>
      </c>
      <c r="J8" s="2" cm="1">
        <f t="array" ref="J8">ROUND_INT_HF2EVN($D$6,I8)</f>
        <v>9097</v>
      </c>
      <c r="K8" s="2" cm="1">
        <f t="array" ref="K8">UNSIGNED($D$3+$D$4-$D$6,J8)</f>
        <v>9097</v>
      </c>
      <c r="L8" s="2" cm="1">
        <f t="array" ref="L8">BIT_SLICE($D$3+$D$4-$D$6,0,$D$5,K8)</f>
        <v>905</v>
      </c>
      <c r="M8" s="2" cm="1">
        <f t="array" ref="M8">SIGNED($D$5,L8)</f>
        <v>905</v>
      </c>
    </row>
    <row r="9" spans="3:13">
      <c r="F9" s="1">
        <v>5</v>
      </c>
      <c r="G9" s="4">
        <v>6277</v>
      </c>
      <c r="H9" s="4">
        <v>-19474</v>
      </c>
      <c r="I9" s="2">
        <f t="shared" si="0"/>
        <v>-122238298</v>
      </c>
      <c r="J9" s="2" cm="1">
        <f t="array" ref="J9">ROUND_INT_HF2EVN($D$6,I9)</f>
        <v>-3730</v>
      </c>
      <c r="K9" s="2" cm="1">
        <f t="array" ref="K9">UNSIGNED($D$3+$D$4-$D$6,J9)</f>
        <v>127342</v>
      </c>
      <c r="L9" s="2" cm="1">
        <f t="array" ref="L9">BIT_SLICE($D$3+$D$4-$D$6,0,$D$5,K9)</f>
        <v>366</v>
      </c>
      <c r="M9" s="2" cm="1">
        <f t="array" ref="M9">SIGNED($D$5,L9)</f>
        <v>366</v>
      </c>
    </row>
    <row r="10" spans="3:13">
      <c r="F10" s="1">
        <v>6</v>
      </c>
      <c r="G10" s="4">
        <v>-9118</v>
      </c>
      <c r="H10" s="4">
        <v>15883</v>
      </c>
      <c r="I10" s="2">
        <f t="shared" si="0"/>
        <v>-144821194</v>
      </c>
      <c r="J10" s="2" cm="1">
        <f t="array" ref="J10">ROUND_INT_HF2EVN($D$6,I10)</f>
        <v>-4420</v>
      </c>
      <c r="K10" s="2" cm="1">
        <f t="array" ref="K10">UNSIGNED($D$3+$D$4-$D$6,J10)</f>
        <v>126652</v>
      </c>
      <c r="L10" s="2" cm="1">
        <f t="array" ref="L10">BIT_SLICE($D$3+$D$4-$D$6,0,$D$5,K10)</f>
        <v>3772</v>
      </c>
      <c r="M10" s="2" cm="1">
        <f t="array" ref="M10">SIGNED($D$5,L10)</f>
        <v>-324</v>
      </c>
    </row>
    <row r="11" spans="3:13">
      <c r="F11" s="1">
        <v>7</v>
      </c>
      <c r="G11" s="4">
        <v>9709</v>
      </c>
      <c r="H11" s="4">
        <v>25513</v>
      </c>
      <c r="I11" s="2">
        <f t="shared" si="0"/>
        <v>247705717</v>
      </c>
      <c r="J11" s="2" cm="1">
        <f t="array" ref="J11">ROUND_INT_HF2EVN($D$6,I11)</f>
        <v>7559</v>
      </c>
      <c r="K11" s="2" cm="1">
        <f t="array" ref="K11">UNSIGNED($D$3+$D$4-$D$6,J11)</f>
        <v>7559</v>
      </c>
      <c r="L11" s="2" cm="1">
        <f t="array" ref="L11">BIT_SLICE($D$3+$D$4-$D$6,0,$D$5,K11)</f>
        <v>3463</v>
      </c>
      <c r="M11" s="2" cm="1">
        <f t="array" ref="M11">SIGNED($D$5,L11)</f>
        <v>-633</v>
      </c>
    </row>
    <row r="12" spans="3:13">
      <c r="F12" s="1">
        <v>8</v>
      </c>
      <c r="G12" s="4">
        <v>32732</v>
      </c>
      <c r="H12" s="4">
        <v>8110</v>
      </c>
      <c r="I12" s="2">
        <f t="shared" si="0"/>
        <v>265456520</v>
      </c>
      <c r="J12" s="2" cm="1">
        <f t="array" ref="J12">ROUND_INT_HF2EVN($D$6,I12)</f>
        <v>8101</v>
      </c>
      <c r="K12" s="2" cm="1">
        <f t="array" ref="K12">UNSIGNED($D$3+$D$4-$D$6,J12)</f>
        <v>8101</v>
      </c>
      <c r="L12" s="2" cm="1">
        <f t="array" ref="L12">BIT_SLICE($D$3+$D$4-$D$6,0,$D$5,K12)</f>
        <v>4005</v>
      </c>
      <c r="M12" s="2" cm="1">
        <f t="array" ref="M12">SIGNED($D$5,L12)</f>
        <v>-91</v>
      </c>
    </row>
    <row r="13" spans="3:13">
      <c r="F13" s="1">
        <v>9</v>
      </c>
      <c r="G13" s="4">
        <v>17979</v>
      </c>
      <c r="H13" s="4">
        <v>-13185</v>
      </c>
      <c r="I13" s="2">
        <f t="shared" si="0"/>
        <v>-237053115</v>
      </c>
      <c r="J13" s="2" cm="1">
        <f t="array" ref="J13">ROUND_INT_HF2EVN($D$6,I13)</f>
        <v>-7234</v>
      </c>
      <c r="K13" s="2" cm="1">
        <f t="array" ref="K13">UNSIGNED($D$3+$D$4-$D$6,J13)</f>
        <v>123838</v>
      </c>
      <c r="L13" s="2" cm="1">
        <f t="array" ref="L13">BIT_SLICE($D$3+$D$4-$D$6,0,$D$5,K13)</f>
        <v>958</v>
      </c>
      <c r="M13" s="2" cm="1">
        <f t="array" ref="M13">SIGNED($D$5,L13)</f>
        <v>958</v>
      </c>
    </row>
    <row r="14" spans="3:13">
      <c r="F14" s="1">
        <v>10</v>
      </c>
      <c r="G14" s="4">
        <v>-1592</v>
      </c>
      <c r="H14" s="4">
        <v>-19853</v>
      </c>
      <c r="I14" s="2">
        <f t="shared" si="0"/>
        <v>31605976</v>
      </c>
      <c r="J14" s="2" cm="1">
        <f t="array" ref="J14">ROUND_INT_HF2EVN($D$6,I14)</f>
        <v>965</v>
      </c>
      <c r="K14" s="2" cm="1">
        <f t="array" ref="K14">UNSIGNED($D$3+$D$4-$D$6,J14)</f>
        <v>965</v>
      </c>
      <c r="L14" s="2" cm="1">
        <f t="array" ref="L14">BIT_SLICE($D$3+$D$4-$D$6,0,$D$5,K14)</f>
        <v>965</v>
      </c>
      <c r="M14" s="2" cm="1">
        <f t="array" ref="M14">SIGNED($D$5,L14)</f>
        <v>965</v>
      </c>
    </row>
    <row r="15" spans="3:13">
      <c r="F15" s="1">
        <v>11</v>
      </c>
      <c r="G15" s="4">
        <v>16181</v>
      </c>
      <c r="H15" s="4">
        <v>-2016</v>
      </c>
      <c r="I15" s="2">
        <f t="shared" si="0"/>
        <v>-32620896</v>
      </c>
      <c r="J15" s="2" cm="1">
        <f t="array" ref="J15">ROUND_INT_HF2EVN($D$6,I15)</f>
        <v>-996</v>
      </c>
      <c r="K15" s="2" cm="1">
        <f t="array" ref="K15">UNSIGNED($D$3+$D$4-$D$6,J15)</f>
        <v>130076</v>
      </c>
      <c r="L15" s="2" cm="1">
        <f t="array" ref="L15">BIT_SLICE($D$3+$D$4-$D$6,0,$D$5,K15)</f>
        <v>3100</v>
      </c>
      <c r="M15" s="2" cm="1">
        <f t="array" ref="M15">SIGNED($D$5,L15)</f>
        <v>-996</v>
      </c>
    </row>
    <row r="16" spans="3:13">
      <c r="F16" s="1">
        <v>12</v>
      </c>
      <c r="G16" s="4">
        <v>26299</v>
      </c>
      <c r="H16" s="4">
        <v>3232</v>
      </c>
      <c r="I16" s="2">
        <f t="shared" si="0"/>
        <v>84998368</v>
      </c>
      <c r="J16" s="2" cm="1">
        <f t="array" ref="J16">ROUND_INT_HF2EVN($D$6,I16)</f>
        <v>2594</v>
      </c>
      <c r="K16" s="2" cm="1">
        <f t="array" ref="K16">UNSIGNED($D$3+$D$4-$D$6,J16)</f>
        <v>2594</v>
      </c>
      <c r="L16" s="2" cm="1">
        <f t="array" ref="L16">BIT_SLICE($D$3+$D$4-$D$6,0,$D$5,K16)</f>
        <v>2594</v>
      </c>
      <c r="M16" s="2" cm="1">
        <f t="array" ref="M16">SIGNED($D$5,L16)</f>
        <v>-1502</v>
      </c>
    </row>
    <row r="17" spans="4:13">
      <c r="F17" s="1">
        <v>13</v>
      </c>
      <c r="G17" s="4">
        <v>-3929</v>
      </c>
      <c r="H17" s="4">
        <v>8848</v>
      </c>
      <c r="I17" s="2">
        <f t="shared" si="0"/>
        <v>-34763792</v>
      </c>
      <c r="J17" s="2" cm="1">
        <f t="array" ref="J17">ROUND_INT_HF2EVN($D$6,I17)</f>
        <v>-1061</v>
      </c>
      <c r="K17" s="2" cm="1">
        <f t="array" ref="K17">UNSIGNED($D$3+$D$4-$D$6,J17)</f>
        <v>130011</v>
      </c>
      <c r="L17" s="2" cm="1">
        <f t="array" ref="L17">BIT_SLICE($D$3+$D$4-$D$6,0,$D$5,K17)</f>
        <v>3035</v>
      </c>
      <c r="M17" s="2" cm="1">
        <f t="array" ref="M17">SIGNED($D$5,L17)</f>
        <v>-1061</v>
      </c>
    </row>
    <row r="18" spans="4:13">
      <c r="F18" s="1">
        <v>14</v>
      </c>
      <c r="G18" s="4">
        <v>-12752</v>
      </c>
      <c r="H18" s="4">
        <v>-14846</v>
      </c>
      <c r="I18" s="2">
        <f t="shared" si="0"/>
        <v>189316192</v>
      </c>
      <c r="J18" s="2" cm="1">
        <f t="array" ref="J18">ROUND_INT_HF2EVN($D$6,I18)</f>
        <v>5777</v>
      </c>
      <c r="K18" s="2" cm="1">
        <f t="array" ref="K18">UNSIGNED($D$3+$D$4-$D$6,J18)</f>
        <v>5777</v>
      </c>
      <c r="L18" s="2" cm="1">
        <f t="array" ref="L18">BIT_SLICE($D$3+$D$4-$D$6,0,$D$5,K18)</f>
        <v>1681</v>
      </c>
      <c r="M18" s="2" cm="1">
        <f t="array" ref="M18">SIGNED($D$5,L18)</f>
        <v>1681</v>
      </c>
    </row>
    <row r="19" spans="4:13">
      <c r="F19" s="1">
        <v>15</v>
      </c>
      <c r="G19" s="3">
        <v>588</v>
      </c>
      <c r="H19" s="4">
        <v>17642</v>
      </c>
      <c r="I19" s="2">
        <f t="shared" si="0"/>
        <v>10373496</v>
      </c>
      <c r="J19" s="2" cm="1">
        <f t="array" ref="J19">ROUND_INT_HF2EVN($D$6,I19)</f>
        <v>317</v>
      </c>
      <c r="K19" s="2" cm="1">
        <f t="array" ref="K19">UNSIGNED($D$3+$D$4-$D$6,J19)</f>
        <v>317</v>
      </c>
      <c r="L19" s="2" cm="1">
        <f t="array" ref="L19">BIT_SLICE($D$3+$D$4-$D$6,0,$D$5,K19)</f>
        <v>317</v>
      </c>
      <c r="M19" s="2" cm="1">
        <f t="array" ref="M19">SIGNED($D$5,L19)</f>
        <v>317</v>
      </c>
    </row>
    <row r="26" spans="4:13">
      <c r="E26" s="7"/>
      <c r="F26" s="7"/>
      <c r="G26" s="7"/>
      <c r="H26" s="7"/>
    </row>
    <row r="27" spans="4:13">
      <c r="D27" s="5"/>
      <c r="E27" s="5"/>
      <c r="F27" s="5"/>
      <c r="G27" s="7"/>
      <c r="H27" s="7"/>
    </row>
    <row r="28" spans="4:13">
      <c r="H28" s="5"/>
    </row>
    <row r="29" spans="4:13">
      <c r="H29" s="5"/>
    </row>
    <row r="30" spans="4:13">
      <c r="H30" s="5"/>
    </row>
    <row r="31" spans="4:13">
      <c r="H31" s="5"/>
    </row>
    <row r="32" spans="4:13">
      <c r="H32" s="5"/>
    </row>
    <row r="33" spans="4:9">
      <c r="H33" s="5"/>
    </row>
    <row r="34" spans="4:9">
      <c r="H34" s="5"/>
    </row>
    <row r="35" spans="4:9">
      <c r="H35" s="5"/>
    </row>
    <row r="38" spans="4:9">
      <c r="E38" s="7"/>
      <c r="F38" s="7"/>
      <c r="G38" s="7"/>
      <c r="H38" s="7"/>
      <c r="I38" s="7"/>
    </row>
    <row r="39" spans="4:9">
      <c r="D39" s="5"/>
      <c r="E39" s="5"/>
      <c r="F39" s="5"/>
      <c r="G39" s="5"/>
      <c r="H39" s="5"/>
      <c r="I39" s="7"/>
    </row>
  </sheetData>
  <mergeCells count="8">
    <mergeCell ref="M2:M3"/>
    <mergeCell ref="I38:I39"/>
    <mergeCell ref="E38:H38"/>
    <mergeCell ref="G26:G27"/>
    <mergeCell ref="H26:H27"/>
    <mergeCell ref="G2:H2"/>
    <mergeCell ref="I2:L2"/>
    <mergeCell ref="E26:F26"/>
  </mergeCells>
  <conditionalFormatting sqref="H28:H35">
    <cfRule type="cellIs" dxfId="0" priority="2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2024-09-28T09:17:40Z</dcterms:modified>
  <cp:category/>
  <cp:contentStatus/>
</cp:coreProperties>
</file>