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755" documentId="11_3F8216BDF2DCCE836B02CE998F0AE45F5E522874" xr6:coauthVersionLast="47" xr6:coauthVersionMax="47" xr10:uidLastSave="{ABC9E565-2FF6-44D7-AC39-7CA0ECE62F4C}"/>
  <bookViews>
    <workbookView xWindow="240" yWindow="105" windowWidth="14805" windowHeight="8010" xr2:uid="{00000000-000D-0000-FFFF-FFFF00000000}"/>
  </bookViews>
  <sheets>
    <sheet name="自作関数" sheetId="1" r:id="rId1"/>
  </sheets>
  <definedNames>
    <definedName name="BIT_SLICE" comment="Extracts a bit slice with a given offset `offset` and bit width `BW_slice` from a given integer `x` with its bit width information `BW_orig`. The result is returned as an unsigned integer.">_xlfn.LAMBDA(_xlpm.BW_orig,_xlpm.offset,_xlpm.BW_slice,_xlpm.x,_xlfn.LET(_xlpm.us_x,UNSIGNED(_xlpm.BW_orig,_xlpm.x),_xlpm.y,_xlfn.BITRSHIFT(_xlpm.us_x,_xlpm.offset),_xlfn.BITAND(_xlpm.y,POWER(2,_xlpm.BW_slice)-1)))</definedName>
    <definedName name="QUOT.MATH" comment="For given integer numerator `num` and POSITIVE denominator `den`, finds the quotient `q` that the residual `r` is in range `0 &lt;= r &lt; den`.">_xlfn.LAMBDA(_xlpm.num,_xlpm.den,_xlfn.LET(_xlpm.r,MOD(_xlpm.num,_xlpm.den),_xlpm.q_excel,QUOTIENT(_xlpm.num,_xlpm.den),_xlpm.q,IF(_xlpm.num&gt;=0,_xlpm.q_excel,_xlpm.q_excel-(_xlpm.r&gt;0)),_xlpm.q))</definedName>
    <definedName name="ROUND_INT_HF2EVN" comment="For a given integer `x` and bit width of VIRTUAL decimal part `BW_DP`, treats `x`'s lower `BW_DP` bits as decimal part and performs &quot;[rounding half to even](https://en.wikipedia.org/wiki/Rounding#Rounding_half_to_even)&quot;. The result is returned as an integ">_xlfn.LAMBDA(_xlpm.BW_DP,_xlpm.x,_xlfn.LET(_xlpm.int_part,QUOT.MATH(_xlpm.x,_xlfn.BITLSHIFT(1,_xlpm.BW_DP)),_xlpm.r,MOD(_xlpm.x,_xlfn.BITLSHIFT(1,_xlpm.BW_DP)),_xlpm.r_is_0p_5,_xlpm.r=_xlfn.BITLSHIFT(1,_xlpm.BW_DP-1),IF(AND(_xlpm.r_is_0p_5,ISODD(_xlpm.int_part)),_xlpm.int_part+1,_xlpm.int_part+(_xlpm.r&gt;_xlfn.BITLSHIFT(1,_xlpm.BW_DP-1)))))</definedName>
    <definedName name="SIGNED" comment="Converts a given unsigned integer `x` to the signed version, using a given bit width information `BW`.">_xlfn.LAMBDA(_xlpm.BW,_xlpm.x,IF(_xlpm.x&lt;POWER(2,_xlpm.BW-1),_xlpm.x,-(POWER(2,_xlpm.BW)-_xlpm.x)))</definedName>
    <definedName name="UNSIGNED" comment="Converts a given signed integer `x` to the unsigned version, using a given bit width information `BW`.">_xlfn.LAMBDA(_xlpm.BW,_xlpm.x,IF(_xlpm.x&gt;=0,_xlpm.x,POWER(2,_xlpm.BW)+_xlpm.x))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N5" i="1" s="1" a="1"/>
  <c r="N5" i="1" s="1"/>
  <c r="P5" i="1" s="1" a="1"/>
  <c r="P5" i="1" s="1"/>
  <c r="R5" i="1" s="1" a="1"/>
  <c r="R5" i="1" s="1"/>
  <c r="T5" i="1" s="1" a="1"/>
  <c r="T5" i="1" s="1"/>
  <c r="K20" i="1" l="1"/>
  <c r="M20" i="1" s="1" a="1"/>
  <c r="M20" i="1" s="1"/>
  <c r="O20" i="1" s="1" a="1"/>
  <c r="O20" i="1" s="1"/>
  <c r="Q20" i="1" s="1" a="1"/>
  <c r="Q20" i="1" s="1"/>
  <c r="S20" i="1" s="1" a="1"/>
  <c r="S20" i="1" s="1"/>
  <c r="L20" i="1"/>
  <c r="N20" i="1" s="1" a="1"/>
  <c r="N20" i="1" s="1"/>
  <c r="P20" i="1" s="1" a="1"/>
  <c r="P20" i="1" s="1"/>
  <c r="R20" i="1" s="1" a="1"/>
  <c r="R20" i="1" s="1"/>
  <c r="T20" i="1" s="1" a="1"/>
  <c r="T20" i="1" s="1"/>
  <c r="K19" i="1"/>
  <c r="M19" i="1" s="1" a="1"/>
  <c r="M19" i="1" s="1"/>
  <c r="O19" i="1" s="1" a="1"/>
  <c r="O19" i="1" s="1"/>
  <c r="Q19" i="1" s="1" a="1"/>
  <c r="Q19" i="1" s="1"/>
  <c r="S19" i="1" s="1" a="1"/>
  <c r="S19" i="1" s="1"/>
  <c r="L19" i="1"/>
  <c r="N19" i="1" s="1" a="1"/>
  <c r="N19" i="1" s="1"/>
  <c r="P19" i="1" s="1" a="1"/>
  <c r="P19" i="1" s="1"/>
  <c r="R19" i="1" s="1" a="1"/>
  <c r="R19" i="1" s="1"/>
  <c r="T19" i="1" s="1" a="1"/>
  <c r="T19" i="1" s="1"/>
  <c r="K18" i="1"/>
  <c r="M18" i="1" s="1" a="1"/>
  <c r="M18" i="1" s="1"/>
  <c r="O18" i="1" s="1" a="1"/>
  <c r="O18" i="1" s="1"/>
  <c r="Q18" i="1" s="1" a="1"/>
  <c r="Q18" i="1" s="1"/>
  <c r="S18" i="1" s="1" a="1"/>
  <c r="S18" i="1" s="1"/>
  <c r="L18" i="1"/>
  <c r="N18" i="1" s="1" a="1"/>
  <c r="N18" i="1" s="1"/>
  <c r="P18" i="1" s="1" a="1"/>
  <c r="P18" i="1" s="1"/>
  <c r="R18" i="1" s="1" a="1"/>
  <c r="R18" i="1" s="1"/>
  <c r="T18" i="1" s="1" a="1"/>
  <c r="T18" i="1" s="1"/>
  <c r="K17" i="1"/>
  <c r="M17" i="1" s="1" a="1"/>
  <c r="M17" i="1" s="1"/>
  <c r="O17" i="1" s="1" a="1"/>
  <c r="O17" i="1" s="1"/>
  <c r="Q17" i="1" s="1" a="1"/>
  <c r="Q17" i="1" s="1"/>
  <c r="S17" i="1" s="1" a="1"/>
  <c r="S17" i="1" s="1"/>
  <c r="L17" i="1"/>
  <c r="N17" i="1" s="1" a="1"/>
  <c r="N17" i="1" s="1"/>
  <c r="P17" i="1" s="1" a="1"/>
  <c r="P17" i="1" s="1"/>
  <c r="R17" i="1" s="1" a="1"/>
  <c r="R17" i="1" s="1"/>
  <c r="T17" i="1" s="1" a="1"/>
  <c r="T17" i="1" s="1"/>
  <c r="K16" i="1"/>
  <c r="M16" i="1" s="1" a="1"/>
  <c r="M16" i="1" s="1"/>
  <c r="O16" i="1" s="1" a="1"/>
  <c r="O16" i="1" s="1"/>
  <c r="Q16" i="1" s="1" a="1"/>
  <c r="Q16" i="1" s="1"/>
  <c r="S16" i="1" s="1" a="1"/>
  <c r="S16" i="1" s="1"/>
  <c r="L16" i="1"/>
  <c r="N16" i="1" s="1" a="1"/>
  <c r="N16" i="1" s="1"/>
  <c r="P16" i="1" s="1" a="1"/>
  <c r="P16" i="1" s="1"/>
  <c r="R16" i="1" s="1" a="1"/>
  <c r="R16" i="1" s="1"/>
  <c r="T16" i="1" s="1" a="1"/>
  <c r="T16" i="1" s="1"/>
  <c r="K15" i="1"/>
  <c r="M15" i="1" s="1" a="1"/>
  <c r="M15" i="1" s="1"/>
  <c r="O15" i="1" s="1" a="1"/>
  <c r="O15" i="1" s="1"/>
  <c r="Q15" i="1" s="1" a="1"/>
  <c r="Q15" i="1" s="1"/>
  <c r="S15" i="1" s="1" a="1"/>
  <c r="S15" i="1" s="1"/>
  <c r="L15" i="1"/>
  <c r="N15" i="1" s="1" a="1"/>
  <c r="N15" i="1" s="1"/>
  <c r="P15" i="1" s="1" a="1"/>
  <c r="P15" i="1" s="1"/>
  <c r="R15" i="1" s="1" a="1"/>
  <c r="R15" i="1" s="1"/>
  <c r="T15" i="1" s="1" a="1"/>
  <c r="T15" i="1" s="1"/>
  <c r="K14" i="1"/>
  <c r="M14" i="1" s="1" a="1"/>
  <c r="M14" i="1" s="1"/>
  <c r="O14" i="1" s="1" a="1"/>
  <c r="O14" i="1" s="1"/>
  <c r="Q14" i="1" s="1" a="1"/>
  <c r="Q14" i="1" s="1"/>
  <c r="S14" i="1" s="1" a="1"/>
  <c r="S14" i="1" s="1"/>
  <c r="L14" i="1"/>
  <c r="N14" i="1" s="1" a="1"/>
  <c r="N14" i="1" s="1"/>
  <c r="P14" i="1" s="1" a="1"/>
  <c r="P14" i="1" s="1"/>
  <c r="R14" i="1" s="1" a="1"/>
  <c r="R14" i="1" s="1"/>
  <c r="T14" i="1" s="1" a="1"/>
  <c r="T14" i="1" s="1"/>
  <c r="K13" i="1"/>
  <c r="M13" i="1" s="1" a="1"/>
  <c r="M13" i="1" s="1"/>
  <c r="O13" i="1" s="1" a="1"/>
  <c r="O13" i="1" s="1"/>
  <c r="Q13" i="1" s="1" a="1"/>
  <c r="Q13" i="1" s="1"/>
  <c r="S13" i="1" s="1" a="1"/>
  <c r="S13" i="1" s="1"/>
  <c r="L13" i="1"/>
  <c r="N13" i="1" s="1" a="1"/>
  <c r="N13" i="1" s="1"/>
  <c r="P13" i="1" s="1" a="1"/>
  <c r="P13" i="1" s="1"/>
  <c r="R13" i="1" s="1" a="1"/>
  <c r="R13" i="1" s="1"/>
  <c r="T13" i="1" s="1" a="1"/>
  <c r="T13" i="1" s="1"/>
  <c r="K12" i="1"/>
  <c r="M12" i="1" s="1" a="1"/>
  <c r="M12" i="1" s="1"/>
  <c r="O12" i="1" s="1" a="1"/>
  <c r="O12" i="1" s="1"/>
  <c r="Q12" i="1" s="1" a="1"/>
  <c r="Q12" i="1" s="1"/>
  <c r="S12" i="1" s="1" a="1"/>
  <c r="S12" i="1" s="1"/>
  <c r="L12" i="1"/>
  <c r="N12" i="1" s="1" a="1"/>
  <c r="N12" i="1" s="1"/>
  <c r="P12" i="1" s="1" a="1"/>
  <c r="P12" i="1" s="1"/>
  <c r="R12" i="1" s="1" a="1"/>
  <c r="R12" i="1" s="1"/>
  <c r="T12" i="1" s="1" a="1"/>
  <c r="T12" i="1" s="1"/>
  <c r="K11" i="1"/>
  <c r="M11" i="1" s="1" a="1"/>
  <c r="M11" i="1" s="1"/>
  <c r="O11" i="1" s="1" a="1"/>
  <c r="O11" i="1" s="1"/>
  <c r="Q11" i="1" s="1" a="1"/>
  <c r="Q11" i="1" s="1"/>
  <c r="S11" i="1" s="1" a="1"/>
  <c r="S11" i="1" s="1"/>
  <c r="L11" i="1"/>
  <c r="N11" i="1" s="1" a="1"/>
  <c r="N11" i="1" s="1"/>
  <c r="P11" i="1" s="1" a="1"/>
  <c r="P11" i="1" s="1"/>
  <c r="R11" i="1" s="1" a="1"/>
  <c r="R11" i="1" s="1"/>
  <c r="T11" i="1" s="1" a="1"/>
  <c r="T11" i="1" s="1"/>
  <c r="K10" i="1"/>
  <c r="M10" i="1" s="1" a="1"/>
  <c r="M10" i="1" s="1"/>
  <c r="O10" i="1" s="1" a="1"/>
  <c r="O10" i="1" s="1"/>
  <c r="Q10" i="1" s="1" a="1"/>
  <c r="Q10" i="1" s="1"/>
  <c r="S10" i="1" s="1" a="1"/>
  <c r="S10" i="1" s="1"/>
  <c r="L10" i="1"/>
  <c r="N10" i="1" s="1" a="1"/>
  <c r="N10" i="1" s="1"/>
  <c r="P10" i="1" s="1" a="1"/>
  <c r="P10" i="1" s="1"/>
  <c r="R10" i="1" s="1" a="1"/>
  <c r="R10" i="1" s="1"/>
  <c r="T10" i="1" s="1" a="1"/>
  <c r="T10" i="1" s="1"/>
  <c r="K9" i="1"/>
  <c r="M9" i="1" s="1" a="1"/>
  <c r="M9" i="1" s="1"/>
  <c r="O9" i="1" s="1" a="1"/>
  <c r="O9" i="1" s="1"/>
  <c r="Q9" i="1" s="1" a="1"/>
  <c r="Q9" i="1" s="1"/>
  <c r="S9" i="1" s="1" a="1"/>
  <c r="S9" i="1" s="1"/>
  <c r="L9" i="1"/>
  <c r="N9" i="1" s="1" a="1"/>
  <c r="N9" i="1" s="1"/>
  <c r="P9" i="1" s="1" a="1"/>
  <c r="P9" i="1" s="1"/>
  <c r="R9" i="1" s="1" a="1"/>
  <c r="R9" i="1" s="1"/>
  <c r="T9" i="1" s="1" a="1"/>
  <c r="T9" i="1" s="1"/>
  <c r="K8" i="1"/>
  <c r="M8" i="1" s="1" a="1"/>
  <c r="M8" i="1" s="1"/>
  <c r="O8" i="1" s="1" a="1"/>
  <c r="O8" i="1" s="1"/>
  <c r="Q8" i="1" s="1" a="1"/>
  <c r="Q8" i="1" s="1"/>
  <c r="S8" i="1" s="1" a="1"/>
  <c r="S8" i="1" s="1"/>
  <c r="L8" i="1"/>
  <c r="N8" i="1" s="1" a="1"/>
  <c r="N8" i="1" s="1"/>
  <c r="P8" i="1" s="1" a="1"/>
  <c r="P8" i="1" s="1"/>
  <c r="R8" i="1" s="1" a="1"/>
  <c r="R8" i="1" s="1"/>
  <c r="T8" i="1" s="1" a="1"/>
  <c r="T8" i="1" s="1"/>
  <c r="K7" i="1"/>
  <c r="M7" i="1" s="1" a="1"/>
  <c r="M7" i="1" s="1"/>
  <c r="O7" i="1" s="1" a="1"/>
  <c r="O7" i="1" s="1"/>
  <c r="Q7" i="1" s="1" a="1"/>
  <c r="Q7" i="1" s="1"/>
  <c r="S7" i="1" s="1" a="1"/>
  <c r="S7" i="1" s="1"/>
  <c r="L7" i="1"/>
  <c r="N7" i="1" s="1" a="1"/>
  <c r="N7" i="1" s="1"/>
  <c r="P7" i="1" s="1" a="1"/>
  <c r="P7" i="1" s="1"/>
  <c r="R7" i="1" s="1" a="1"/>
  <c r="R7" i="1" s="1"/>
  <c r="T7" i="1" s="1" a="1"/>
  <c r="T7" i="1" s="1"/>
  <c r="K6" i="1"/>
  <c r="M6" i="1" s="1" a="1"/>
  <c r="M6" i="1" s="1"/>
  <c r="O6" i="1" s="1" a="1"/>
  <c r="O6" i="1" s="1"/>
  <c r="Q6" i="1" s="1" a="1"/>
  <c r="Q6" i="1" s="1"/>
  <c r="S6" i="1" s="1" a="1"/>
  <c r="S6" i="1" s="1"/>
  <c r="L6" i="1"/>
  <c r="N6" i="1" s="1" a="1"/>
  <c r="N6" i="1" s="1"/>
  <c r="P6" i="1" s="1" a="1"/>
  <c r="P6" i="1" s="1"/>
  <c r="R6" i="1" s="1" a="1"/>
  <c r="R6" i="1" s="1"/>
  <c r="T6" i="1" s="1" a="1"/>
  <c r="T6" i="1" s="1"/>
  <c r="K5" i="1"/>
  <c r="M5" i="1" s="1" a="1"/>
  <c r="M5" i="1" s="1"/>
  <c r="O5" i="1" s="1" a="1"/>
  <c r="O5" i="1" s="1"/>
  <c r="Q5" i="1" s="1" a="1"/>
  <c r="Q5" i="1" s="1"/>
  <c r="S5" i="1" s="1" a="1"/>
  <c r="S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Motoki Kamimura</author>
  </authors>
  <commentList>
    <comment ref="G5" authorId="0" shapeId="0" xr:uid="{7913E922-01F6-4D70-9926-B43E91EB98AE}">
      <text>
        <r>
          <rPr>
            <sz val="11"/>
            <color theme="1"/>
            <rFont val="游ゴシック"/>
            <family val="2"/>
            <scheme val="minor"/>
          </rPr>
          <t>Motoki Kamimura:
乱数で生成した後に再現性確保のために固定した。
元の数式は下記：
=LET(A,POWER(2,$D$26-1),RANDBETWEEN(-A,A-1))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<sst xmlns="http://schemas.openxmlformats.org/spreadsheetml/2006/main" count="28" uniqueCount="20">
  <si>
    <t>parameter</t>
  </si>
  <si>
    <t>value</t>
  </si>
  <si>
    <t>input</t>
  </si>
  <si>
    <t>intermediate calculation</t>
  </si>
  <si>
    <t>output</t>
  </si>
  <si>
    <t>BW_IN_A</t>
  </si>
  <si>
    <t>re_a</t>
  </si>
  <si>
    <t>im_a</t>
  </si>
  <si>
    <t>re_b</t>
  </si>
  <si>
    <t>im_b</t>
  </si>
  <si>
    <t>before slicing/rounding</t>
  </si>
  <si>
    <t>rounded</t>
  </si>
  <si>
    <t>unsigned</t>
  </si>
  <si>
    <t>bit slice</t>
  </si>
  <si>
    <t>re_c</t>
  </si>
  <si>
    <t>im_c</t>
  </si>
  <si>
    <t>BW_IN_B</t>
  </si>
  <si>
    <t>BW_OUT</t>
  </si>
  <si>
    <t>BIT_SLC_OFFSET_OUT</t>
  </si>
  <si>
    <t>EN_RND_HF2EVN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</si>
</sst>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>
    <font>
      <sz val="11"/>
      <color theme="1"/>
      <name val="游ゴシック"/>
      <family val="2"/>
      <scheme val="minor"/>
    </font>
    <font>
      <sz val="11"/>
      <color rgb="FF000000"/>
      <name val="游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39"/>
  <sheetViews>
    <sheetView tabSelected="1" workbookViewId="0">
      <selection activeCell="C9" sqref="C9"/>
    </sheetView>
  </sheetViews>
  <sheetFormatPr defaultRowHeight="18.75"/>
  <cols>
    <col min="1" max="2" width="3.125" style="1" customWidth="1"/>
    <col min="3" max="3" width="38" style="1" bestFit="1" customWidth="1"/>
    <col min="4" max="4" width="6.25" style="1" bestFit="1" customWidth="1"/>
    <col min="5" max="5" width="9" style="1"/>
    <col min="6" max="6" width="3.75" style="1" bestFit="1" customWidth="1"/>
    <col min="7" max="8" width="10" style="1" customWidth="1"/>
    <col min="9" max="10" width="12.625" style="1" customWidth="1"/>
    <col min="11" max="11" width="19.5" style="1" bestFit="1" customWidth="1"/>
    <col min="12" max="12" width="16.5" style="1" bestFit="1" customWidth="1"/>
    <col min="13" max="13" width="16.875" style="1" bestFit="1" customWidth="1"/>
    <col min="14" max="14" width="16.75" style="1" bestFit="1" customWidth="1"/>
    <col min="15" max="16" width="15.625" style="1" bestFit="1" customWidth="1"/>
    <col min="17" max="17" width="10.375" style="1" bestFit="1" customWidth="1"/>
    <col min="18" max="19" width="9" style="1"/>
    <col min="20" max="20" width="10" style="1" bestFit="1" customWidth="1"/>
    <col min="21" max="16384" width="9" style="1"/>
  </cols>
  <sheetData>
    <row r="1" spans="3:20">
      <c r="H1" s="4"/>
    </row>
    <row r="2" spans="3:20">
      <c r="C2" s="4" t="s">
        <v>0</v>
      </c>
      <c r="D2" s="4" t="s">
        <v>1</v>
      </c>
      <c r="G2" s="5" t="s">
        <v>2</v>
      </c>
      <c r="H2" s="5"/>
      <c r="I2" s="5"/>
      <c r="J2" s="5"/>
      <c r="K2" s="6" t="s">
        <v>3</v>
      </c>
      <c r="L2" s="6"/>
      <c r="M2" s="6"/>
      <c r="N2" s="6"/>
      <c r="O2" s="6"/>
      <c r="P2" s="6"/>
      <c r="Q2" s="6"/>
      <c r="R2" s="6"/>
      <c r="S2" s="5" t="s">
        <v>4</v>
      </c>
      <c r="T2" s="5"/>
    </row>
    <row r="3" spans="3:20">
      <c r="C3" s="1" t="s">
        <v>5</v>
      </c>
      <c r="D3" s="1">
        <v>18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/>
      <c r="M3" s="5" t="s">
        <v>11</v>
      </c>
      <c r="N3" s="5"/>
      <c r="O3" s="5" t="s">
        <v>12</v>
      </c>
      <c r="P3" s="5"/>
      <c r="Q3" s="5" t="s">
        <v>13</v>
      </c>
      <c r="R3" s="5"/>
      <c r="S3" s="5" t="s">
        <v>14</v>
      </c>
      <c r="T3" s="5" t="s">
        <v>15</v>
      </c>
    </row>
    <row r="4" spans="3:20">
      <c r="C4" s="1" t="s">
        <v>16</v>
      </c>
      <c r="D4" s="1">
        <v>19</v>
      </c>
      <c r="G4" s="5"/>
      <c r="H4" s="5"/>
      <c r="I4" s="5"/>
      <c r="J4" s="5"/>
      <c r="K4" s="4" t="s">
        <v>14</v>
      </c>
      <c r="L4" s="4" t="s">
        <v>15</v>
      </c>
      <c r="M4" s="4" t="s">
        <v>14</v>
      </c>
      <c r="N4" s="4" t="s">
        <v>15</v>
      </c>
      <c r="O4" s="4" t="s">
        <v>14</v>
      </c>
      <c r="P4" s="4" t="s">
        <v>15</v>
      </c>
      <c r="Q4" s="4" t="s">
        <v>14</v>
      </c>
      <c r="R4" s="4" t="s">
        <v>15</v>
      </c>
      <c r="S4" s="5"/>
      <c r="T4" s="5"/>
    </row>
    <row r="5" spans="3:20">
      <c r="C5" s="1" t="s">
        <v>17</v>
      </c>
      <c r="D5" s="1">
        <v>16</v>
      </c>
      <c r="F5" s="1">
        <v>0</v>
      </c>
      <c r="G5" s="3">
        <v>-28538</v>
      </c>
      <c r="H5" s="3">
        <v>-127202</v>
      </c>
      <c r="I5" s="3">
        <v>-184004</v>
      </c>
      <c r="J5" s="3">
        <v>13277</v>
      </c>
      <c r="K5" s="2">
        <f>$G5*$I5-$H5*$J5</f>
        <v>6939967106</v>
      </c>
      <c r="L5" s="2">
        <f>G5*J5+H5*I5</f>
        <v>23026777782</v>
      </c>
      <c r="M5" s="2" cm="1">
        <f t="array" ref="M5">ROUND_INT_HF2EVN($D$6,K5)</f>
        <v>433747944</v>
      </c>
      <c r="N5" s="2" cm="1">
        <f t="array" ref="N5">ROUND_INT_HF2EVN($D$6,L5)</f>
        <v>1439173611</v>
      </c>
      <c r="O5" s="2" cm="1">
        <f t="array" ref="O5">UNSIGNED($D$3+$D$4+1-$D$6,M5)</f>
        <v>433747944</v>
      </c>
      <c r="P5" s="2" cm="1">
        <f t="array" ref="P5">UNSIGNED($D$3+$D$4+1-$D$6,N5)</f>
        <v>1439173611</v>
      </c>
      <c r="Q5" s="2" cm="1">
        <f t="array" ref="Q5">BIT_SLICE($D$3+$D$4+1-$D$6,0,$D$5,O5)</f>
        <v>30696</v>
      </c>
      <c r="R5" s="2" cm="1">
        <f t="array" ref="R5">BIT_SLICE($D$3+$D$4+1-$D$6,0,$D$5,P5)</f>
        <v>3051</v>
      </c>
      <c r="S5" s="2" cm="1">
        <f t="array" ref="S5">SIGNED($D$5,Q5)</f>
        <v>30696</v>
      </c>
      <c r="T5" s="2" cm="1">
        <f t="array" ref="T5">SIGNED($D$5,R5)</f>
        <v>3051</v>
      </c>
    </row>
    <row r="6" spans="3:20">
      <c r="C6" s="1" t="s">
        <v>18</v>
      </c>
      <c r="D6" s="1">
        <v>4</v>
      </c>
      <c r="F6" s="1">
        <v>1</v>
      </c>
      <c r="G6" s="3">
        <v>106182</v>
      </c>
      <c r="H6" s="3">
        <v>-117151</v>
      </c>
      <c r="I6" s="3">
        <v>138179</v>
      </c>
      <c r="J6" s="3">
        <v>242635</v>
      </c>
      <c r="K6" s="2">
        <f t="shared" ref="K6:K20" si="0">$G6*$I6-$H6*$J6</f>
        <v>43097055463</v>
      </c>
      <c r="L6" s="2">
        <f t="shared" ref="L6:L20" si="1">G6*J6+H6*I6</f>
        <v>9575661541</v>
      </c>
      <c r="M6" s="2" cm="1">
        <f t="array" ref="M6">ROUND_INT_HF2EVN($D$6,K6)</f>
        <v>2693565966</v>
      </c>
      <c r="N6" s="2" cm="1">
        <f t="array" ref="N6">ROUND_INT_HF2EVN($D$6,L6)</f>
        <v>598478846</v>
      </c>
      <c r="O6" s="2" cm="1">
        <f t="array" ref="O6">UNSIGNED($D$3+$D$4+1-$D$6,M6)</f>
        <v>2693565966</v>
      </c>
      <c r="P6" s="2" cm="1">
        <f t="array" ref="P6">UNSIGNED($D$3+$D$4+1-$D$6,N6)</f>
        <v>598478846</v>
      </c>
      <c r="Q6" s="2" cm="1">
        <f t="array" ref="Q6">BIT_SLICE($D$3+$D$4+1-$D$6,0,$D$5,O6)</f>
        <v>36366</v>
      </c>
      <c r="R6" s="2" cm="1">
        <f t="array" ref="R6">BIT_SLICE($D$3+$D$4+1-$D$6,0,$D$5,P6)</f>
        <v>4094</v>
      </c>
      <c r="S6" s="2" cm="1">
        <f t="array" ref="S6">SIGNED($D$5,Q6)</f>
        <v>-29170</v>
      </c>
      <c r="T6" s="2" cm="1">
        <f t="array" ref="T6">SIGNED($D$5,R6)</f>
        <v>4094</v>
      </c>
    </row>
    <row r="7" spans="3:20">
      <c r="C7" s="1" t="s">
        <v>19</v>
      </c>
      <c r="D7" s="1">
        <v>1</v>
      </c>
      <c r="F7" s="1">
        <v>2</v>
      </c>
      <c r="G7" s="3">
        <v>-7117</v>
      </c>
      <c r="H7" s="3">
        <v>80541</v>
      </c>
      <c r="I7" s="3">
        <v>175606</v>
      </c>
      <c r="J7" s="3">
        <v>147324</v>
      </c>
      <c r="K7" s="2">
        <f t="shared" si="0"/>
        <v>-13115410186</v>
      </c>
      <c r="L7" s="2">
        <f t="shared" si="1"/>
        <v>13094977938</v>
      </c>
      <c r="M7" s="2" cm="1">
        <f t="array" ref="M7">ROUND_INT_HF2EVN($D$6,K7)</f>
        <v>-819713137</v>
      </c>
      <c r="N7" s="2" cm="1">
        <f t="array" ref="N7">ROUND_INT_HF2EVN($D$6,L7)</f>
        <v>818436121</v>
      </c>
      <c r="O7" s="2" cm="1">
        <f t="array" ref="O7">UNSIGNED($D$3+$D$4+1-$D$6,M7)</f>
        <v>16360156047</v>
      </c>
      <c r="P7" s="2" cm="1">
        <f t="array" ref="P7">UNSIGNED($D$3+$D$4+1-$D$6,N7)</f>
        <v>818436121</v>
      </c>
      <c r="Q7" s="2" cm="1">
        <f t="array" ref="Q7">BIT_SLICE($D$3+$D$4+1-$D$6,0,$D$5,O7)</f>
        <v>11151</v>
      </c>
      <c r="R7" s="2" cm="1">
        <f t="array" ref="R7">BIT_SLICE($D$3+$D$4+1-$D$6,0,$D$5,P7)</f>
        <v>22553</v>
      </c>
      <c r="S7" s="2" cm="1">
        <f t="array" ref="S7">SIGNED($D$5,Q7)</f>
        <v>11151</v>
      </c>
      <c r="T7" s="2" cm="1">
        <f t="array" ref="T7">SIGNED($D$5,R7)</f>
        <v>22553</v>
      </c>
    </row>
    <row r="8" spans="3:20">
      <c r="F8" s="1">
        <v>3</v>
      </c>
      <c r="G8" s="3">
        <v>-119900</v>
      </c>
      <c r="H8" s="3">
        <v>-18819</v>
      </c>
      <c r="I8" s="3">
        <v>-16301</v>
      </c>
      <c r="J8" s="3">
        <v>107207</v>
      </c>
      <c r="K8" s="2">
        <f t="shared" si="0"/>
        <v>3972018433</v>
      </c>
      <c r="L8" s="2">
        <f t="shared" si="1"/>
        <v>-12547350781</v>
      </c>
      <c r="M8" s="2" cm="1">
        <f t="array" ref="M8">ROUND_INT_HF2EVN($D$6,K8)</f>
        <v>248251152</v>
      </c>
      <c r="N8" s="2" cm="1">
        <f t="array" ref="N8">ROUND_INT_HF2EVN($D$6,L8)</f>
        <v>-784209424</v>
      </c>
      <c r="O8" s="2" cm="1">
        <f t="array" ref="O8">UNSIGNED($D$3+$D$4+1-$D$6,M8)</f>
        <v>248251152</v>
      </c>
      <c r="P8" s="2" cm="1">
        <f t="array" ref="P8">UNSIGNED($D$3+$D$4+1-$D$6,N8)</f>
        <v>16395659760</v>
      </c>
      <c r="Q8" s="2" cm="1">
        <f t="array" ref="Q8">BIT_SLICE($D$3+$D$4+1-$D$6,0,$D$5,O8)</f>
        <v>784</v>
      </c>
      <c r="R8" s="2" cm="1">
        <f t="array" ref="R8">BIT_SLICE($D$3+$D$4+1-$D$6,0,$D$5,P8)</f>
        <v>59888</v>
      </c>
      <c r="S8" s="2" cm="1">
        <f t="array" ref="S8">SIGNED($D$5,Q8)</f>
        <v>784</v>
      </c>
      <c r="T8" s="2" cm="1">
        <f t="array" ref="T8">SIGNED($D$5,R8)</f>
        <v>-5648</v>
      </c>
    </row>
    <row r="9" spans="3:20">
      <c r="F9" s="1">
        <v>4</v>
      </c>
      <c r="G9" s="3">
        <v>107635</v>
      </c>
      <c r="H9" s="3">
        <v>-54437</v>
      </c>
      <c r="I9" s="3">
        <v>-231955</v>
      </c>
      <c r="J9" s="3">
        <v>-24275</v>
      </c>
      <c r="K9" s="2">
        <f t="shared" si="0"/>
        <v>-26287934600</v>
      </c>
      <c r="L9" s="2">
        <f t="shared" si="1"/>
        <v>10014094710</v>
      </c>
      <c r="M9" s="2" cm="1">
        <f t="array" ref="M9">ROUND_INT_HF2EVN($D$6,K9)</f>
        <v>-1642995912</v>
      </c>
      <c r="N9" s="2" cm="1">
        <f t="array" ref="N9">ROUND_INT_HF2EVN($D$6,L9)</f>
        <v>625880919</v>
      </c>
      <c r="O9" s="2" cm="1">
        <f t="array" ref="O9">UNSIGNED($D$3+$D$4+1-$D$6,M9)</f>
        <v>15536873272</v>
      </c>
      <c r="P9" s="2" cm="1">
        <f t="array" ref="P9">UNSIGNED($D$3+$D$4+1-$D$6,N9)</f>
        <v>625880919</v>
      </c>
      <c r="Q9" s="2" cm="1">
        <f t="array" ref="Q9">BIT_SLICE($D$3+$D$4+1-$D$6,0,$D$5,O9)</f>
        <v>57144</v>
      </c>
      <c r="R9" s="2" cm="1">
        <f t="array" ref="R9">BIT_SLICE($D$3+$D$4+1-$D$6,0,$D$5,P9)</f>
        <v>12119</v>
      </c>
      <c r="S9" s="2" cm="1">
        <f t="array" ref="S9">SIGNED($D$5,Q9)</f>
        <v>-8392</v>
      </c>
      <c r="T9" s="2" cm="1">
        <f t="array" ref="T9">SIGNED($D$5,R9)</f>
        <v>12119</v>
      </c>
    </row>
    <row r="10" spans="3:20">
      <c r="F10" s="1">
        <v>5</v>
      </c>
      <c r="G10" s="3">
        <v>108696</v>
      </c>
      <c r="H10" s="3">
        <v>-31760</v>
      </c>
      <c r="I10" s="3">
        <v>222482</v>
      </c>
      <c r="J10" s="3">
        <v>-205476</v>
      </c>
      <c r="K10" s="2">
        <f t="shared" si="0"/>
        <v>17656985712</v>
      </c>
      <c r="L10" s="2">
        <f t="shared" si="1"/>
        <v>-29400447616</v>
      </c>
      <c r="M10" s="2" cm="1">
        <f t="array" ref="M10">ROUND_INT_HF2EVN($D$6,K10)</f>
        <v>1103561607</v>
      </c>
      <c r="N10" s="2" cm="1">
        <f t="array" ref="N10">ROUND_INT_HF2EVN($D$6,L10)</f>
        <v>-1837527976</v>
      </c>
      <c r="O10" s="2" cm="1">
        <f t="array" ref="O10">UNSIGNED($D$3+$D$4+1-$D$6,M10)</f>
        <v>1103561607</v>
      </c>
      <c r="P10" s="2" cm="1">
        <f t="array" ref="P10">UNSIGNED($D$3+$D$4+1-$D$6,N10)</f>
        <v>15342341208</v>
      </c>
      <c r="Q10" s="2" cm="1">
        <f t="array" ref="Q10">BIT_SLICE($D$3+$D$4+1-$D$6,0,$D$5,O10)</f>
        <v>903</v>
      </c>
      <c r="R10" s="2" cm="1">
        <f t="array" ref="R10">BIT_SLICE($D$3+$D$4+1-$D$6,0,$D$5,P10)</f>
        <v>35928</v>
      </c>
      <c r="S10" s="2" cm="1">
        <f t="array" ref="S10">SIGNED($D$5,Q10)</f>
        <v>903</v>
      </c>
      <c r="T10" s="2" cm="1">
        <f t="array" ref="T10">SIGNED($D$5,R10)</f>
        <v>-29608</v>
      </c>
    </row>
    <row r="11" spans="3:20">
      <c r="F11" s="1">
        <v>6</v>
      </c>
      <c r="G11" s="3">
        <v>-125839</v>
      </c>
      <c r="H11" s="3">
        <v>66612</v>
      </c>
      <c r="I11" s="3">
        <v>-225429</v>
      </c>
      <c r="J11" s="3">
        <v>16826</v>
      </c>
      <c r="K11" s="2">
        <f t="shared" si="0"/>
        <v>27246946419</v>
      </c>
      <c r="L11" s="2">
        <f t="shared" si="1"/>
        <v>-17133643562</v>
      </c>
      <c r="M11" s="2" cm="1">
        <f t="array" ref="M11">ROUND_INT_HF2EVN($D$6,K11)</f>
        <v>1702934151</v>
      </c>
      <c r="N11" s="2" cm="1">
        <f t="array" ref="N11">ROUND_INT_HF2EVN($D$6,L11)</f>
        <v>-1070852723</v>
      </c>
      <c r="O11" s="2" cm="1">
        <f t="array" ref="O11">UNSIGNED($D$3+$D$4+1-$D$6,M11)</f>
        <v>1702934151</v>
      </c>
      <c r="P11" s="2" cm="1">
        <f t="array" ref="P11">UNSIGNED($D$3+$D$4+1-$D$6,N11)</f>
        <v>16109016461</v>
      </c>
      <c r="Q11" s="2" cm="1">
        <f t="array" ref="Q11">BIT_SLICE($D$3+$D$4+1-$D$6,0,$D$5,O11)</f>
        <v>46727</v>
      </c>
      <c r="R11" s="2" cm="1">
        <f t="array" ref="R11">BIT_SLICE($D$3+$D$4+1-$D$6,0,$D$5,P11)</f>
        <v>5517</v>
      </c>
      <c r="S11" s="2" cm="1">
        <f t="array" ref="S11">SIGNED($D$5,Q11)</f>
        <v>-18809</v>
      </c>
      <c r="T11" s="2" cm="1">
        <f t="array" ref="T11">SIGNED($D$5,R11)</f>
        <v>5517</v>
      </c>
    </row>
    <row r="12" spans="3:20">
      <c r="F12" s="1">
        <v>7</v>
      </c>
      <c r="G12" s="3">
        <v>30335</v>
      </c>
      <c r="H12" s="3">
        <v>-34418</v>
      </c>
      <c r="I12" s="3">
        <v>199780</v>
      </c>
      <c r="J12" s="3">
        <v>-27879</v>
      </c>
      <c r="K12" s="2">
        <f t="shared" si="0"/>
        <v>5100786878</v>
      </c>
      <c r="L12" s="2">
        <f t="shared" si="1"/>
        <v>-7721737505</v>
      </c>
      <c r="M12" s="2" cm="1">
        <f t="array" ref="M12">ROUND_INT_HF2EVN($D$6,K12)</f>
        <v>318799180</v>
      </c>
      <c r="N12" s="2" cm="1">
        <f t="array" ref="N12">ROUND_INT_HF2EVN($D$6,L12)</f>
        <v>-482608594</v>
      </c>
      <c r="O12" s="2" cm="1">
        <f t="array" ref="O12">UNSIGNED($D$3+$D$4+1-$D$6,M12)</f>
        <v>318799180</v>
      </c>
      <c r="P12" s="2" cm="1">
        <f t="array" ref="P12">UNSIGNED($D$3+$D$4+1-$D$6,N12)</f>
        <v>16697260590</v>
      </c>
      <c r="Q12" s="2" cm="1">
        <f t="array" ref="Q12">BIT_SLICE($D$3+$D$4+1-$D$6,0,$D$5,O12)</f>
        <v>32076</v>
      </c>
      <c r="R12" s="2" cm="1">
        <f t="array" ref="R12">BIT_SLICE($D$3+$D$4+1-$D$6,0,$D$5,P12)</f>
        <v>64046</v>
      </c>
      <c r="S12" s="2" cm="1">
        <f t="array" ref="S12">SIGNED($D$5,Q12)</f>
        <v>32076</v>
      </c>
      <c r="T12" s="2" cm="1">
        <f t="array" ref="T12">SIGNED($D$5,R12)</f>
        <v>-1490</v>
      </c>
    </row>
    <row r="13" spans="3:20">
      <c r="F13" s="1">
        <v>8</v>
      </c>
      <c r="G13" s="3">
        <v>72389</v>
      </c>
      <c r="H13" s="3">
        <v>81523</v>
      </c>
      <c r="I13" s="3">
        <v>-47378</v>
      </c>
      <c r="J13" s="3">
        <v>-51687</v>
      </c>
      <c r="K13" s="2">
        <f t="shared" si="0"/>
        <v>784033259</v>
      </c>
      <c r="L13" s="2">
        <f t="shared" si="1"/>
        <v>-7603966937</v>
      </c>
      <c r="M13" s="2" cm="1">
        <f t="array" ref="M13">ROUND_INT_HF2EVN($D$6,K13)</f>
        <v>49002079</v>
      </c>
      <c r="N13" s="2" cm="1">
        <f t="array" ref="N13">ROUND_INT_HF2EVN($D$6,L13)</f>
        <v>-475247934</v>
      </c>
      <c r="O13" s="2" cm="1">
        <f t="array" ref="O13">UNSIGNED($D$3+$D$4+1-$D$6,M13)</f>
        <v>49002079</v>
      </c>
      <c r="P13" s="2" cm="1">
        <f t="array" ref="P13">UNSIGNED($D$3+$D$4+1-$D$6,N13)</f>
        <v>16704621250</v>
      </c>
      <c r="Q13" s="2" cm="1">
        <f t="array" ref="Q13">BIT_SLICE($D$3+$D$4+1-$D$6,0,$D$5,O13)</f>
        <v>46687</v>
      </c>
      <c r="R13" s="2" cm="1">
        <f t="array" ref="R13">BIT_SLICE($D$3+$D$4+1-$D$6,0,$D$5,P13)</f>
        <v>19138</v>
      </c>
      <c r="S13" s="2" cm="1">
        <f t="array" ref="S13">SIGNED($D$5,Q13)</f>
        <v>-18849</v>
      </c>
      <c r="T13" s="2" cm="1">
        <f t="array" ref="T13">SIGNED($D$5,R13)</f>
        <v>19138</v>
      </c>
    </row>
    <row r="14" spans="3:20">
      <c r="E14" s="4"/>
      <c r="F14" s="1">
        <v>9</v>
      </c>
      <c r="G14" s="3">
        <v>-87654</v>
      </c>
      <c r="H14" s="3">
        <v>-5283</v>
      </c>
      <c r="I14" s="3">
        <v>117726</v>
      </c>
      <c r="J14" s="3">
        <v>-203134</v>
      </c>
      <c r="K14" s="2">
        <f t="shared" si="0"/>
        <v>-11392311726</v>
      </c>
      <c r="L14" s="2">
        <f t="shared" si="1"/>
        <v>17183561178</v>
      </c>
      <c r="M14" s="2" cm="1">
        <f t="array" ref="M14">ROUND_INT_HF2EVN($D$6,K14)</f>
        <v>-712019483</v>
      </c>
      <c r="N14" s="2" cm="1">
        <f t="array" ref="N14">ROUND_INT_HF2EVN($D$6,L14)</f>
        <v>1073972574</v>
      </c>
      <c r="O14" s="2" cm="1">
        <f t="array" ref="O14">UNSIGNED($D$3+$D$4+1-$D$6,M14)</f>
        <v>16467849701</v>
      </c>
      <c r="P14" s="2" cm="1">
        <f t="array" ref="P14">UNSIGNED($D$3+$D$4+1-$D$6,N14)</f>
        <v>1073972574</v>
      </c>
      <c r="Q14" s="2" cm="1">
        <f t="array" ref="Q14">BIT_SLICE($D$3+$D$4+1-$D$6,0,$D$5,O14)</f>
        <v>29157</v>
      </c>
      <c r="R14" s="2" cm="1">
        <f t="array" ref="R14">BIT_SLICE($D$3+$D$4+1-$D$6,0,$D$5,P14)</f>
        <v>34142</v>
      </c>
      <c r="S14" s="2" cm="1">
        <f t="array" ref="S14">SIGNED($D$5,Q14)</f>
        <v>29157</v>
      </c>
      <c r="T14" s="2" cm="1">
        <f t="array" ref="T14">SIGNED($D$5,R14)</f>
        <v>-31394</v>
      </c>
    </row>
    <row r="15" spans="3:20">
      <c r="D15" s="4"/>
      <c r="E15" s="4"/>
      <c r="F15" s="1">
        <v>10</v>
      </c>
      <c r="G15" s="3">
        <v>-118328</v>
      </c>
      <c r="H15" s="3">
        <v>80912</v>
      </c>
      <c r="I15" s="3">
        <v>-159965</v>
      </c>
      <c r="J15" s="3">
        <v>-161301</v>
      </c>
      <c r="K15" s="2">
        <f t="shared" si="0"/>
        <v>31979525032</v>
      </c>
      <c r="L15" s="2">
        <f t="shared" si="1"/>
        <v>6143336648</v>
      </c>
      <c r="M15" s="2" cm="1">
        <f t="array" ref="M15">ROUND_INT_HF2EVN($D$6,K15)</f>
        <v>1998720314</v>
      </c>
      <c r="N15" s="2" cm="1">
        <f t="array" ref="N15">ROUND_INT_HF2EVN($D$6,L15)</f>
        <v>383958540</v>
      </c>
      <c r="O15" s="2" cm="1">
        <f t="array" ref="O15">UNSIGNED($D$3+$D$4+1-$D$6,M15)</f>
        <v>1998720314</v>
      </c>
      <c r="P15" s="2" cm="1">
        <f t="array" ref="P15">UNSIGNED($D$3+$D$4+1-$D$6,N15)</f>
        <v>383958540</v>
      </c>
      <c r="Q15" s="2" cm="1">
        <f t="array" ref="Q15">BIT_SLICE($D$3+$D$4+1-$D$6,0,$D$5,O15)</f>
        <v>3386</v>
      </c>
      <c r="R15" s="2" cm="1">
        <f t="array" ref="R15">BIT_SLICE($D$3+$D$4+1-$D$6,0,$D$5,P15)</f>
        <v>48652</v>
      </c>
      <c r="S15" s="2" cm="1">
        <f t="array" ref="S15">SIGNED($D$5,Q15)</f>
        <v>3386</v>
      </c>
      <c r="T15" s="2" cm="1">
        <f t="array" ref="T15">SIGNED($D$5,R15)</f>
        <v>-16884</v>
      </c>
    </row>
    <row r="16" spans="3:20">
      <c r="F16" s="1">
        <v>11</v>
      </c>
      <c r="G16" s="3">
        <v>34555</v>
      </c>
      <c r="H16" s="3">
        <v>54757</v>
      </c>
      <c r="I16" s="3">
        <v>-137129</v>
      </c>
      <c r="J16" s="3">
        <v>26326</v>
      </c>
      <c r="K16" s="2">
        <f t="shared" si="0"/>
        <v>-6180025377</v>
      </c>
      <c r="L16" s="2">
        <f t="shared" si="1"/>
        <v>-6599077723</v>
      </c>
      <c r="M16" s="2" cm="1">
        <f t="array" ref="M16">ROUND_INT_HF2EVN($D$6,K16)</f>
        <v>-386251586</v>
      </c>
      <c r="N16" s="2" cm="1">
        <f t="array" ref="N16">ROUND_INT_HF2EVN($D$6,L16)</f>
        <v>-412442358</v>
      </c>
      <c r="O16" s="2" cm="1">
        <f t="array" ref="O16">UNSIGNED($D$3+$D$4+1-$D$6,M16)</f>
        <v>16793617598</v>
      </c>
      <c r="P16" s="2" cm="1">
        <f t="array" ref="P16">UNSIGNED($D$3+$D$4+1-$D$6,N16)</f>
        <v>16767426826</v>
      </c>
      <c r="Q16" s="2" cm="1">
        <f t="array" ref="Q16">BIT_SLICE($D$3+$D$4+1-$D$6,0,$D$5,O16)</f>
        <v>17598</v>
      </c>
      <c r="R16" s="2" cm="1">
        <f t="array" ref="R16">BIT_SLICE($D$3+$D$4+1-$D$6,0,$D$5,P16)</f>
        <v>41226</v>
      </c>
      <c r="S16" s="2" cm="1">
        <f t="array" ref="S16">SIGNED($D$5,Q16)</f>
        <v>17598</v>
      </c>
      <c r="T16" s="2" cm="1">
        <f t="array" ref="T16">SIGNED($D$5,R16)</f>
        <v>-24310</v>
      </c>
    </row>
    <row r="17" spans="4:20">
      <c r="F17" s="1">
        <v>12</v>
      </c>
      <c r="G17" s="3">
        <v>60667</v>
      </c>
      <c r="H17" s="3">
        <v>-101056</v>
      </c>
      <c r="I17" s="3">
        <v>33091</v>
      </c>
      <c r="J17" s="3">
        <v>62490</v>
      </c>
      <c r="K17" s="2">
        <f t="shared" si="0"/>
        <v>8322521137</v>
      </c>
      <c r="L17" s="2">
        <f t="shared" si="1"/>
        <v>447036734</v>
      </c>
      <c r="M17" s="2" cm="1">
        <f t="array" ref="M17">ROUND_INT_HF2EVN($D$6,K17)</f>
        <v>520157571</v>
      </c>
      <c r="N17" s="2" cm="1">
        <f t="array" ref="N17">ROUND_INT_HF2EVN($D$6,L17)</f>
        <v>27939796</v>
      </c>
      <c r="O17" s="2" cm="1">
        <f t="array" ref="O17">UNSIGNED($D$3+$D$4+1-$D$6,M17)</f>
        <v>520157571</v>
      </c>
      <c r="P17" s="2" cm="1">
        <f t="array" ref="P17">UNSIGNED($D$3+$D$4+1-$D$6,N17)</f>
        <v>27939796</v>
      </c>
      <c r="Q17" s="2" cm="1">
        <f t="array" ref="Q17">BIT_SLICE($D$3+$D$4+1-$D$6,0,$D$5,O17)</f>
        <v>63875</v>
      </c>
      <c r="R17" s="2" cm="1">
        <f t="array" ref="R17">BIT_SLICE($D$3+$D$4+1-$D$6,0,$D$5,P17)</f>
        <v>21460</v>
      </c>
      <c r="S17" s="2" cm="1">
        <f t="array" ref="S17">SIGNED($D$5,Q17)</f>
        <v>-1661</v>
      </c>
      <c r="T17" s="2" cm="1">
        <f t="array" ref="T17">SIGNED($D$5,R17)</f>
        <v>21460</v>
      </c>
    </row>
    <row r="18" spans="4:20">
      <c r="F18" s="1">
        <v>13</v>
      </c>
      <c r="G18" s="3">
        <v>64139</v>
      </c>
      <c r="H18" s="3">
        <v>-81752</v>
      </c>
      <c r="I18" s="3">
        <v>-124157</v>
      </c>
      <c r="J18" s="3">
        <v>-14465</v>
      </c>
      <c r="K18" s="2">
        <f t="shared" si="0"/>
        <v>-9145848503</v>
      </c>
      <c r="L18" s="2">
        <f t="shared" si="1"/>
        <v>9222312429</v>
      </c>
      <c r="M18" s="2" cm="1">
        <f t="array" ref="M18">ROUND_INT_HF2EVN($D$6,K18)</f>
        <v>-571615531</v>
      </c>
      <c r="N18" s="2" cm="1">
        <f t="array" ref="N18">ROUND_INT_HF2EVN($D$6,L18)</f>
        <v>576394527</v>
      </c>
      <c r="O18" s="2" cm="1">
        <f t="array" ref="O18">UNSIGNED($D$3+$D$4+1-$D$6,M18)</f>
        <v>16608253653</v>
      </c>
      <c r="P18" s="2" cm="1">
        <f t="array" ref="P18">UNSIGNED($D$3+$D$4+1-$D$6,N18)</f>
        <v>576394527</v>
      </c>
      <c r="Q18" s="2" cm="1">
        <f t="array" ref="Q18">BIT_SLICE($D$3+$D$4+1-$D$6,0,$D$5,O18)</f>
        <v>54997</v>
      </c>
      <c r="R18" s="2" cm="1">
        <f t="array" ref="R18">BIT_SLICE($D$3+$D$4+1-$D$6,0,$D$5,P18)</f>
        <v>5407</v>
      </c>
      <c r="S18" s="2" cm="1">
        <f t="array" ref="S18">SIGNED($D$5,Q18)</f>
        <v>-10539</v>
      </c>
      <c r="T18" s="2" cm="1">
        <f t="array" ref="T18">SIGNED($D$5,R18)</f>
        <v>5407</v>
      </c>
    </row>
    <row r="19" spans="4:20">
      <c r="F19" s="1">
        <v>14</v>
      </c>
      <c r="G19" s="3">
        <v>-102591</v>
      </c>
      <c r="H19" s="3">
        <v>88015</v>
      </c>
      <c r="I19" s="3">
        <v>150782</v>
      </c>
      <c r="J19" s="3">
        <v>-174093</v>
      </c>
      <c r="K19" s="2">
        <f t="shared" si="0"/>
        <v>-146080767</v>
      </c>
      <c r="L19" s="2">
        <f t="shared" si="1"/>
        <v>31131452693</v>
      </c>
      <c r="M19" s="2" cm="1">
        <f t="array" ref="M19">ROUND_INT_HF2EVN($D$6,K19)</f>
        <v>-9130048</v>
      </c>
      <c r="N19" s="2" cm="1">
        <f t="array" ref="N19">ROUND_INT_HF2EVN($D$6,L19)</f>
        <v>1945715793</v>
      </c>
      <c r="O19" s="2" cm="1">
        <f t="array" ref="O19">UNSIGNED($D$3+$D$4+1-$D$6,M19)</f>
        <v>17170739136</v>
      </c>
      <c r="P19" s="2" cm="1">
        <f t="array" ref="P19">UNSIGNED($D$3+$D$4+1-$D$6,N19)</f>
        <v>1945715793</v>
      </c>
      <c r="Q19" s="2" cm="1">
        <f t="array" ref="Q19">BIT_SLICE($D$3+$D$4+1-$D$6,0,$D$5,O19)</f>
        <v>44992</v>
      </c>
      <c r="R19" s="2" cm="1">
        <f t="array" ref="R19">BIT_SLICE($D$3+$D$4+1-$D$6,0,$D$5,P19)</f>
        <v>17489</v>
      </c>
      <c r="S19" s="2" cm="1">
        <f t="array" ref="S19">SIGNED($D$5,Q19)</f>
        <v>-20544</v>
      </c>
      <c r="T19" s="2" cm="1">
        <f t="array" ref="T19">SIGNED($D$5,R19)</f>
        <v>17489</v>
      </c>
    </row>
    <row r="20" spans="4:20">
      <c r="F20" s="1">
        <v>15</v>
      </c>
      <c r="G20" s="3">
        <v>50998</v>
      </c>
      <c r="H20" s="3">
        <v>-102247</v>
      </c>
      <c r="I20" s="3">
        <v>148058</v>
      </c>
      <c r="J20" s="3">
        <v>111038</v>
      </c>
      <c r="K20" s="2">
        <f t="shared" si="0"/>
        <v>18903964270</v>
      </c>
      <c r="L20" s="2">
        <f t="shared" si="1"/>
        <v>-9475770402</v>
      </c>
      <c r="M20" s="2" cm="1">
        <f t="array" ref="M20">ROUND_INT_HF2EVN($D$6,K20)</f>
        <v>1181497767</v>
      </c>
      <c r="N20" s="2" cm="1">
        <f t="array" ref="N20">ROUND_INT_HF2EVN($D$6,L20)</f>
        <v>-592235650</v>
      </c>
      <c r="O20" s="2" cm="1">
        <f t="array" ref="O20">UNSIGNED($D$3+$D$4+1-$D$6,M20)</f>
        <v>1181497767</v>
      </c>
      <c r="P20" s="2" cm="1">
        <f t="array" ref="P20">UNSIGNED($D$3+$D$4+1-$D$6,N20)</f>
        <v>16587633534</v>
      </c>
      <c r="Q20" s="2" cm="1">
        <f t="array" ref="Q20">BIT_SLICE($D$3+$D$4+1-$D$6,0,$D$5,O20)</f>
        <v>14759</v>
      </c>
      <c r="R20" s="2" cm="1">
        <f t="array" ref="R20">BIT_SLICE($D$3+$D$4+1-$D$6,0,$D$5,P20)</f>
        <v>13182</v>
      </c>
      <c r="S20" s="2" cm="1">
        <f t="array" ref="S20">SIGNED($D$5,Q20)</f>
        <v>14759</v>
      </c>
      <c r="T20" s="2" cm="1">
        <f t="array" ref="T20">SIGNED($D$5,R20)</f>
        <v>13182</v>
      </c>
    </row>
    <row r="26" spans="4:20">
      <c r="E26" s="5"/>
      <c r="F26" s="5"/>
      <c r="G26" s="5"/>
      <c r="H26" s="5"/>
    </row>
    <row r="27" spans="4:20">
      <c r="D27" s="4"/>
      <c r="E27" s="4"/>
      <c r="F27" s="4"/>
      <c r="G27" s="5"/>
      <c r="H27" s="5"/>
    </row>
    <row r="28" spans="4:20">
      <c r="H28" s="4"/>
    </row>
    <row r="29" spans="4:20">
      <c r="H29" s="4"/>
    </row>
    <row r="30" spans="4:20">
      <c r="H30" s="4"/>
    </row>
    <row r="31" spans="4:20">
      <c r="H31" s="4"/>
    </row>
    <row r="32" spans="4:20">
      <c r="H32" s="4"/>
    </row>
    <row r="33" spans="4:9">
      <c r="H33" s="4"/>
    </row>
    <row r="34" spans="4:9">
      <c r="H34" s="4"/>
    </row>
    <row r="35" spans="4:9">
      <c r="H35" s="4"/>
    </row>
    <row r="38" spans="4:9">
      <c r="E38" s="5"/>
      <c r="F38" s="5"/>
      <c r="G38" s="5"/>
      <c r="H38" s="5"/>
      <c r="I38" s="5"/>
    </row>
    <row r="39" spans="4:9">
      <c r="D39" s="4"/>
      <c r="E39" s="4"/>
      <c r="F39" s="4"/>
      <c r="G39" s="4"/>
      <c r="H39" s="4"/>
      <c r="I39" s="5"/>
    </row>
  </sheetData>
  <mergeCells count="18">
    <mergeCell ref="I38:I39"/>
    <mergeCell ref="E38:H38"/>
    <mergeCell ref="G26:G27"/>
    <mergeCell ref="H26:H27"/>
    <mergeCell ref="G2:J2"/>
    <mergeCell ref="E26:F26"/>
    <mergeCell ref="S2:T2"/>
    <mergeCell ref="G3:G4"/>
    <mergeCell ref="H3:H4"/>
    <mergeCell ref="I3:I4"/>
    <mergeCell ref="J3:J4"/>
    <mergeCell ref="S3:S4"/>
    <mergeCell ref="T3:T4"/>
    <mergeCell ref="K3:L3"/>
    <mergeCell ref="M3:N3"/>
    <mergeCell ref="O3:P3"/>
    <mergeCell ref="Q3:R3"/>
    <mergeCell ref="K2:R2"/>
  </mergeCells>
  <conditionalFormatting sqref="H28:H35 H3 H5:H20 H1">
    <cfRule type="cellIs" dxfId="0" priority="2" operator="equal">
      <formula>"NG"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Motoki Kamimura</cp:lastModifiedBy>
  <cp:revision/>
  <dcterms:created xsi:type="dcterms:W3CDTF">2024-09-20T11:30:21Z</dcterms:created>
  <dcterms:modified xsi:type="dcterms:W3CDTF">2024-09-28T09:34:44Z</dcterms:modified>
  <cp:category/>
  <cp:contentStatus/>
</cp:coreProperties>
</file>