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tchy\Documents\GitHub\code-fractions\FPGA\synth\math\divider\div_msb1_den\v0_1_0\src\tb\"/>
    </mc:Choice>
  </mc:AlternateContent>
  <xr:revisionPtr revIDLastSave="0" documentId="13_ncr:1_{DA0E03F5-6038-488E-B9E0-13B4E4ABBEDC}" xr6:coauthVersionLast="47" xr6:coauthVersionMax="47" xr10:uidLastSave="{00000000-0000-0000-0000-000000000000}"/>
  <bookViews>
    <workbookView xWindow="-110" yWindow="-110" windowWidth="22780" windowHeight="14540" xr2:uid="{76A1617D-4249-4BA0-A93A-212999C12C1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E10" i="1"/>
  <c r="E11" i="1" s="1"/>
  <c r="H6" i="1" l="1" a="1"/>
  <c r="H6" i="1" s="1"/>
  <c r="J6" i="1" s="1"/>
  <c r="J17" i="1" l="1"/>
  <c r="K17" i="1"/>
  <c r="K11" i="1"/>
  <c r="J10" i="1"/>
  <c r="K23" i="1"/>
  <c r="J22" i="1"/>
  <c r="K24" i="1"/>
  <c r="J11" i="1"/>
  <c r="K13" i="1"/>
  <c r="J12" i="1"/>
  <c r="K7" i="1"/>
  <c r="J24" i="1"/>
  <c r="K19" i="1"/>
  <c r="K14" i="1"/>
  <c r="J13" i="1"/>
  <c r="K8" i="1"/>
  <c r="J8" i="1"/>
  <c r="J14" i="1"/>
  <c r="K20" i="1"/>
  <c r="K15" i="1"/>
  <c r="J9" i="1"/>
  <c r="K9" i="1"/>
  <c r="K16" i="1"/>
  <c r="K22" i="1"/>
  <c r="J18" i="1"/>
  <c r="J19" i="1"/>
  <c r="J20" i="1"/>
  <c r="K6" i="1"/>
  <c r="J7" i="1"/>
  <c r="J15" i="1"/>
  <c r="K21" i="1"/>
  <c r="J16" i="1"/>
  <c r="K10" i="1"/>
  <c r="K18" i="1"/>
  <c r="J23" i="1"/>
  <c r="J21" i="1"/>
  <c r="K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<sst xmlns="http://schemas.openxmlformats.org/spreadsheetml/2006/main" count="24" uniqueCount="24">
  <si>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num</t>
    <phoneticPr fontId="1"/>
  </si>
  <si>
    <t>den</t>
    <phoneticPr fontId="1"/>
  </si>
  <si>
    <t>quo</t>
    <phoneticPr fontId="1"/>
  </si>
  <si>
    <t>rem</t>
    <phoneticPr fontId="1"/>
  </si>
  <si>
    <t>parameters</t>
    <phoneticPr fontId="1"/>
  </si>
  <si>
    <t>symbol</t>
    <phoneticPr fontId="1"/>
  </si>
  <si>
    <t>value</t>
    <phoneticPr fontId="1"/>
  </si>
  <si>
    <t>BW_NUM</t>
    <phoneticPr fontId="1"/>
  </si>
  <si>
    <t>BW_DEN</t>
    <phoneticPr fontId="1"/>
  </si>
  <si>
    <t>test vectors</t>
    <phoneticPr fontId="1"/>
  </si>
  <si>
    <t>description</t>
    <phoneticPr fontId="1"/>
  </si>
  <si>
    <t>CLK_PERIOD_NS</t>
    <phoneticPr fontId="1"/>
  </si>
  <si>
    <t>SIM_TIME_LIMIT_NS</t>
    <phoneticPr fontId="1"/>
  </si>
  <si>
    <t>RST_DURATION_CYCLE</t>
  </si>
  <si>
    <t>LAT_CYC</t>
    <phoneticPr fontId="1"/>
  </si>
  <si>
    <t>clock period in ns</t>
    <phoneticPr fontId="1"/>
  </si>
  <si>
    <t>simulation time limit in ns</t>
    <phoneticPr fontId="1"/>
  </si>
  <si>
    <t>reset duration in cycle</t>
    <phoneticPr fontId="1"/>
  </si>
  <si>
    <t>bit width of the numerator</t>
    <phoneticPr fontId="1"/>
  </si>
  <si>
    <t>bit width of the denominator</t>
    <phoneticPr fontId="1"/>
  </si>
  <si>
    <t>latency in clock cycle</t>
    <phoneticPr fontId="1"/>
  </si>
  <si>
    <t>the number of the test vectors</t>
    <phoneticPr fontId="1"/>
  </si>
  <si>
    <t>exp. res.</t>
    <phoneticPr fontId="1"/>
  </si>
  <si>
    <t>NUM_TEST_VEC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</si>
</sst>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61D6-0AAE-4F52-BA9B-127861961A92}">
  <dimension ref="B2:K24"/>
  <sheetViews>
    <sheetView tabSelected="1" workbookViewId="0">
      <selection activeCell="I6" sqref="I6"/>
    </sheetView>
  </sheetViews>
  <sheetFormatPr defaultColWidth="3.08203125" defaultRowHeight="18" x14ac:dyDescent="0.55000000000000004"/>
  <cols>
    <col min="1" max="2" width="3.08203125" style="2"/>
    <col min="3" max="3" width="22.83203125" style="2" bestFit="1" customWidth="1"/>
    <col min="4" max="4" width="26.4140625" style="2" bestFit="1" customWidth="1"/>
    <col min="5" max="5" width="5.6640625" style="2" bestFit="1" customWidth="1"/>
    <col min="6" max="6" width="5.6640625" style="2" customWidth="1"/>
    <col min="7" max="7" width="3.08203125" style="2"/>
    <col min="8" max="8" width="4.9140625" style="2" bestFit="1" customWidth="1"/>
    <col min="9" max="10" width="4.33203125" style="2" bestFit="1" customWidth="1"/>
    <col min="11" max="11" width="4.4140625" style="2" bestFit="1" customWidth="1"/>
    <col min="12" max="16384" width="3.08203125" style="2"/>
  </cols>
  <sheetData>
    <row r="2" spans="2:11" x14ac:dyDescent="0.55000000000000004">
      <c r="B2" s="2" t="s">
        <v>4</v>
      </c>
      <c r="G2" s="2" t="s">
        <v>9</v>
      </c>
    </row>
    <row r="4" spans="2:11" x14ac:dyDescent="0.55000000000000004">
      <c r="C4" s="1" t="s">
        <v>5</v>
      </c>
      <c r="D4" s="1" t="s">
        <v>10</v>
      </c>
      <c r="E4" s="1" t="s">
        <v>6</v>
      </c>
      <c r="F4" s="1"/>
      <c r="H4" s="3" t="s">
        <v>0</v>
      </c>
      <c r="I4" s="3" t="s">
        <v>1</v>
      </c>
      <c r="J4" s="3" t="s">
        <v>22</v>
      </c>
      <c r="K4" s="3"/>
    </row>
    <row r="5" spans="2:11" x14ac:dyDescent="0.55000000000000004">
      <c r="C5" s="2" t="s">
        <v>11</v>
      </c>
      <c r="D5" s="2" t="s">
        <v>15</v>
      </c>
      <c r="E5" s="2">
        <v>8</v>
      </c>
      <c r="H5" s="3"/>
      <c r="I5" s="3"/>
      <c r="J5" s="1" t="s">
        <v>2</v>
      </c>
      <c r="K5" s="1" t="s">
        <v>3</v>
      </c>
    </row>
    <row r="6" spans="2:11" x14ac:dyDescent="0.55000000000000004">
      <c r="C6" s="2" t="s">
        <v>12</v>
      </c>
      <c r="D6" s="2" t="s">
        <v>16</v>
      </c>
      <c r="E6" s="2">
        <v>200</v>
      </c>
      <c r="H6" s="2" cm="1">
        <f t="array" aca="1" ref="H6:H24" ca="1">_xlfn.RANDARRAY($E$11,1,0,POWER(2,$E$8)-1,TRUE)</f>
        <v>84</v>
      </c>
      <c r="I6" s="2" cm="1">
        <f t="array" aca="1" ref="I6:I24" ca="1">_xlfn.RANDARRAY($E$11,1,POWER(2,$E$9-1),POWER(2,$E$9)-1,TRUE)</f>
        <v>15</v>
      </c>
      <c r="J6" s="2">
        <f ca="1">QUOTIENT(H6,I6)</f>
        <v>5</v>
      </c>
      <c r="K6" s="2">
        <f ca="1">MOD(H6,I6)</f>
        <v>9</v>
      </c>
    </row>
    <row r="7" spans="2:11" x14ac:dyDescent="0.55000000000000004">
      <c r="C7" s="2" t="s">
        <v>13</v>
      </c>
      <c r="D7" s="2" t="s">
        <v>17</v>
      </c>
      <c r="E7" s="2">
        <v>1</v>
      </c>
      <c r="H7" s="2">
        <f ca="1"/>
        <v>83</v>
      </c>
      <c r="I7" s="2">
        <f ca="1"/>
        <v>12</v>
      </c>
      <c r="J7" s="2">
        <f t="shared" ref="J7:J24" ca="1" si="0">QUOTIENT(H7,I7)</f>
        <v>6</v>
      </c>
      <c r="K7" s="2">
        <f t="shared" ref="K7:K24" ca="1" si="1">MOD(H7,I7)</f>
        <v>11</v>
      </c>
    </row>
    <row r="8" spans="2:11" x14ac:dyDescent="0.55000000000000004">
      <c r="C8" s="2" t="s">
        <v>7</v>
      </c>
      <c r="D8" s="2" t="s">
        <v>18</v>
      </c>
      <c r="E8" s="2">
        <v>8</v>
      </c>
      <c r="H8" s="2">
        <f ca="1"/>
        <v>132</v>
      </c>
      <c r="I8" s="2">
        <f ca="1"/>
        <v>11</v>
      </c>
      <c r="J8" s="2">
        <f t="shared" ca="1" si="0"/>
        <v>12</v>
      </c>
      <c r="K8" s="2">
        <f t="shared" ca="1" si="1"/>
        <v>0</v>
      </c>
    </row>
    <row r="9" spans="2:11" x14ac:dyDescent="0.55000000000000004">
      <c r="C9" s="2" t="s">
        <v>8</v>
      </c>
      <c r="D9" s="2" t="s">
        <v>19</v>
      </c>
      <c r="E9" s="2">
        <v>4</v>
      </c>
      <c r="H9" s="2">
        <f ca="1"/>
        <v>189</v>
      </c>
      <c r="I9" s="2">
        <f ca="1"/>
        <v>10</v>
      </c>
      <c r="J9" s="2">
        <f t="shared" ca="1" si="0"/>
        <v>18</v>
      </c>
      <c r="K9" s="2">
        <f t="shared" ca="1" si="1"/>
        <v>9</v>
      </c>
    </row>
    <row r="10" spans="2:11" x14ac:dyDescent="0.55000000000000004">
      <c r="C10" s="2" t="s">
        <v>14</v>
      </c>
      <c r="D10" s="2" t="s">
        <v>20</v>
      </c>
      <c r="E10" s="2">
        <f>E8-E9+1</f>
        <v>5</v>
      </c>
      <c r="H10" s="2">
        <f ca="1"/>
        <v>54</v>
      </c>
      <c r="I10" s="2">
        <f ca="1"/>
        <v>9</v>
      </c>
      <c r="J10" s="2">
        <f t="shared" ca="1" si="0"/>
        <v>6</v>
      </c>
      <c r="K10" s="2">
        <f t="shared" ca="1" si="1"/>
        <v>0</v>
      </c>
    </row>
    <row r="11" spans="2:11" x14ac:dyDescent="0.55000000000000004">
      <c r="C11" s="2" t="s">
        <v>23</v>
      </c>
      <c r="D11" s="2" t="s">
        <v>21</v>
      </c>
      <c r="E11" s="2">
        <f>(E6-(E7+E10)*E5)/E5</f>
        <v>19</v>
      </c>
      <c r="H11" s="2">
        <f ca="1"/>
        <v>53</v>
      </c>
      <c r="I11" s="2">
        <f ca="1"/>
        <v>15</v>
      </c>
      <c r="J11" s="2">
        <f t="shared" ca="1" si="0"/>
        <v>3</v>
      </c>
      <c r="K11" s="2">
        <f t="shared" ca="1" si="1"/>
        <v>8</v>
      </c>
    </row>
    <row r="12" spans="2:11" x14ac:dyDescent="0.55000000000000004">
      <c r="H12" s="2">
        <f ca="1"/>
        <v>55</v>
      </c>
      <c r="I12" s="2">
        <f ca="1"/>
        <v>10</v>
      </c>
      <c r="J12" s="2">
        <f t="shared" ca="1" si="0"/>
        <v>5</v>
      </c>
      <c r="K12" s="2">
        <f t="shared" ca="1" si="1"/>
        <v>5</v>
      </c>
    </row>
    <row r="13" spans="2:11" x14ac:dyDescent="0.55000000000000004">
      <c r="H13" s="2">
        <f ca="1"/>
        <v>95</v>
      </c>
      <c r="I13" s="2">
        <f ca="1"/>
        <v>12</v>
      </c>
      <c r="J13" s="2">
        <f t="shared" ca="1" si="0"/>
        <v>7</v>
      </c>
      <c r="K13" s="2">
        <f t="shared" ca="1" si="1"/>
        <v>11</v>
      </c>
    </row>
    <row r="14" spans="2:11" x14ac:dyDescent="0.55000000000000004">
      <c r="H14" s="2">
        <f ca="1"/>
        <v>18</v>
      </c>
      <c r="I14" s="2">
        <f ca="1"/>
        <v>11</v>
      </c>
      <c r="J14" s="2">
        <f t="shared" ca="1" si="0"/>
        <v>1</v>
      </c>
      <c r="K14" s="2">
        <f t="shared" ca="1" si="1"/>
        <v>7</v>
      </c>
    </row>
    <row r="15" spans="2:11" x14ac:dyDescent="0.55000000000000004">
      <c r="H15" s="2">
        <f ca="1"/>
        <v>0</v>
      </c>
      <c r="I15" s="2">
        <f ca="1"/>
        <v>9</v>
      </c>
      <c r="J15" s="2">
        <f t="shared" ca="1" si="0"/>
        <v>0</v>
      </c>
      <c r="K15" s="2">
        <f t="shared" ca="1" si="1"/>
        <v>0</v>
      </c>
    </row>
    <row r="16" spans="2:11" x14ac:dyDescent="0.55000000000000004">
      <c r="H16" s="2">
        <f ca="1"/>
        <v>172</v>
      </c>
      <c r="I16" s="2">
        <f ca="1"/>
        <v>11</v>
      </c>
      <c r="J16" s="2">
        <f t="shared" ca="1" si="0"/>
        <v>15</v>
      </c>
      <c r="K16" s="2">
        <f t="shared" ca="1" si="1"/>
        <v>7</v>
      </c>
    </row>
    <row r="17" spans="8:11" x14ac:dyDescent="0.55000000000000004">
      <c r="H17" s="2">
        <f ca="1"/>
        <v>83</v>
      </c>
      <c r="I17" s="2">
        <f ca="1"/>
        <v>12</v>
      </c>
      <c r="J17" s="2">
        <f t="shared" ca="1" si="0"/>
        <v>6</v>
      </c>
      <c r="K17" s="2">
        <f t="shared" ca="1" si="1"/>
        <v>11</v>
      </c>
    </row>
    <row r="18" spans="8:11" x14ac:dyDescent="0.55000000000000004">
      <c r="H18" s="2">
        <f ca="1"/>
        <v>176</v>
      </c>
      <c r="I18" s="2">
        <f ca="1"/>
        <v>12</v>
      </c>
      <c r="J18" s="2">
        <f t="shared" ca="1" si="0"/>
        <v>14</v>
      </c>
      <c r="K18" s="2">
        <f t="shared" ca="1" si="1"/>
        <v>8</v>
      </c>
    </row>
    <row r="19" spans="8:11" x14ac:dyDescent="0.55000000000000004">
      <c r="H19" s="2">
        <f ca="1"/>
        <v>244</v>
      </c>
      <c r="I19" s="2">
        <f ca="1"/>
        <v>14</v>
      </c>
      <c r="J19" s="2">
        <f t="shared" ca="1" si="0"/>
        <v>17</v>
      </c>
      <c r="K19" s="2">
        <f t="shared" ca="1" si="1"/>
        <v>6</v>
      </c>
    </row>
    <row r="20" spans="8:11" x14ac:dyDescent="0.55000000000000004">
      <c r="H20" s="2">
        <f ca="1"/>
        <v>177</v>
      </c>
      <c r="I20" s="2">
        <f ca="1"/>
        <v>8</v>
      </c>
      <c r="J20" s="2">
        <f t="shared" ca="1" si="0"/>
        <v>22</v>
      </c>
      <c r="K20" s="2">
        <f t="shared" ca="1" si="1"/>
        <v>1</v>
      </c>
    </row>
    <row r="21" spans="8:11" x14ac:dyDescent="0.55000000000000004">
      <c r="H21" s="2">
        <f ca="1"/>
        <v>159</v>
      </c>
      <c r="I21" s="2">
        <f ca="1"/>
        <v>11</v>
      </c>
      <c r="J21" s="2">
        <f t="shared" ca="1" si="0"/>
        <v>14</v>
      </c>
      <c r="K21" s="2">
        <f t="shared" ca="1" si="1"/>
        <v>5</v>
      </c>
    </row>
    <row r="22" spans="8:11" x14ac:dyDescent="0.55000000000000004">
      <c r="H22" s="2">
        <f ca="1"/>
        <v>222</v>
      </c>
      <c r="I22" s="2">
        <f ca="1"/>
        <v>10</v>
      </c>
      <c r="J22" s="2">
        <f t="shared" ca="1" si="0"/>
        <v>22</v>
      </c>
      <c r="K22" s="2">
        <f t="shared" ca="1" si="1"/>
        <v>2</v>
      </c>
    </row>
    <row r="23" spans="8:11" x14ac:dyDescent="0.55000000000000004">
      <c r="H23" s="2">
        <f ca="1"/>
        <v>185</v>
      </c>
      <c r="I23" s="2">
        <f ca="1"/>
        <v>8</v>
      </c>
      <c r="J23" s="2">
        <f t="shared" ca="1" si="0"/>
        <v>23</v>
      </c>
      <c r="K23" s="2">
        <f t="shared" ca="1" si="1"/>
        <v>1</v>
      </c>
    </row>
    <row r="24" spans="8:11" x14ac:dyDescent="0.55000000000000004">
      <c r="H24" s="2">
        <f ca="1"/>
        <v>190</v>
      </c>
      <c r="I24" s="2">
        <f ca="1"/>
        <v>9</v>
      </c>
      <c r="J24" s="2">
        <f t="shared" ca="1" si="0"/>
        <v>21</v>
      </c>
      <c r="K24" s="2">
        <f t="shared" ca="1" si="1"/>
        <v>1</v>
      </c>
    </row>
  </sheetData>
  <mergeCells count="3">
    <mergeCell ref="J4:K4"/>
    <mergeCell ref="H4:H5"/>
    <mergeCell ref="I4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Motoki Kamimura</dc:creator>
  <cp:lastModifiedBy>Motoki Kamimura</cp:lastModifiedBy>
  <dcterms:created xsi:type="dcterms:W3CDTF">2025-02-09T06:38:19Z</dcterms:created>
  <dcterms:modified xsi:type="dcterms:W3CDTF">2025-02-09T08:32:42Z</dcterms:modified>
</cp:coreProperties>
</file>