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2023\Desktop\Trabalhos\"/>
    </mc:Choice>
  </mc:AlternateContent>
  <xr:revisionPtr revIDLastSave="0" documentId="13_ncr:1_{40ADA554-D962-4C52-A0E4-D7E4FFBF46DD}" xr6:coauthVersionLast="36" xr6:coauthVersionMax="36" xr10:uidLastSave="{00000000-0000-0000-0000-000000000000}"/>
  <bookViews>
    <workbookView xWindow="0" yWindow="0" windowWidth="19200" windowHeight="6810" tabRatio="695" firstSheet="4" activeTab="11" xr2:uid="{8C8B73AC-A12D-412A-A9CF-92819116525D}"/>
  </bookViews>
  <sheets>
    <sheet name="MURILO 01" sheetId="1" r:id="rId1"/>
    <sheet name="STATUS" sheetId="4" r:id="rId2"/>
    <sheet name="DONO DA CAPITAL" sheetId="3" r:id="rId3"/>
    <sheet name="Planilha6" sheetId="6" r:id="rId4"/>
    <sheet name="Conjunto de ícones" sheetId="8" r:id="rId5"/>
    <sheet name="Planilha9" sheetId="9" r:id="rId6"/>
    <sheet name="Planilha10" sheetId="10" r:id="rId7"/>
    <sheet name="Planilha11" sheetId="11" r:id="rId8"/>
    <sheet name="CADASTRO" sheetId="12" r:id="rId9"/>
    <sheet name="Planilha13" sheetId="13" r:id="rId10"/>
    <sheet name="Planilha1" sheetId="14" r:id="rId11"/>
    <sheet name="Planilha2" sheetId="15" r:id="rId12"/>
  </sheets>
  <definedNames>
    <definedName name="_xlnm._FilterDatabase" localSheetId="0" hidden="1">'MURILO 01'!$A$1:$C$7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5" l="1"/>
  <c r="H4" i="14"/>
  <c r="F2" i="8" l="1"/>
  <c r="F5" i="8"/>
  <c r="F4" i="8"/>
  <c r="F3" i="8"/>
  <c r="D5" i="6"/>
  <c r="D4" i="6"/>
  <c r="D3" i="6"/>
  <c r="D2" i="6"/>
</calcChain>
</file>

<file path=xl/sharedStrings.xml><?xml version="1.0" encoding="utf-8"?>
<sst xmlns="http://schemas.openxmlformats.org/spreadsheetml/2006/main" count="177" uniqueCount="71">
  <si>
    <t>DATA</t>
  </si>
  <si>
    <t>DESCRIÇÃO</t>
  </si>
  <si>
    <t>VALOR</t>
  </si>
  <si>
    <t>COMGÁS - Companhia de gás</t>
  </si>
  <si>
    <t>EDP - Energia elétrica</t>
  </si>
  <si>
    <t xml:space="preserve">Operadora de celular </t>
  </si>
  <si>
    <t xml:space="preserve">Aluguel </t>
  </si>
  <si>
    <t>INTERNET</t>
  </si>
  <si>
    <t>Condomínio</t>
  </si>
  <si>
    <t>Aluguel mês</t>
  </si>
  <si>
    <t xml:space="preserve">STATUS </t>
  </si>
  <si>
    <t xml:space="preserve">Atrasado </t>
  </si>
  <si>
    <t xml:space="preserve">A vencer </t>
  </si>
  <si>
    <t xml:space="preserve">Pago </t>
  </si>
  <si>
    <r>
      <rPr>
        <sz val="11"/>
        <rFont val="Calibri"/>
        <family val="2"/>
        <scheme val="minor"/>
      </rPr>
      <t>Pago</t>
    </r>
    <r>
      <rPr>
        <sz val="11"/>
        <color theme="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</si>
  <si>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Atrasado</t>
    </r>
    <r>
      <rPr>
        <sz val="11"/>
        <color theme="0"/>
        <rFont val="Calibri"/>
        <family val="2"/>
        <scheme val="minor"/>
      </rPr>
      <t xml:space="preserve"> </t>
    </r>
  </si>
  <si>
    <t xml:space="preserve">Região </t>
  </si>
  <si>
    <t xml:space="preserve">Índice </t>
  </si>
  <si>
    <t xml:space="preserve">Norte </t>
  </si>
  <si>
    <t>Sul</t>
  </si>
  <si>
    <t>Leste</t>
  </si>
  <si>
    <t xml:space="preserve">Oeste </t>
  </si>
  <si>
    <t>Nota</t>
  </si>
  <si>
    <t>Nome</t>
  </si>
  <si>
    <t>Nota 1</t>
  </si>
  <si>
    <t>Nota 2</t>
  </si>
  <si>
    <t>Nota 3</t>
  </si>
  <si>
    <t>Nota 4</t>
  </si>
  <si>
    <t xml:space="preserve">Média </t>
  </si>
  <si>
    <t>Marcelo</t>
  </si>
  <si>
    <t>Felipe</t>
  </si>
  <si>
    <t>Paulo</t>
  </si>
  <si>
    <t>João</t>
  </si>
  <si>
    <r>
      <rPr>
        <b/>
        <sz val="11"/>
        <color rgb="FFFF0000"/>
        <rFont val="Calibri"/>
        <family val="2"/>
        <scheme val="minor"/>
      </rPr>
      <t>EDP</t>
    </r>
    <r>
      <rPr>
        <sz val="11"/>
        <color rgb="FFFF0000"/>
        <rFont val="Calibri"/>
        <family val="2"/>
        <scheme val="minor"/>
      </rPr>
      <t xml:space="preserve"> - Energia elétrica</t>
    </r>
  </si>
  <si>
    <r>
      <rPr>
        <b/>
        <sz val="12"/>
        <rFont val="Calibri"/>
        <family val="2"/>
        <scheme val="minor"/>
      </rPr>
      <t>EDP - Energia elétrica</t>
    </r>
  </si>
  <si>
    <t>FORMATAÇÃO</t>
  </si>
  <si>
    <t>CONDOMÍNIO</t>
  </si>
  <si>
    <t>CADASTRO</t>
  </si>
  <si>
    <t>Nome:</t>
  </si>
  <si>
    <t>Código:</t>
  </si>
  <si>
    <t>Endereço</t>
  </si>
  <si>
    <t>Telefone:</t>
  </si>
  <si>
    <t>Cidade:</t>
  </si>
  <si>
    <t>Email:</t>
  </si>
  <si>
    <t>Setembro e Outubro / 2021</t>
  </si>
  <si>
    <t>ALINE</t>
  </si>
  <si>
    <t>ELIETE</t>
  </si>
  <si>
    <t>ELVIS</t>
  </si>
  <si>
    <t>ISABEL</t>
  </si>
  <si>
    <t>JÉSSICA</t>
  </si>
  <si>
    <t>KAREM</t>
  </si>
  <si>
    <t>TÂNIA</t>
  </si>
  <si>
    <r>
      <rPr>
        <b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 xml:space="preserve"> </t>
    </r>
  </si>
  <si>
    <t>P</t>
  </si>
  <si>
    <t>F</t>
  </si>
  <si>
    <t>REGIÃO</t>
  </si>
  <si>
    <t>ANO</t>
  </si>
  <si>
    <t xml:space="preserve">VENDAS </t>
  </si>
  <si>
    <t>Norte</t>
  </si>
  <si>
    <t>Oeste</t>
  </si>
  <si>
    <t xml:space="preserve">REGIÃO </t>
  </si>
  <si>
    <t>MARCA</t>
  </si>
  <si>
    <t>ESTOQUE</t>
  </si>
  <si>
    <t>Chery</t>
  </si>
  <si>
    <t>Honda</t>
  </si>
  <si>
    <t>Ford</t>
  </si>
  <si>
    <t>VW</t>
  </si>
  <si>
    <t xml:space="preserve">MARCA </t>
  </si>
  <si>
    <t>SP</t>
  </si>
  <si>
    <t>RJ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</si>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</sst>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/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Bodoni MT Black"/>
      <family val="1"/>
    </font>
    <font>
      <sz val="11"/>
      <color theme="1"/>
      <name val="Broadway"/>
      <family val="5"/>
    </font>
    <font>
      <sz val="11"/>
      <color theme="1"/>
      <name val="Brush Script MT"/>
      <family val="4"/>
    </font>
    <font>
      <sz val="11"/>
      <color rgb="FF0070C0"/>
      <name val="Calibri"/>
      <family val="2"/>
      <scheme val="minor"/>
    </font>
    <font>
      <i/>
      <sz val="16"/>
      <color rgb="FF0070C0"/>
      <name val="Calibri"/>
      <family val="2"/>
      <scheme val="minor"/>
    </font>
    <font>
      <sz val="11"/>
      <color theme="1"/>
      <name val="Wide Latin"/>
      <family val="1"/>
    </font>
    <font>
      <u/>
      <sz val="11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7030A0"/>
      </bottom>
      <diagonal/>
    </border>
    <border>
      <left style="medium">
        <color rgb="FF7030A0"/>
      </left>
      <right style="slantDashDot">
        <color rgb="FF7030A0"/>
      </right>
      <top style="medium">
        <color rgb="FF7030A0"/>
      </top>
      <bottom style="thin">
        <color indexed="64"/>
      </bottom>
      <diagonal/>
    </border>
    <border>
      <left style="slantDashDot">
        <color rgb="FF7030A0"/>
      </left>
      <right style="slantDashDot">
        <color rgb="FF7030A0"/>
      </right>
      <top style="medium">
        <color rgb="FF7030A0"/>
      </top>
      <bottom style="thin">
        <color indexed="64"/>
      </bottom>
      <diagonal/>
    </border>
    <border>
      <left style="slantDashDot">
        <color rgb="FF7030A0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7030A0"/>
      </right>
      <top style="thin">
        <color indexed="64"/>
      </top>
      <bottom style="medium">
        <color rgb="FFFF0000"/>
      </bottom>
      <diagonal/>
    </border>
    <border>
      <left style="medium">
        <color rgb="FF7030A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7030A0"/>
      </right>
      <top style="medium">
        <color rgb="FFFF0000"/>
      </top>
      <bottom style="medium">
        <color rgb="FFFF0000"/>
      </bottom>
      <diagonal/>
    </border>
    <border>
      <left style="medium">
        <color rgb="FF7030A0"/>
      </left>
      <right style="medium">
        <color rgb="FFFF0000"/>
      </right>
      <top style="medium">
        <color rgb="FFFF0000"/>
      </top>
      <bottom style="medium">
        <color rgb="FF7030A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7030A0"/>
      </bottom>
      <diagonal/>
    </border>
    <border>
      <left style="medium">
        <color rgb="FFFF0000"/>
      </left>
      <right style="medium">
        <color rgb="FF7030A0"/>
      </right>
      <top style="medium">
        <color rgb="FFFF0000"/>
      </top>
      <bottom style="medium">
        <color rgb="FF7030A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4" fontId="0" fillId="4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1" xfId="1" applyNumberFormat="1" applyFont="1" applyFill="1" applyBorder="1" applyAlignment="1">
      <alignment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13" fillId="7" borderId="1" xfId="1" applyNumberFormat="1" applyFont="1" applyFill="1" applyBorder="1" applyAlignment="1">
      <alignment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14" fillId="4" borderId="1" xfId="1" applyNumberFormat="1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6" fillId="4" borderId="1" xfId="1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21" fillId="9" borderId="1" xfId="1" applyNumberFormat="1" applyFont="1" applyFill="1" applyBorder="1" applyAlignment="1">
      <alignment horizontal="center" vertical="center"/>
    </xf>
    <xf numFmtId="14" fontId="22" fillId="10" borderId="1" xfId="0" applyNumberFormat="1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vertical="center"/>
    </xf>
    <xf numFmtId="0" fontId="22" fillId="10" borderId="1" xfId="1" applyNumberFormat="1" applyFont="1" applyFill="1" applyBorder="1" applyAlignment="1">
      <alignment vertical="center"/>
    </xf>
    <xf numFmtId="0" fontId="17" fillId="4" borderId="1" xfId="1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0" fillId="0" borderId="0" xfId="0" applyFill="1"/>
    <xf numFmtId="0" fontId="23" fillId="0" borderId="0" xfId="0" applyFont="1" applyFill="1"/>
    <xf numFmtId="0" fontId="24" fillId="11" borderId="1" xfId="0" applyFont="1" applyFill="1" applyBorder="1" applyAlignment="1">
      <alignment horizontal="center" vertical="center"/>
    </xf>
    <xf numFmtId="0" fontId="24" fillId="11" borderId="1" xfId="1" applyNumberFormat="1" applyFont="1" applyFill="1" applyBorder="1" applyAlignment="1">
      <alignment horizontal="center" vertical="center"/>
    </xf>
    <xf numFmtId="14" fontId="26" fillId="4" borderId="1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vertical="center"/>
    </xf>
    <xf numFmtId="0" fontId="26" fillId="4" borderId="1" xfId="1" applyNumberFormat="1" applyFont="1" applyFill="1" applyBorder="1" applyAlignment="1">
      <alignment vertical="center"/>
    </xf>
    <xf numFmtId="14" fontId="27" fillId="10" borderId="1" xfId="0" applyNumberFormat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7" fillId="10" borderId="1" xfId="1" applyNumberFormat="1" applyFont="1" applyFill="1" applyBorder="1" applyAlignment="1">
      <alignment horizontal="center" vertical="center"/>
    </xf>
    <xf numFmtId="0" fontId="0" fillId="11" borderId="0" xfId="0" applyFill="1"/>
    <xf numFmtId="14" fontId="29" fillId="10" borderId="1" xfId="0" applyNumberFormat="1" applyFont="1" applyFill="1" applyBorder="1" applyAlignment="1">
      <alignment horizontal="center" vertical="center"/>
    </xf>
    <xf numFmtId="0" fontId="30" fillId="10" borderId="1" xfId="0" applyFont="1" applyFill="1" applyBorder="1" applyAlignment="1">
      <alignment horizontal="center" vertical="center"/>
    </xf>
    <xf numFmtId="0" fontId="29" fillId="10" borderId="1" xfId="1" applyNumberFormat="1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distributed" textRotation="132" wrapText="1" readingOrder="1"/>
    </xf>
    <xf numFmtId="0" fontId="0" fillId="0" borderId="4" xfId="0" applyBorder="1"/>
    <xf numFmtId="0" fontId="0" fillId="0" borderId="0" xfId="0" applyBorder="1"/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14" fontId="0" fillId="12" borderId="8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vertical="center"/>
    </xf>
    <xf numFmtId="44" fontId="0" fillId="12" borderId="10" xfId="1" applyFont="1" applyFill="1" applyBorder="1" applyAlignment="1">
      <alignment vertical="center"/>
    </xf>
    <xf numFmtId="14" fontId="0" fillId="12" borderId="11" xfId="0" applyNumberForma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44" fontId="0" fillId="12" borderId="13" xfId="1" applyFont="1" applyFill="1" applyBorder="1" applyAlignment="1">
      <alignment vertical="center"/>
    </xf>
    <xf numFmtId="14" fontId="0" fillId="12" borderId="14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vertical="center"/>
    </xf>
    <xf numFmtId="44" fontId="0" fillId="12" borderId="16" xfId="1" applyFont="1" applyFill="1" applyBorder="1" applyAlignment="1">
      <alignment vertical="center"/>
    </xf>
    <xf numFmtId="0" fontId="0" fillId="13" borderId="0" xfId="0" applyFill="1"/>
    <xf numFmtId="0" fontId="4" fillId="0" borderId="0" xfId="0" applyFont="1" applyFill="1"/>
    <xf numFmtId="0" fontId="0" fillId="14" borderId="17" xfId="0" applyFill="1" applyBorder="1"/>
    <xf numFmtId="0" fontId="0" fillId="14" borderId="18" xfId="0" applyFill="1" applyBorder="1"/>
    <xf numFmtId="0" fontId="0" fillId="14" borderId="19" xfId="0" applyFill="1" applyBorder="1"/>
    <xf numFmtId="164" fontId="4" fillId="7" borderId="3" xfId="0" applyNumberFormat="1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0" fillId="0" borderId="27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1" fillId="7" borderId="0" xfId="0" applyFont="1" applyFill="1" applyAlignment="1">
      <alignment horizontal="center" vertical="center" textRotation="90"/>
    </xf>
    <xf numFmtId="0" fontId="32" fillId="13" borderId="0" xfId="0" applyFont="1" applyFill="1" applyAlignment="1">
      <alignment horizontal="center" vertical="center"/>
    </xf>
    <xf numFmtId="0" fontId="31" fillId="13" borderId="0" xfId="0" applyFont="1" applyFill="1" applyAlignment="1">
      <alignment horizontal="center" vertical="center"/>
    </xf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19" fillId="9" borderId="3" xfId="0" applyFont="1" applyFill="1" applyBorder="1" applyAlignment="1">
      <alignment horizontal="center" vertical="center"/>
    </xf>
    <xf numFmtId="0" fontId="25" fillId="9" borderId="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4" fillId="0" borderId="0" xfId="0" applyFont="1"/>
    <xf numFmtId="0" fontId="2" fillId="15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B758-3AD7-4659-97FA-8693CB44BDF2}">
  <dimension ref="A1:D13"/>
  <sheetViews>
    <sheetView showGridLines="0" zoomScaleNormal="100" workbookViewId="0">
      <selection sqref="A1:D7"/>
    </sheetView>
  </sheetViews>
  <sheetFormatPr defaultRowHeight="14.5" x14ac:dyDescent="0.35"/>
  <cols>
    <col min="1" max="1" width="14.453125" customWidth="1"/>
    <col min="2" max="2" width="28.7265625" customWidth="1"/>
    <col min="3" max="3" width="13.81640625" customWidth="1"/>
    <col min="4" max="4" width="17.36328125" customWidth="1"/>
    <col min="6" max="7" width="8.7265625" customWidth="1"/>
    <col min="9" max="9" width="8.81640625" customWidth="1"/>
  </cols>
  <sheetData>
    <row r="1" spans="1:4" ht="25" customHeight="1" x14ac:dyDescent="0.35">
      <c r="A1" s="5" t="s">
        <v>0</v>
      </c>
      <c r="B1" s="5" t="s">
        <v>1</v>
      </c>
      <c r="C1" s="5" t="s">
        <v>2</v>
      </c>
      <c r="D1" s="5" t="s">
        <v>10</v>
      </c>
    </row>
    <row r="2" spans="1:4" ht="25" customHeight="1" x14ac:dyDescent="0.35">
      <c r="A2" s="10">
        <v>44471</v>
      </c>
      <c r="B2" s="11" t="s">
        <v>9</v>
      </c>
      <c r="C2" s="12">
        <v>890</v>
      </c>
      <c r="D2" s="12" t="s">
        <v>13</v>
      </c>
    </row>
    <row r="3" spans="1:4" ht="25" customHeight="1" x14ac:dyDescent="0.35">
      <c r="A3" s="10">
        <v>44479</v>
      </c>
      <c r="B3" s="11" t="s">
        <v>8</v>
      </c>
      <c r="C3" s="12">
        <v>390</v>
      </c>
      <c r="D3" s="12" t="s">
        <v>11</v>
      </c>
    </row>
    <row r="4" spans="1:4" ht="25" customHeight="1" x14ac:dyDescent="0.35">
      <c r="A4" s="10">
        <v>44228</v>
      </c>
      <c r="B4" s="11" t="s">
        <v>3</v>
      </c>
      <c r="C4" s="12">
        <v>140</v>
      </c>
      <c r="D4" s="12" t="s">
        <v>12</v>
      </c>
    </row>
    <row r="5" spans="1:4" ht="25" customHeight="1" x14ac:dyDescent="0.35">
      <c r="A5" s="10">
        <v>44470</v>
      </c>
      <c r="B5" s="11" t="s">
        <v>4</v>
      </c>
      <c r="C5" s="12">
        <v>120</v>
      </c>
      <c r="D5" s="12" t="s">
        <v>12</v>
      </c>
    </row>
    <row r="6" spans="1:4" ht="25" customHeight="1" x14ac:dyDescent="0.35">
      <c r="A6" s="10">
        <v>44474</v>
      </c>
      <c r="B6" s="11" t="s">
        <v>7</v>
      </c>
      <c r="C6" s="12">
        <v>100</v>
      </c>
      <c r="D6" s="12" t="s">
        <v>12</v>
      </c>
    </row>
    <row r="7" spans="1:4" ht="25" customHeight="1" x14ac:dyDescent="0.35">
      <c r="A7" s="10">
        <v>44471</v>
      </c>
      <c r="B7" s="11" t="s">
        <v>5</v>
      </c>
      <c r="C7" s="12">
        <v>100</v>
      </c>
      <c r="D7" s="12" t="s">
        <v>12</v>
      </c>
    </row>
    <row r="8" spans="1:4" ht="25" customHeight="1" x14ac:dyDescent="0.35"/>
    <row r="9" spans="1:4" ht="25" customHeight="1" x14ac:dyDescent="0.35"/>
    <row r="10" spans="1:4" ht="25" customHeight="1" x14ac:dyDescent="0.35">
      <c r="C10" s="7"/>
    </row>
    <row r="11" spans="1:4" ht="25" customHeight="1" x14ac:dyDescent="0.35"/>
    <row r="12" spans="1:4" ht="25" customHeight="1" x14ac:dyDescent="0.35"/>
    <row r="13" spans="1:4" ht="25" customHeight="1" x14ac:dyDescent="0.35"/>
  </sheetData>
  <sortState ref="A2:C7">
    <sortCondition descending="1" ref="C2:C7"/>
  </sortState>
  <conditionalFormatting sqref="D2:D7">
    <cfRule type="containsText" dxfId="12" priority="1" operator="containsText" text="A vencer ">
      <formula>NOT(ISERROR(SEARCH("A vencer ",D2)))</formula>
    </cfRule>
    <cfRule type="containsText" dxfId="11" priority="2" operator="containsText" text="Atrasado ">
      <formula>NOT(ISERROR(SEARCH("Atrasado ",D2)))</formula>
    </cfRule>
    <cfRule type="containsText" dxfId="10" priority="3" operator="containsText" text="Atrasado">
      <formula>NOT(ISERROR(SEARCH("Atrasado",D2)))</formula>
    </cfRule>
    <cfRule type="containsText" dxfId="9" priority="4" operator="containsText" text="Pago">
      <formula>NOT(ISERROR(SEARCH("Pago",D2)))</formula>
    </cfRule>
    <cfRule type="containsText" dxfId="8" priority="5" operator="containsText" text="A vencer ">
      <formula>NOT(ISERROR(SEARCH("A vencer ",D2)))</formula>
    </cfRule>
    <cfRule type="containsText" dxfId="7" priority="10" operator="containsText" text="A vencer ">
      <formula>NOT(ISERROR(SEARCH("A vencer ",D2)))</formula>
    </cfRule>
  </conditionalFormatting>
  <conditionalFormatting sqref="D2">
    <cfRule type="containsText" dxfId="6" priority="8" operator="containsText" text="Pago">
      <formula>NOT(ISERROR(SEARCH("Pago",D2)))</formula>
    </cfRule>
    <cfRule type="containsText" dxfId="5" priority="9" operator="containsText" text="A vencer ">
      <formula>NOT(ISERROR(SEARCH("A vencer ",D2)))</formula>
    </cfRule>
  </conditionalFormatting>
  <conditionalFormatting sqref="D3">
    <cfRule type="containsText" dxfId="4" priority="7" operator="containsText" text="Pago ">
      <formula>NOT(ISERROR(SEARCH("Pago ",D3)))</formula>
    </cfRule>
  </conditionalFormatting>
  <conditionalFormatting sqref="D4">
    <cfRule type="containsText" dxfId="3" priority="6" operator="containsText" text="Atrasado ">
      <formula>NOT(ISERROR(SEARCH("Atrasado ",D4)))</formula>
    </cfRule>
  </conditionalFormatting>
  <dataValidations count="2">
    <dataValidation allowBlank="1" showInputMessage="1" showErrorMessage="1" errorTitle="SAI DAQUI ZÉ POLVINHO " error="aqui né so se ta pago ou não" sqref="H8" xr:uid="{3A55BDCF-25E7-4E5B-8302-8B29399B1EDC}"/>
    <dataValidation allowBlank="1" showErrorMessage="1" sqref="A1" xr:uid="{F3EB7AE4-2E1D-4109-9E09-4D37C21D829F}"/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" error="Selecionar status (pago, atrasado, etc...)" xr:uid="{10CC8957-A77C-489F-A449-37C3944E28DB}">
          <x14:formula1>
            <xm:f>STATUS!$A$2:$A$4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80C4-097B-440E-9AFB-C8D9C9487407}">
  <sheetPr>
    <tabColor theme="1" tint="4.9989318521683403E-2"/>
  </sheetPr>
  <dimension ref="A1:G6"/>
  <sheetViews>
    <sheetView zoomScale="145" zoomScaleNormal="145" workbookViewId="0">
      <selection activeCell="A2" sqref="A2"/>
    </sheetView>
  </sheetViews>
  <sheetFormatPr defaultRowHeight="14.5" x14ac:dyDescent="0.35"/>
  <cols>
    <col min="1" max="1" width="16.90625" customWidth="1"/>
  </cols>
  <sheetData>
    <row r="1" spans="1:7" x14ac:dyDescent="0.35">
      <c r="A1" s="6" t="s">
        <v>10</v>
      </c>
    </row>
    <row r="2" spans="1:7" x14ac:dyDescent="0.35">
      <c r="A2" s="8" t="s">
        <v>14</v>
      </c>
    </row>
    <row r="3" spans="1:7" x14ac:dyDescent="0.35">
      <c r="A3" s="8" t="s">
        <v>15</v>
      </c>
    </row>
    <row r="4" spans="1:7" x14ac:dyDescent="0.35">
      <c r="A4" s="9" t="s">
        <v>12</v>
      </c>
      <c r="G4" t="s">
        <v>13</v>
      </c>
    </row>
    <row r="5" spans="1:7" x14ac:dyDescent="0.35">
      <c r="G5" t="s">
        <v>11</v>
      </c>
    </row>
    <row r="6" spans="1:7" x14ac:dyDescent="0.35">
      <c r="G6" t="s">
        <v>12</v>
      </c>
    </row>
  </sheetData>
  <dataValidations count="2">
    <dataValidation type="list" allowBlank="1" showInputMessage="1" showErrorMessage="1" sqref="A3:A4" xr:uid="{1EB07547-91BE-4C95-A1DA-0DD8D53C2C1E}">
      <formula1>$G$4:$G$6</formula1>
    </dataValidation>
    <dataValidation type="list" allowBlank="1" showInputMessage="1" showErrorMessage="1" errorTitle="ERRO" error="Selecionar status (pago, atrasado, etc...)" sqref="A2" xr:uid="{D7F24642-C109-4740-B374-98ED389C76C9}">
      <formula1>$G$4:$G$6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F864-F5E1-44B5-B3B0-4462DC6F5735}">
  <sheetPr>
    <tabColor rgb="FF7030A0"/>
  </sheetPr>
  <dimension ref="A1:C8"/>
  <sheetViews>
    <sheetView showGridLines="0" zoomScale="130" zoomScaleNormal="130" workbookViewId="0">
      <selection activeCell="E9" sqref="E9"/>
    </sheetView>
  </sheetViews>
  <sheetFormatPr defaultRowHeight="14.5" x14ac:dyDescent="0.35"/>
  <cols>
    <col min="1" max="1" width="14.453125" customWidth="1"/>
    <col min="2" max="2" width="28.7265625" customWidth="1"/>
    <col min="3" max="3" width="8.7265625" customWidth="1"/>
  </cols>
  <sheetData>
    <row r="1" spans="1:3" ht="17" customHeight="1" x14ac:dyDescent="0.35">
      <c r="A1" s="22" t="s">
        <v>0</v>
      </c>
      <c r="B1" s="22" t="s">
        <v>1</v>
      </c>
      <c r="C1" s="22" t="s">
        <v>2</v>
      </c>
    </row>
    <row r="2" spans="1:3" ht="17" customHeight="1" x14ac:dyDescent="0.35">
      <c r="A2" s="3">
        <v>44228</v>
      </c>
      <c r="B2" s="4" t="s">
        <v>3</v>
      </c>
      <c r="C2" s="4">
        <v>140</v>
      </c>
    </row>
    <row r="3" spans="1:3" ht="17" customHeight="1" x14ac:dyDescent="0.35">
      <c r="A3" s="23">
        <v>44470</v>
      </c>
      <c r="B3" s="24" t="s">
        <v>4</v>
      </c>
      <c r="C3" s="24">
        <v>120</v>
      </c>
    </row>
    <row r="4" spans="1:3" ht="17" customHeight="1" x14ac:dyDescent="0.35">
      <c r="A4" s="3">
        <v>44471</v>
      </c>
      <c r="B4" s="4" t="s">
        <v>5</v>
      </c>
      <c r="C4" s="4">
        <v>100</v>
      </c>
    </row>
    <row r="5" spans="1:3" ht="17" customHeight="1" x14ac:dyDescent="0.35">
      <c r="A5" s="23">
        <v>44471</v>
      </c>
      <c r="B5" s="24" t="s">
        <v>6</v>
      </c>
      <c r="C5" s="24">
        <v>890</v>
      </c>
    </row>
    <row r="6" spans="1:3" ht="17" customHeight="1" x14ac:dyDescent="0.35">
      <c r="A6" s="3">
        <v>44474</v>
      </c>
      <c r="B6" s="4" t="s">
        <v>7</v>
      </c>
      <c r="C6" s="4">
        <v>100</v>
      </c>
    </row>
    <row r="7" spans="1:3" ht="17" customHeight="1" x14ac:dyDescent="0.35">
      <c r="A7" s="23">
        <v>44479</v>
      </c>
      <c r="B7" s="24" t="s">
        <v>8</v>
      </c>
      <c r="C7" s="24">
        <v>390</v>
      </c>
    </row>
    <row r="8" spans="1:3" x14ac:dyDescent="0.35">
      <c r="A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22E8-96C5-42FA-B6DD-34DCCE2923B3}">
  <dimension ref="A1:D5"/>
  <sheetViews>
    <sheetView zoomScale="145" zoomScaleNormal="145" workbookViewId="0">
      <selection activeCell="F5" sqref="F5"/>
    </sheetView>
  </sheetViews>
  <sheetFormatPr defaultRowHeight="14.5" x14ac:dyDescent="0.35"/>
  <cols>
    <col min="1" max="1" width="11.81640625" customWidth="1"/>
    <col min="2" max="2" width="11.6328125" customWidth="1"/>
    <col min="3" max="3" width="10.90625" customWidth="1"/>
  </cols>
  <sheetData>
    <row r="1" spans="1:4" ht="17" customHeight="1" x14ac:dyDescent="0.35">
      <c r="A1" s="14" t="s">
        <v>16</v>
      </c>
      <c r="B1" s="14">
        <v>2015</v>
      </c>
      <c r="C1" s="14">
        <v>2016</v>
      </c>
      <c r="D1" s="14" t="s">
        <v>17</v>
      </c>
    </row>
    <row r="2" spans="1:4" ht="17" customHeight="1" x14ac:dyDescent="0.35">
      <c r="A2" s="13" t="s">
        <v>18</v>
      </c>
      <c r="B2" s="13">
        <v>1200</v>
      </c>
      <c r="C2" s="13">
        <v>1450</v>
      </c>
      <c r="D2" s="15">
        <f>C2/B2-1</f>
        <v>0.20833333333333326</v>
      </c>
    </row>
    <row r="3" spans="1:4" ht="17" customHeight="1" x14ac:dyDescent="0.35">
      <c r="A3" s="13" t="s">
        <v>19</v>
      </c>
      <c r="B3" s="13">
        <v>1350</v>
      </c>
      <c r="C3" s="13">
        <v>1450</v>
      </c>
      <c r="D3" s="15">
        <f>C3/B3-1</f>
        <v>7.4074074074074181E-2</v>
      </c>
    </row>
    <row r="4" spans="1:4" ht="17" customHeight="1" x14ac:dyDescent="0.35">
      <c r="A4" s="13" t="s">
        <v>20</v>
      </c>
      <c r="B4" s="13">
        <v>1035</v>
      </c>
      <c r="C4" s="13">
        <v>1200</v>
      </c>
      <c r="D4" s="15">
        <f>C4/B4-1</f>
        <v>0.15942028985507251</v>
      </c>
    </row>
    <row r="5" spans="1:4" ht="17" customHeight="1" x14ac:dyDescent="0.35">
      <c r="A5" s="13" t="s">
        <v>21</v>
      </c>
      <c r="B5" s="13">
        <v>1350</v>
      </c>
      <c r="C5" s="13">
        <v>1250</v>
      </c>
      <c r="D5" s="16">
        <f>C5/B5-1</f>
        <v>-7.407407407407407E-2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0E7-7E84-47C7-A936-A714201DA555}">
  <dimension ref="A1:F5"/>
  <sheetViews>
    <sheetView zoomScale="110" zoomScaleNormal="110" workbookViewId="0">
      <selection activeCell="F19" sqref="F19"/>
    </sheetView>
  </sheetViews>
  <sheetFormatPr defaultRowHeight="14.5" x14ac:dyDescent="0.35"/>
  <cols>
    <col min="6" max="6" width="20.453125" customWidth="1"/>
  </cols>
  <sheetData>
    <row r="1" spans="1:6" ht="17" customHeight="1" x14ac:dyDescent="0.35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</row>
    <row r="2" spans="1:6" ht="17" customHeight="1" x14ac:dyDescent="0.35">
      <c r="A2" s="19" t="s">
        <v>29</v>
      </c>
      <c r="B2" s="18">
        <v>80</v>
      </c>
      <c r="C2" s="18">
        <v>60</v>
      </c>
      <c r="D2" s="18">
        <v>70</v>
      </c>
      <c r="E2" s="18">
        <v>90</v>
      </c>
      <c r="F2" s="18">
        <f>(E2+D2+C2+B2)/4</f>
        <v>75</v>
      </c>
    </row>
    <row r="3" spans="1:6" ht="17" customHeight="1" x14ac:dyDescent="0.35">
      <c r="A3" s="20" t="s">
        <v>30</v>
      </c>
      <c r="B3" s="21">
        <v>20</v>
      </c>
      <c r="C3" s="21">
        <v>40</v>
      </c>
      <c r="D3" s="21">
        <v>30</v>
      </c>
      <c r="E3" s="21">
        <v>50</v>
      </c>
      <c r="F3" s="21">
        <f>AVERAGE(B3:E3)</f>
        <v>35</v>
      </c>
    </row>
    <row r="4" spans="1:6" ht="17" customHeight="1" x14ac:dyDescent="0.35">
      <c r="A4" s="19" t="s">
        <v>31</v>
      </c>
      <c r="B4" s="18">
        <v>70</v>
      </c>
      <c r="C4" s="18">
        <v>30</v>
      </c>
      <c r="D4" s="18">
        <v>90</v>
      </c>
      <c r="E4" s="18">
        <v>80</v>
      </c>
      <c r="F4" s="18">
        <f>AVERAGE(B4:E4)</f>
        <v>67.5</v>
      </c>
    </row>
    <row r="5" spans="1:6" ht="17" customHeight="1" x14ac:dyDescent="0.35">
      <c r="A5" s="20" t="s">
        <v>32</v>
      </c>
      <c r="B5" s="21">
        <v>50</v>
      </c>
      <c r="C5" s="21">
        <v>70</v>
      </c>
      <c r="D5" s="21">
        <v>70</v>
      </c>
      <c r="E5" s="21">
        <v>60</v>
      </c>
      <c r="F5" s="21">
        <f>AVERAGE(B5:E5)</f>
        <v>62.5</v>
      </c>
    </row>
  </sheetData>
  <conditionalFormatting sqref="F2:F3">
    <cfRule type="iconSet" priority="3">
      <iconSet iconSet="4Rating">
        <cfvo type="percent" val="0"/>
        <cfvo type="percent" val="25"/>
        <cfvo type="percent" val="50"/>
        <cfvo type="percent" val="75"/>
      </iconSet>
    </cfRule>
    <cfRule type="iconSet" priority="5">
      <iconSet>
        <cfvo type="percent" val="0"/>
        <cfvo type="percent" val="33"/>
        <cfvo type="percent" val="67"/>
      </iconSet>
    </cfRule>
  </conditionalFormatting>
  <conditionalFormatting sqref="F4:F5">
    <cfRule type="iconSet" priority="1">
      <iconSet iconSet="4Rating">
        <cfvo type="percent" val="0"/>
        <cfvo type="percent" val="25"/>
        <cfvo type="percent" val="50"/>
        <cfvo type="percent" val="75"/>
      </iconSet>
    </cfRule>
    <cfRule type="iconSet" priority="2">
      <iconSet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609-BB5C-454D-9462-7D192C815EE2}">
  <dimension ref="A1:GD8"/>
  <sheetViews>
    <sheetView showGridLines="0" zoomScaleNormal="100" workbookViewId="0">
      <selection sqref="A1:C7"/>
    </sheetView>
  </sheetViews>
  <sheetFormatPr defaultRowHeight="14.5" x14ac:dyDescent="0.35"/>
  <cols>
    <col min="1" max="1" width="16.453125" customWidth="1"/>
    <col min="2" max="2" width="33.36328125" customWidth="1"/>
    <col min="3" max="3" width="16.453125" customWidth="1"/>
    <col min="4" max="4" width="15" style="43" customWidth="1"/>
    <col min="7" max="186" width="8.7265625" style="44"/>
  </cols>
  <sheetData>
    <row r="1" spans="1:186" ht="25" customHeight="1" x14ac:dyDescent="0.35">
      <c r="A1" s="36" t="s">
        <v>0</v>
      </c>
      <c r="B1" s="36" t="s">
        <v>1</v>
      </c>
      <c r="C1" s="37" t="s">
        <v>2</v>
      </c>
    </row>
    <row r="2" spans="1:186" ht="25" customHeight="1" x14ac:dyDescent="0.35">
      <c r="A2" s="29">
        <v>44471</v>
      </c>
      <c r="B2" s="25" t="s">
        <v>9</v>
      </c>
      <c r="C2" s="34">
        <v>890</v>
      </c>
    </row>
    <row r="3" spans="1:186" ht="25" customHeight="1" x14ac:dyDescent="0.35">
      <c r="A3" s="35">
        <v>44479</v>
      </c>
      <c r="B3" s="42" t="s">
        <v>8</v>
      </c>
      <c r="C3" s="41">
        <v>390</v>
      </c>
    </row>
    <row r="4" spans="1:186" ht="25" customHeight="1" x14ac:dyDescent="0.35">
      <c r="A4" s="38">
        <v>44228</v>
      </c>
      <c r="B4" s="39" t="s">
        <v>3</v>
      </c>
      <c r="C4" s="40">
        <v>140</v>
      </c>
    </row>
    <row r="5" spans="1:186" ht="25" customHeight="1" x14ac:dyDescent="0.35">
      <c r="A5" s="28">
        <v>44470</v>
      </c>
      <c r="B5" s="26" t="s">
        <v>33</v>
      </c>
      <c r="C5" s="27">
        <v>120</v>
      </c>
    </row>
    <row r="6" spans="1:186" ht="25" customHeight="1" x14ac:dyDescent="0.35">
      <c r="A6" s="31">
        <v>44474</v>
      </c>
      <c r="B6" s="33" t="s">
        <v>7</v>
      </c>
      <c r="C6" s="32">
        <v>100</v>
      </c>
    </row>
    <row r="7" spans="1:186" ht="25" customHeight="1" x14ac:dyDescent="0.35">
      <c r="A7" s="23">
        <v>44471</v>
      </c>
      <c r="B7" s="24" t="s">
        <v>5</v>
      </c>
      <c r="C7" s="30">
        <v>100</v>
      </c>
    </row>
    <row r="8" spans="1:186" s="43" customFormat="1" x14ac:dyDescent="0.35"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</row>
  </sheetData>
  <dataValidations count="1">
    <dataValidation allowBlank="1" showErrorMessage="1" sqref="A1" xr:uid="{681A6B33-3C80-4DC6-80ED-F500BE15FC47}"/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471D-D1D9-406D-9488-A467B55374DC}">
  <dimension ref="A1:G9"/>
  <sheetViews>
    <sheetView zoomScale="85" zoomScaleNormal="85" workbookViewId="0">
      <selection activeCell="K6" sqref="K6"/>
    </sheetView>
  </sheetViews>
  <sheetFormatPr defaultRowHeight="14.5" x14ac:dyDescent="0.35"/>
  <cols>
    <col min="1" max="1" width="10.36328125" customWidth="1"/>
    <col min="2" max="2" width="28.7265625" customWidth="1"/>
    <col min="3" max="3" width="20.54296875" customWidth="1"/>
    <col min="4" max="4" width="17.26953125" customWidth="1"/>
  </cols>
  <sheetData>
    <row r="1" spans="1:7" ht="25" customHeight="1" x14ac:dyDescent="0.35">
      <c r="A1" s="93" t="s">
        <v>35</v>
      </c>
      <c r="B1" s="45" t="s">
        <v>0</v>
      </c>
      <c r="C1" s="45" t="s">
        <v>1</v>
      </c>
      <c r="D1" s="46" t="s">
        <v>2</v>
      </c>
      <c r="E1" s="93" t="s">
        <v>35</v>
      </c>
    </row>
    <row r="2" spans="1:7" ht="25" customHeight="1" x14ac:dyDescent="0.35">
      <c r="A2" s="93"/>
      <c r="B2" s="47">
        <v>44471</v>
      </c>
      <c r="C2" s="48" t="s">
        <v>9</v>
      </c>
      <c r="D2" s="49">
        <v>890</v>
      </c>
      <c r="E2" s="93"/>
    </row>
    <row r="3" spans="1:7" ht="25" customHeight="1" x14ac:dyDescent="0.35">
      <c r="A3" s="93"/>
      <c r="B3" s="50">
        <v>44479</v>
      </c>
      <c r="C3" s="51" t="s">
        <v>8</v>
      </c>
      <c r="D3" s="52">
        <v>390</v>
      </c>
      <c r="E3" s="93"/>
      <c r="G3" s="58"/>
    </row>
    <row r="4" spans="1:7" ht="25" customHeight="1" x14ac:dyDescent="0.35">
      <c r="A4" s="93"/>
      <c r="B4" s="47">
        <v>44228</v>
      </c>
      <c r="C4" s="48" t="s">
        <v>3</v>
      </c>
      <c r="D4" s="49">
        <v>140</v>
      </c>
      <c r="E4" s="93"/>
    </row>
    <row r="5" spans="1:7" ht="25" customHeight="1" x14ac:dyDescent="0.35">
      <c r="A5" s="93"/>
      <c r="B5" s="54">
        <v>44470</v>
      </c>
      <c r="C5" s="55" t="s">
        <v>34</v>
      </c>
      <c r="D5" s="56">
        <v>120</v>
      </c>
      <c r="E5" s="93"/>
    </row>
    <row r="6" spans="1:7" ht="25" customHeight="1" x14ac:dyDescent="0.35">
      <c r="A6" s="93"/>
      <c r="B6" s="47">
        <v>44474</v>
      </c>
      <c r="C6" s="48" t="s">
        <v>7</v>
      </c>
      <c r="D6" s="49">
        <v>100</v>
      </c>
      <c r="E6" s="93"/>
    </row>
    <row r="7" spans="1:7" ht="25" customHeight="1" x14ac:dyDescent="0.35">
      <c r="A7" s="93"/>
      <c r="B7" s="50">
        <v>44471</v>
      </c>
      <c r="C7" s="57" t="s">
        <v>36</v>
      </c>
      <c r="D7" s="52">
        <v>100</v>
      </c>
      <c r="E7" s="93"/>
    </row>
    <row r="8" spans="1:7" ht="27.5" customHeight="1" x14ac:dyDescent="0.35">
      <c r="A8" s="93"/>
      <c r="B8" s="53"/>
      <c r="C8" s="53"/>
      <c r="D8" s="53"/>
      <c r="E8" s="93"/>
    </row>
    <row r="9" spans="1:7" ht="28.5" customHeight="1" x14ac:dyDescent="0.35"/>
  </sheetData>
  <mergeCells count="2">
    <mergeCell ref="A1:A8"/>
    <mergeCell ref="E1:E8"/>
  </mergeCells>
  <dataValidations count="1">
    <dataValidation allowBlank="1" showErrorMessage="1" sqref="B1" xr:uid="{316F1084-59C8-42ED-9F29-D721F79F3D9B}"/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74CB-5100-4112-B943-03A28CCED563}">
  <dimension ref="A1:F12"/>
  <sheetViews>
    <sheetView zoomScale="115" zoomScaleNormal="115" workbookViewId="0"/>
  </sheetViews>
  <sheetFormatPr defaultRowHeight="14.5" x14ac:dyDescent="0.35"/>
  <cols>
    <col min="1" max="1" width="23.6328125" customWidth="1"/>
    <col min="2" max="2" width="37.90625" customWidth="1"/>
    <col min="3" max="3" width="24.453125" customWidth="1"/>
    <col min="4" max="4" width="16.7265625" customWidth="1"/>
  </cols>
  <sheetData>
    <row r="1" spans="1:6" ht="27" customHeight="1" x14ac:dyDescent="0.35">
      <c r="A1" s="61" t="s">
        <v>0</v>
      </c>
      <c r="B1" s="62" t="s">
        <v>1</v>
      </c>
      <c r="C1" s="63" t="s">
        <v>2</v>
      </c>
    </row>
    <row r="2" spans="1:6" ht="27" customHeight="1" thickBot="1" x14ac:dyDescent="0.4">
      <c r="A2" s="64">
        <v>44471</v>
      </c>
      <c r="B2" s="65" t="s">
        <v>9</v>
      </c>
      <c r="C2" s="66">
        <v>890</v>
      </c>
    </row>
    <row r="3" spans="1:6" ht="27" customHeight="1" thickBot="1" x14ac:dyDescent="0.4">
      <c r="A3" s="67">
        <v>44479</v>
      </c>
      <c r="B3" s="68" t="s">
        <v>8</v>
      </c>
      <c r="C3" s="69">
        <v>390</v>
      </c>
    </row>
    <row r="4" spans="1:6" ht="27" customHeight="1" thickBot="1" x14ac:dyDescent="0.4">
      <c r="A4" s="67">
        <v>44228</v>
      </c>
      <c r="B4" s="68" t="s">
        <v>3</v>
      </c>
      <c r="C4" s="69">
        <v>140</v>
      </c>
    </row>
    <row r="5" spans="1:6" ht="27" customHeight="1" thickBot="1" x14ac:dyDescent="0.4">
      <c r="A5" s="67">
        <v>44470</v>
      </c>
      <c r="B5" s="68" t="s">
        <v>4</v>
      </c>
      <c r="C5" s="69">
        <v>120</v>
      </c>
    </row>
    <row r="6" spans="1:6" ht="27" customHeight="1" thickBot="1" x14ac:dyDescent="0.4">
      <c r="A6" s="67">
        <v>44474</v>
      </c>
      <c r="B6" s="68" t="s">
        <v>7</v>
      </c>
      <c r="C6" s="69">
        <v>100</v>
      </c>
      <c r="F6" s="60"/>
    </row>
    <row r="7" spans="1:6" ht="27" customHeight="1" thickBot="1" x14ac:dyDescent="0.4">
      <c r="A7" s="70">
        <v>44471</v>
      </c>
      <c r="B7" s="71" t="s">
        <v>5</v>
      </c>
      <c r="C7" s="72">
        <v>100</v>
      </c>
    </row>
    <row r="12" spans="1:6" x14ac:dyDescent="0.35">
      <c r="C12" s="59"/>
    </row>
  </sheetData>
  <dataValidations count="1">
    <dataValidation allowBlank="1" showErrorMessage="1" sqref="A1" xr:uid="{BFA3C0A5-E2CD-489A-BB60-7ED87AC20795}"/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80F2-A05A-422A-9643-6172DC73BD5D}">
  <dimension ref="B2:O10"/>
  <sheetViews>
    <sheetView workbookViewId="0">
      <selection activeCell="Q6" sqref="Q6"/>
    </sheetView>
  </sheetViews>
  <sheetFormatPr defaultRowHeight="14.5" x14ac:dyDescent="0.35"/>
  <cols>
    <col min="10" max="10" width="8.6328125" customWidth="1"/>
    <col min="13" max="13" width="15.26953125" customWidth="1"/>
    <col min="14" max="14" width="9.453125" customWidth="1"/>
  </cols>
  <sheetData>
    <row r="2" spans="2:15" ht="25" customHeight="1" x14ac:dyDescent="0.35">
      <c r="B2" s="73"/>
      <c r="C2" s="73"/>
      <c r="D2" s="73"/>
      <c r="E2" s="73"/>
      <c r="F2" s="73"/>
      <c r="G2" s="94" t="s">
        <v>37</v>
      </c>
      <c r="H2" s="95"/>
      <c r="I2" s="95"/>
      <c r="J2" s="95"/>
      <c r="K2" s="73"/>
      <c r="L2" s="73"/>
      <c r="M2" s="73"/>
      <c r="N2" s="73"/>
      <c r="O2" s="73"/>
    </row>
    <row r="3" spans="2:15" ht="25" customHeight="1" x14ac:dyDescent="0.35">
      <c r="B3" s="7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73"/>
    </row>
    <row r="4" spans="2:15" ht="25" customHeight="1" x14ac:dyDescent="0.35">
      <c r="B4" s="73"/>
      <c r="C4" s="43"/>
      <c r="D4" s="74" t="s">
        <v>39</v>
      </c>
      <c r="E4" s="75"/>
      <c r="F4" s="76"/>
      <c r="G4" s="76"/>
      <c r="H4" s="77"/>
      <c r="I4" s="43"/>
      <c r="J4" s="74" t="s">
        <v>41</v>
      </c>
      <c r="K4" s="75"/>
      <c r="L4" s="76"/>
      <c r="M4" s="77"/>
      <c r="O4" s="73"/>
    </row>
    <row r="5" spans="2:15" ht="25" customHeight="1" x14ac:dyDescent="0.35">
      <c r="B5" s="73"/>
      <c r="C5" s="43"/>
      <c r="D5" s="74"/>
      <c r="E5" s="43"/>
      <c r="F5" s="43"/>
      <c r="G5" s="43"/>
      <c r="H5" s="43"/>
      <c r="I5" s="43"/>
      <c r="J5" s="74"/>
      <c r="K5" s="43"/>
      <c r="L5" s="43"/>
      <c r="M5" s="43"/>
      <c r="N5" s="43"/>
      <c r="O5" s="73"/>
    </row>
    <row r="6" spans="2:15" ht="25" customHeight="1" x14ac:dyDescent="0.35">
      <c r="B6" s="73"/>
      <c r="C6" s="43"/>
      <c r="D6" s="74" t="s">
        <v>38</v>
      </c>
      <c r="E6" s="75"/>
      <c r="F6" s="76"/>
      <c r="G6" s="76"/>
      <c r="H6" s="77"/>
      <c r="I6" s="43"/>
      <c r="J6" s="74" t="s">
        <v>42</v>
      </c>
      <c r="K6" s="75"/>
      <c r="L6" s="76"/>
      <c r="M6" s="77"/>
      <c r="O6" s="73"/>
    </row>
    <row r="7" spans="2:15" ht="25" customHeight="1" x14ac:dyDescent="0.35">
      <c r="B7" s="73"/>
      <c r="C7" s="43"/>
      <c r="D7" s="74"/>
      <c r="E7" s="43"/>
      <c r="F7" s="43"/>
      <c r="G7" s="43"/>
      <c r="H7" s="43"/>
      <c r="I7" s="43"/>
      <c r="J7" s="74"/>
      <c r="K7" s="43"/>
      <c r="L7" s="43"/>
      <c r="M7" s="43"/>
      <c r="N7" s="43"/>
      <c r="O7" s="73"/>
    </row>
    <row r="8" spans="2:15" ht="25" customHeight="1" x14ac:dyDescent="0.35">
      <c r="B8" s="73"/>
      <c r="C8" s="43"/>
      <c r="D8" s="74" t="s">
        <v>40</v>
      </c>
      <c r="E8" s="75"/>
      <c r="F8" s="76"/>
      <c r="G8" s="76"/>
      <c r="H8" s="77"/>
      <c r="J8" s="74" t="s">
        <v>43</v>
      </c>
      <c r="K8" s="75"/>
      <c r="L8" s="76"/>
      <c r="M8" s="77"/>
      <c r="O8" s="73"/>
    </row>
    <row r="9" spans="2:15" ht="25" customHeight="1" x14ac:dyDescent="0.35">
      <c r="B9" s="7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73"/>
    </row>
    <row r="10" spans="2:15" ht="25" customHeight="1" x14ac:dyDescent="0.35"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</row>
  </sheetData>
  <mergeCells count="1">
    <mergeCell ref="G2:J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6BD6-8B9E-4235-8750-B52B159BB502}">
  <dimension ref="B1:P11"/>
  <sheetViews>
    <sheetView workbookViewId="0">
      <selection activeCell="Q10" sqref="Q10"/>
    </sheetView>
  </sheetViews>
  <sheetFormatPr defaultRowHeight="14.5" x14ac:dyDescent="0.35"/>
  <cols>
    <col min="2" max="2" width="11.6328125" customWidth="1"/>
    <col min="11" max="11" width="10.453125" bestFit="1" customWidth="1"/>
    <col min="12" max="12" width="10.6328125" customWidth="1"/>
    <col min="13" max="13" width="12.26953125" customWidth="1"/>
    <col min="16" max="16" width="0" hidden="1" customWidth="1"/>
  </cols>
  <sheetData>
    <row r="1" spans="2:16" ht="25" customHeight="1" x14ac:dyDescent="0.35"/>
    <row r="2" spans="2:16" ht="25" customHeight="1" x14ac:dyDescent="0.35">
      <c r="B2" s="96" t="s">
        <v>52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8"/>
    </row>
    <row r="3" spans="2:16" ht="25" customHeight="1" x14ac:dyDescent="0.35">
      <c r="B3" s="99" t="s">
        <v>23</v>
      </c>
      <c r="C3" s="101" t="s">
        <v>44</v>
      </c>
      <c r="D3" s="102"/>
      <c r="E3" s="102"/>
      <c r="F3" s="102"/>
      <c r="G3" s="102"/>
      <c r="H3" s="102"/>
      <c r="I3" s="102"/>
      <c r="J3" s="102"/>
      <c r="K3" s="102"/>
      <c r="L3" s="103"/>
      <c r="M3" s="99" t="s">
        <v>22</v>
      </c>
    </row>
    <row r="4" spans="2:16" ht="25" customHeight="1" thickBot="1" x14ac:dyDescent="0.4">
      <c r="B4" s="100"/>
      <c r="C4" s="78">
        <v>45183</v>
      </c>
      <c r="D4" s="78">
        <v>45184</v>
      </c>
      <c r="E4" s="78">
        <v>45185</v>
      </c>
      <c r="F4" s="78">
        <v>45190</v>
      </c>
      <c r="G4" s="78">
        <v>45191</v>
      </c>
      <c r="H4" s="78">
        <v>45192</v>
      </c>
      <c r="I4" s="78">
        <v>45197</v>
      </c>
      <c r="J4" s="78">
        <v>45198</v>
      </c>
      <c r="K4" s="78">
        <v>45199</v>
      </c>
      <c r="L4" s="78">
        <v>45204</v>
      </c>
      <c r="M4" s="100"/>
      <c r="P4" t="s">
        <v>53</v>
      </c>
    </row>
    <row r="5" spans="2:16" ht="25" customHeight="1" x14ac:dyDescent="0.45">
      <c r="B5" s="84" t="s">
        <v>45</v>
      </c>
      <c r="C5" s="87" t="s">
        <v>53</v>
      </c>
      <c r="D5" s="88" t="s">
        <v>53</v>
      </c>
      <c r="E5" s="88" t="s">
        <v>54</v>
      </c>
      <c r="F5" s="88" t="s">
        <v>53</v>
      </c>
      <c r="G5" s="88" t="s">
        <v>54</v>
      </c>
      <c r="H5" s="88" t="s">
        <v>54</v>
      </c>
      <c r="I5" s="79"/>
      <c r="J5" s="79"/>
      <c r="K5" s="79"/>
      <c r="L5" s="81"/>
      <c r="M5" s="84"/>
      <c r="P5" t="s">
        <v>54</v>
      </c>
    </row>
    <row r="6" spans="2:16" ht="25" customHeight="1" x14ac:dyDescent="0.45">
      <c r="B6" s="85" t="s">
        <v>46</v>
      </c>
      <c r="C6" s="89" t="s">
        <v>54</v>
      </c>
      <c r="D6" s="90" t="s">
        <v>53</v>
      </c>
      <c r="E6" s="90" t="s">
        <v>53</v>
      </c>
      <c r="F6" s="90" t="s">
        <v>54</v>
      </c>
      <c r="G6" s="90" t="s">
        <v>53</v>
      </c>
      <c r="H6" s="90" t="s">
        <v>54</v>
      </c>
      <c r="I6" s="2"/>
      <c r="J6" s="2"/>
      <c r="K6" s="2"/>
      <c r="L6" s="82"/>
      <c r="M6" s="85"/>
    </row>
    <row r="7" spans="2:16" ht="25" customHeight="1" x14ac:dyDescent="0.45">
      <c r="B7" s="85" t="s">
        <v>47</v>
      </c>
      <c r="C7" s="89" t="s">
        <v>53</v>
      </c>
      <c r="D7" s="90" t="s">
        <v>54</v>
      </c>
      <c r="E7" s="90" t="s">
        <v>53</v>
      </c>
      <c r="F7" s="90" t="s">
        <v>54</v>
      </c>
      <c r="G7" s="90" t="s">
        <v>53</v>
      </c>
      <c r="H7" s="90" t="s">
        <v>54</v>
      </c>
      <c r="I7" s="2"/>
      <c r="J7" s="2"/>
      <c r="K7" s="2"/>
      <c r="L7" s="82"/>
      <c r="M7" s="85"/>
    </row>
    <row r="8" spans="2:16" ht="25" customHeight="1" x14ac:dyDescent="0.45">
      <c r="B8" s="85" t="s">
        <v>48</v>
      </c>
      <c r="C8" s="89" t="s">
        <v>53</v>
      </c>
      <c r="D8" s="90" t="s">
        <v>53</v>
      </c>
      <c r="E8" s="90" t="s">
        <v>54</v>
      </c>
      <c r="F8" s="90" t="s">
        <v>53</v>
      </c>
      <c r="G8" s="90" t="s">
        <v>54</v>
      </c>
      <c r="H8" s="90" t="s">
        <v>54</v>
      </c>
      <c r="I8" s="2"/>
      <c r="J8" s="2"/>
      <c r="K8" s="2"/>
      <c r="L8" s="82"/>
      <c r="M8" s="85"/>
    </row>
    <row r="9" spans="2:16" ht="25" customHeight="1" x14ac:dyDescent="0.45">
      <c r="B9" s="85" t="s">
        <v>49</v>
      </c>
      <c r="C9" s="89" t="s">
        <v>54</v>
      </c>
      <c r="D9" s="90" t="s">
        <v>53</v>
      </c>
      <c r="E9" s="90" t="s">
        <v>53</v>
      </c>
      <c r="F9" s="90" t="s">
        <v>53</v>
      </c>
      <c r="G9" s="90" t="s">
        <v>53</v>
      </c>
      <c r="H9" s="90" t="s">
        <v>53</v>
      </c>
      <c r="I9" s="2"/>
      <c r="J9" s="2"/>
      <c r="K9" s="2"/>
      <c r="L9" s="82"/>
      <c r="M9" s="85"/>
    </row>
    <row r="10" spans="2:16" ht="25" customHeight="1" x14ac:dyDescent="0.45">
      <c r="B10" s="85" t="s">
        <v>50</v>
      </c>
      <c r="C10" s="89" t="s">
        <v>53</v>
      </c>
      <c r="D10" s="90" t="s">
        <v>53</v>
      </c>
      <c r="E10" s="90" t="s">
        <v>53</v>
      </c>
      <c r="F10" s="90" t="s">
        <v>53</v>
      </c>
      <c r="G10" s="90" t="s">
        <v>54</v>
      </c>
      <c r="H10" s="90" t="s">
        <v>54</v>
      </c>
      <c r="I10" s="2"/>
      <c r="J10" s="2"/>
      <c r="K10" s="2"/>
      <c r="L10" s="82"/>
      <c r="M10" s="85"/>
    </row>
    <row r="11" spans="2:16" ht="25" customHeight="1" thickBot="1" x14ac:dyDescent="0.5">
      <c r="B11" s="86" t="s">
        <v>51</v>
      </c>
      <c r="C11" s="91" t="s">
        <v>53</v>
      </c>
      <c r="D11" s="92" t="s">
        <v>54</v>
      </c>
      <c r="E11" s="92" t="s">
        <v>53</v>
      </c>
      <c r="F11" s="92" t="s">
        <v>53</v>
      </c>
      <c r="G11" s="92" t="s">
        <v>54</v>
      </c>
      <c r="H11" s="92" t="s">
        <v>53</v>
      </c>
      <c r="I11" s="80"/>
      <c r="J11" s="80"/>
      <c r="K11" s="80"/>
      <c r="L11" s="83"/>
      <c r="M11" s="86"/>
    </row>
  </sheetData>
  <mergeCells count="4">
    <mergeCell ref="B2:M2"/>
    <mergeCell ref="B3:B4"/>
    <mergeCell ref="M3:M4"/>
    <mergeCell ref="C3:L3"/>
  </mergeCells>
  <conditionalFormatting sqref="C5:H11">
    <cfRule type="containsText" dxfId="2" priority="1" operator="containsText" text="F">
      <formula>NOT(ISERROR(SEARCH("F",C5)))</formula>
    </cfRule>
    <cfRule type="containsText" dxfId="1" priority="3" operator="containsText" text="P">
      <formula>NOT(ISERROR(SEARCH("P",C5)))</formula>
    </cfRule>
  </conditionalFormatting>
  <conditionalFormatting sqref="C6">
    <cfRule type="containsText" dxfId="0" priority="2" operator="containsText" text="F">
      <formula>NOT(ISERROR(SEARCH("F",C6)))</formula>
    </cfRule>
  </conditionalFormatting>
  <dataValidations count="1">
    <dataValidation type="list" allowBlank="1" showInputMessage="1" showErrorMessage="1" errorTitle="ERRO" error="Selecione falta ou presença ." sqref="C5:H11" xr:uid="{00D8E0F1-897D-41BC-AE77-55934C798EEF}">
      <formula1>$P$4:$P$5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35A8-4F8C-452E-87DA-063E691D2E91}">
  <dimension ref="B1:H12"/>
  <sheetViews>
    <sheetView workbookViewId="0">
      <selection activeCell="A7" sqref="A7:XFD7"/>
    </sheetView>
  </sheetViews>
  <sheetFormatPr defaultRowHeight="14.5" x14ac:dyDescent="0.35"/>
  <cols>
    <col min="2" max="2" width="11.26953125" customWidth="1"/>
    <col min="3" max="3" width="12.453125" customWidth="1"/>
    <col min="4" max="4" width="12.7265625" customWidth="1"/>
    <col min="5" max="5" width="9.90625" customWidth="1"/>
    <col min="6" max="6" width="10.26953125" customWidth="1"/>
  </cols>
  <sheetData>
    <row r="1" spans="2:8" ht="25" customHeight="1" x14ac:dyDescent="0.35"/>
    <row r="2" spans="2:8" ht="25" customHeight="1" x14ac:dyDescent="0.35"/>
    <row r="3" spans="2:8" ht="25" customHeight="1" x14ac:dyDescent="0.35">
      <c r="B3" s="104" t="s">
        <v>55</v>
      </c>
      <c r="C3" s="104" t="s">
        <v>56</v>
      </c>
      <c r="D3" s="104" t="s">
        <v>57</v>
      </c>
      <c r="E3" s="105"/>
      <c r="F3" s="106" t="s">
        <v>60</v>
      </c>
      <c r="H3" s="106" t="s">
        <v>57</v>
      </c>
    </row>
    <row r="4" spans="2:8" ht="25" customHeight="1" x14ac:dyDescent="0.45">
      <c r="B4" s="2" t="s">
        <v>58</v>
      </c>
      <c r="C4" s="18">
        <v>2020</v>
      </c>
      <c r="D4" s="18">
        <v>2100</v>
      </c>
      <c r="F4" s="90" t="s">
        <v>20</v>
      </c>
      <c r="H4" s="107">
        <f>SUMIF(B4:B11,F4,D4:D11)</f>
        <v>2900</v>
      </c>
    </row>
    <row r="5" spans="2:8" ht="25" customHeight="1" x14ac:dyDescent="0.35">
      <c r="B5" s="2" t="s">
        <v>19</v>
      </c>
      <c r="C5" s="18">
        <v>2020</v>
      </c>
      <c r="D5" s="18">
        <v>2800</v>
      </c>
    </row>
    <row r="6" spans="2:8" ht="25" customHeight="1" x14ac:dyDescent="0.35">
      <c r="B6" s="2" t="s">
        <v>20</v>
      </c>
      <c r="C6" s="18">
        <v>2020</v>
      </c>
      <c r="D6" s="18">
        <v>1000</v>
      </c>
    </row>
    <row r="7" spans="2:8" ht="25" customHeight="1" x14ac:dyDescent="0.35">
      <c r="B7" s="2" t="s">
        <v>59</v>
      </c>
      <c r="C7" s="18">
        <v>2020</v>
      </c>
      <c r="D7" s="18">
        <v>1200</v>
      </c>
    </row>
    <row r="8" spans="2:8" ht="25" customHeight="1" x14ac:dyDescent="0.35">
      <c r="B8" s="2" t="s">
        <v>58</v>
      </c>
      <c r="C8" s="18">
        <v>2021</v>
      </c>
      <c r="D8" s="18">
        <v>1100</v>
      </c>
    </row>
    <row r="9" spans="2:8" ht="25" customHeight="1" x14ac:dyDescent="0.35">
      <c r="B9" s="2" t="s">
        <v>19</v>
      </c>
      <c r="C9" s="18">
        <v>2021</v>
      </c>
      <c r="D9" s="18">
        <v>2700</v>
      </c>
    </row>
    <row r="10" spans="2:8" ht="25" customHeight="1" x14ac:dyDescent="0.35">
      <c r="B10" s="2" t="s">
        <v>20</v>
      </c>
      <c r="C10" s="18">
        <v>2021</v>
      </c>
      <c r="D10" s="18">
        <v>1900</v>
      </c>
    </row>
    <row r="11" spans="2:8" ht="25" customHeight="1" x14ac:dyDescent="0.35">
      <c r="B11" s="2" t="s">
        <v>59</v>
      </c>
      <c r="C11" s="18">
        <v>2021</v>
      </c>
      <c r="D11" s="18">
        <v>1700</v>
      </c>
    </row>
    <row r="12" spans="2:8" ht="18" customHeight="1" x14ac:dyDescent="0.35"/>
  </sheetData>
  <dataValidations count="1">
    <dataValidation type="list" allowBlank="1" showInputMessage="1" showErrorMessage="1" sqref="F4" xr:uid="{590AC315-0FCA-4D36-933B-9DE6ACE1A86D}">
      <formula1>$B$4:$B$7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B2D5-C4B1-4CFA-B394-0A94C46D3CDA}">
  <dimension ref="B1:H12"/>
  <sheetViews>
    <sheetView tabSelected="1" workbookViewId="0">
      <selection activeCell="F8" sqref="F8"/>
    </sheetView>
  </sheetViews>
  <sheetFormatPr defaultRowHeight="14.5" x14ac:dyDescent="0.35"/>
  <cols>
    <col min="3" max="3" width="13.81640625" customWidth="1"/>
  </cols>
  <sheetData>
    <row r="1" spans="2:8" ht="25" customHeight="1" x14ac:dyDescent="0.35"/>
    <row r="2" spans="2:8" ht="25" customHeight="1" x14ac:dyDescent="0.35"/>
    <row r="3" spans="2:8" ht="25" customHeight="1" x14ac:dyDescent="0.35">
      <c r="B3" s="104" t="s">
        <v>61</v>
      </c>
      <c r="C3" s="104" t="s">
        <v>62</v>
      </c>
      <c r="D3" s="104" t="s">
        <v>57</v>
      </c>
      <c r="E3" s="105"/>
      <c r="F3" s="106" t="s">
        <v>67</v>
      </c>
      <c r="H3" s="106" t="s">
        <v>57</v>
      </c>
    </row>
    <row r="4" spans="2:8" ht="25" customHeight="1" x14ac:dyDescent="0.45">
      <c r="B4" s="2" t="s">
        <v>63</v>
      </c>
      <c r="C4" s="18">
        <v>30</v>
      </c>
      <c r="D4" s="18" t="s">
        <v>68</v>
      </c>
      <c r="F4" s="90" t="s">
        <v>65</v>
      </c>
      <c r="H4" s="107">
        <f>SUMIF(B4:B12,D3:D12,C3:C12)</f>
        <v>0</v>
      </c>
    </row>
    <row r="5" spans="2:8" ht="25" customHeight="1" x14ac:dyDescent="0.35">
      <c r="B5" s="2" t="s">
        <v>65</v>
      </c>
      <c r="C5" s="18">
        <v>80</v>
      </c>
      <c r="D5" s="18" t="s">
        <v>68</v>
      </c>
    </row>
    <row r="6" spans="2:8" ht="25" customHeight="1" x14ac:dyDescent="0.35">
      <c r="B6" s="2" t="s">
        <v>64</v>
      </c>
      <c r="C6" s="18">
        <v>44</v>
      </c>
      <c r="D6" s="18" t="s">
        <v>68</v>
      </c>
    </row>
    <row r="7" spans="2:8" ht="25" customHeight="1" x14ac:dyDescent="0.35">
      <c r="B7" s="2" t="s">
        <v>66</v>
      </c>
      <c r="C7" s="18">
        <v>12</v>
      </c>
      <c r="D7" s="18" t="s">
        <v>69</v>
      </c>
    </row>
    <row r="8" spans="2:8" ht="25" customHeight="1" x14ac:dyDescent="0.35">
      <c r="B8" s="2" t="s">
        <v>65</v>
      </c>
      <c r="C8" s="18">
        <v>6</v>
      </c>
      <c r="D8" s="18" t="s">
        <v>68</v>
      </c>
    </row>
    <row r="9" spans="2:8" ht="25" customHeight="1" x14ac:dyDescent="0.35">
      <c r="B9" s="2" t="s">
        <v>64</v>
      </c>
      <c r="C9" s="18">
        <v>25</v>
      </c>
      <c r="D9" s="18" t="s">
        <v>69</v>
      </c>
    </row>
    <row r="10" spans="2:8" ht="25" customHeight="1" x14ac:dyDescent="0.35">
      <c r="B10" s="2" t="s">
        <v>66</v>
      </c>
      <c r="C10" s="18">
        <v>19</v>
      </c>
      <c r="D10" s="18" t="s">
        <v>69</v>
      </c>
    </row>
    <row r="11" spans="2:8" ht="25" customHeight="1" x14ac:dyDescent="0.35">
      <c r="B11" s="2" t="s">
        <v>63</v>
      </c>
      <c r="C11" s="18">
        <v>44</v>
      </c>
      <c r="D11" s="18" t="s">
        <v>69</v>
      </c>
    </row>
    <row r="12" spans="2:8" ht="25" customHeight="1" x14ac:dyDescent="0.35">
      <c r="B12" s="2" t="s">
        <v>65</v>
      </c>
      <c r="C12" s="18">
        <v>65</v>
      </c>
      <c r="D12" s="18" t="s">
        <v>70</v>
      </c>
    </row>
  </sheetData>
  <dataValidations count="1">
    <dataValidation type="list" allowBlank="1" showInputMessage="1" showErrorMessage="1" sqref="F4" xr:uid="{9049B2BC-D586-4108-9744-E820E5604544}">
      <formula1>$B$4:$B$7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MURILO 01</vt:lpstr>
      <vt:lpstr>STATUS</vt:lpstr>
      <vt:lpstr>DONO DA CAPITAL</vt:lpstr>
      <vt:lpstr>Planilha6</vt:lpstr>
      <vt:lpstr>Conjunto de ícones</vt:lpstr>
      <vt:lpstr>Planilha9</vt:lpstr>
      <vt:lpstr>Planilha10</vt:lpstr>
      <vt:lpstr>Planilha11</vt:lpstr>
      <vt:lpstr>CADASTRO</vt:lpstr>
      <vt:lpstr>Planilha13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DEV2023</dc:creator>
  <cp:lastModifiedBy>DEV2023</cp:lastModifiedBy>
  <dcterms:created xsi:type="dcterms:W3CDTF">2023-02-03T11:24:34Z</dcterms:created>
  <dcterms:modified xsi:type="dcterms:W3CDTF">2023-02-03T19:49:25Z</dcterms:modified>
</cp:coreProperties>
</file>