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E:\MottMacDonald\GitHub\geopy\geopy\Input\"/>
    </mc:Choice>
  </mc:AlternateContent>
  <xr:revisionPtr revIDLastSave="0" documentId="13_ncr:1_{55F5B3A2-6ECE-4F19-83AC-76D560B47E56}" xr6:coauthVersionLast="45" xr6:coauthVersionMax="45" xr10:uidLastSave="{00000000-0000-0000-0000-000000000000}"/>
  <bookViews>
    <workbookView xWindow="-28908" yWindow="-108" windowWidth="29016" windowHeight="15816" tabRatio="837" activeTab="2" xr2:uid="{00000000-000D-0000-FFFF-FFFF00000000}"/>
  </bookViews>
  <sheets>
    <sheet name="Cover" sheetId="25" r:id="rId1"/>
    <sheet name="Notes" sheetId="26" r:id="rId2"/>
    <sheet name="Generic" sheetId="21" r:id="rId3"/>
    <sheet name="Backbone" sheetId="23" r:id="rId4"/>
    <sheet name="Soil" sheetId="20" r:id="rId5"/>
    <sheet name="Pile" sheetId="19" r:id="rId6"/>
    <sheet name="Footings and Grade Beams" sheetId="24" r:id="rId7"/>
    <sheet name="TABLES" sheetId="22" r:id="rId8"/>
  </sheets>
  <externalReferences>
    <externalReference r:id="rId9"/>
  </externalReferences>
  <definedNames>
    <definedName name="APICASING">TABLES!$Y$28</definedName>
    <definedName name="APICON">TABLES!$S$28:$S$29</definedName>
    <definedName name="APICOND">TABLES!$U$28</definedName>
    <definedName name="APICONSTRUCTION">TABLES!$G$28:$G$29</definedName>
    <definedName name="APICPT">TABLES!$AO$28</definedName>
    <definedName name="APIGROUT">TABLES!$W$28</definedName>
    <definedName name="APIMATERIAL">TABLES!$D$28:$D$30</definedName>
    <definedName name="APIOVER">TABLES!$AE$28</definedName>
    <definedName name="APIREM">TABLES!$AA$28</definedName>
    <definedName name="APISECTION">TABLES!$B$28:$B$29</definedName>
    <definedName name="APISHAPE">TABLES!$L$28:$L$30</definedName>
    <definedName name="APISTIFF">TABLES!$AM$28</definedName>
    <definedName name="APITIP">TABLES!$AC$28</definedName>
    <definedName name="Authorisation">Cover!$B$39</definedName>
    <definedName name="Checked">Cover!$F$11</definedName>
    <definedName name="Concrete">TABLES!$AG$28:$AG$32</definedName>
    <definedName name="Constant">TABLES!$AK$28</definedName>
    <definedName name="ConstantHOL">TABLES!$O$28:$O$29</definedName>
    <definedName name="ConstantMAT">TABLES!$E$28:$E$30</definedName>
    <definedName name="ConstantSHA">TABLES!$I$28:$I$30</definedName>
    <definedName name="Date">Cover!$F$13</definedName>
    <definedName name="DateMade">Cover!$F$13</definedName>
    <definedName name="Description">Cover!$F$15</definedName>
    <definedName name="Drawing_Reference">Cover!$F$21</definedName>
    <definedName name="DUTCHCASING">TABLES!$Z$28:$Z$29</definedName>
    <definedName name="DUTCHCON">TABLES!$T$28:$T$29</definedName>
    <definedName name="DUTCHCOND">TABLES!$V$28:$V$29</definedName>
    <definedName name="DUTCHCONSTRUCTION">TABLES!$H$28:$H$32</definedName>
    <definedName name="DUTCHCPT">TABLES!$AP$28:$AP$32</definedName>
    <definedName name="DUTCHGROUT">TABLES!$X$28:$X$29</definedName>
    <definedName name="DUTCHMATERIAL">TABLES!$E$28:$E$30</definedName>
    <definedName name="DUTCHOVER">TABLES!$AF$28:$AF$29</definedName>
    <definedName name="DUTCHREM">TABLES!$AB$28:$AB$30</definedName>
    <definedName name="DUTCHSECTION">TABLES!$C$28:$C$30</definedName>
    <definedName name="DUTCHSHAPE">TABLES!$M$28:$M$30</definedName>
    <definedName name="DUTCHSTIFF">TABLES!$AN$28:$AN$29</definedName>
    <definedName name="DUTCHTIP">TABLES!$AD$28:$AD$29</definedName>
    <definedName name="Filename">Cover!$F$23</definedName>
    <definedName name="Hollow">TABLES!$Q$28:$Q$29</definedName>
    <definedName name="JobNumber">Cover!$F$7</definedName>
    <definedName name="JobTitle">Cover!$F$5</definedName>
    <definedName name="MadeBy">Cover!$F$9</definedName>
    <definedName name="Member_Location">Cover!$F$19</definedName>
    <definedName name="METHOD">TABLES!$A$28:$A$29</definedName>
    <definedName name="METHOD2">[1]TABLES!$A$26:$A$27</definedName>
    <definedName name="Micropile">TABLES!$AL$28</definedName>
    <definedName name="MicropileHOL">TABLES!$P$28:$P$29</definedName>
    <definedName name="MicropileMAT">TABLES!$F$28:$F$30</definedName>
    <definedName name="MicropileSHA">TABLES!$K$28:$K$30</definedName>
    <definedName name="MicropilesMAT">TABLES!$F$28:$F$30</definedName>
    <definedName name="Rev">Cover!$B$40</definedName>
    <definedName name="Revision">Cover!$F$48</definedName>
    <definedName name="RevTable1">Cover!$B$50</definedName>
    <definedName name="SheetNo">Cover!$F$17</definedName>
    <definedName name="SheetTable1">Cover!$B$28</definedName>
    <definedName name="Solid">TABLES!$R$28</definedName>
    <definedName name="Steel">TABLES!$AI$28</definedName>
    <definedName name="Tapered">TABLES!$AJ$28:$AJ$32</definedName>
    <definedName name="TaperedHOL">TABLES!$N$28</definedName>
    <definedName name="TaperedMAT">TABLES!$D$28</definedName>
    <definedName name="TaperedSEC">TABLES!$D$28</definedName>
    <definedName name="TaperedSHA">TABLES!$J$28</definedName>
    <definedName name="Timber">TABLES!$AH$28:$AH$32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20" l="1"/>
  <c r="K5" i="20" s="1"/>
  <c r="D5" i="20"/>
  <c r="I4" i="20"/>
  <c r="K4" i="20" s="1"/>
  <c r="D4" i="20"/>
  <c r="I3" i="20"/>
  <c r="K3" i="20" s="1"/>
  <c r="D3" i="20"/>
  <c r="I2" i="20"/>
  <c r="K2" i="20" s="1"/>
  <c r="D2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 Kite</author>
  </authors>
  <commentList>
    <comment ref="F5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Job Title </t>
        </r>
        <r>
          <rPr>
            <sz val="8"/>
            <color indexed="81"/>
            <rFont val="Tahoma"/>
            <family val="2"/>
          </rPr>
          <t>- read through to CalcSheet headers</t>
        </r>
      </text>
    </comment>
    <comment ref="F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Job Number</t>
        </r>
        <r>
          <rPr>
            <sz val="8"/>
            <color indexed="81"/>
            <rFont val="Tahoma"/>
            <family val="2"/>
          </rPr>
          <t xml:space="preserve"> - read through to CalcSheet headers (and written to file properties used by Columbus only if entered via QuickEdit.)</t>
        </r>
      </text>
    </comment>
    <comment ref="F9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Initials </t>
        </r>
        <r>
          <rPr>
            <sz val="8"/>
            <color indexed="81"/>
            <rFont val="Tahoma"/>
            <family val="2"/>
          </rPr>
          <t>- read through to CalcSheet headers</t>
        </r>
      </text>
    </comment>
    <comment ref="F1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Initials</t>
        </r>
        <r>
          <rPr>
            <sz val="8"/>
            <color indexed="81"/>
            <rFont val="Tahoma"/>
            <family val="2"/>
          </rPr>
          <t xml:space="preserve"> - read through to CalcSheet headers</t>
        </r>
      </text>
    </comment>
    <comment ref="F13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Date</t>
        </r>
        <r>
          <rPr>
            <sz val="8"/>
            <color indexed="81"/>
            <rFont val="Tahoma"/>
            <family val="2"/>
          </rPr>
          <t xml:space="preserve"> - read through to CalcSheet headers</t>
        </r>
      </text>
    </comment>
    <comment ref="F1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Description</t>
        </r>
        <r>
          <rPr>
            <sz val="8"/>
            <color indexed="81"/>
            <rFont val="Tahoma"/>
            <family val="2"/>
          </rPr>
          <t xml:space="preserve"> - Written to file properties (used by Columbus) only if entered via QuickEdit.</t>
        </r>
      </text>
    </comment>
    <comment ref="F1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Sheet No. prefix</t>
        </r>
        <r>
          <rPr>
            <sz val="8"/>
            <color indexed="81"/>
            <rFont val="Tahoma"/>
            <family val="2"/>
          </rPr>
          <t xml:space="preserve"> - read through to CalcSheet headers</t>
        </r>
      </text>
    </comment>
    <comment ref="F19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Member/Location</t>
        </r>
        <r>
          <rPr>
            <sz val="8"/>
            <color indexed="81"/>
            <rFont val="Tahoma"/>
            <family val="2"/>
          </rPr>
          <t xml:space="preserve"> - read through to CalcSheet headers</t>
        </r>
      </text>
    </comment>
    <comment ref="F21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Drawing Reference</t>
        </r>
        <r>
          <rPr>
            <sz val="8"/>
            <color indexed="81"/>
            <rFont val="Tahoma"/>
            <family val="2"/>
          </rPr>
          <t xml:space="preserve"> - read through to CalcSheet headers</t>
        </r>
      </text>
    </comment>
    <comment ref="F23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 xml:space="preserve">Filename - </t>
        </r>
        <r>
          <rPr>
            <sz val="8"/>
            <color indexed="81"/>
            <rFont val="Tahoma"/>
            <family val="2"/>
          </rPr>
          <t xml:space="preserve">written to left footer of all sheets. Any edits to left footers will be overwritten. </t>
        </r>
      </text>
    </comment>
    <comment ref="B28" authorId="0" shapeId="0" xr:uid="{00000000-0006-0000-0000-00000B000000}">
      <text>
        <r>
          <rPr>
            <sz val="8"/>
            <color indexed="81"/>
            <rFont val="Tahoma"/>
            <family val="2"/>
          </rPr>
          <t>Use</t>
        </r>
        <r>
          <rPr>
            <b/>
            <sz val="8"/>
            <color indexed="81"/>
            <rFont val="Tahoma"/>
            <family val="2"/>
          </rPr>
          <t xml:space="preserve"> QuickEdit</t>
        </r>
        <r>
          <rPr>
            <sz val="8"/>
            <color indexed="81"/>
            <rFont val="Tahoma"/>
            <family val="2"/>
          </rPr>
          <t xml:space="preserve"> to update list of sheet names</t>
        </r>
      </text>
    </comment>
    <comment ref="D28" authorId="0" shapeId="0" xr:uid="{00000000-0006-0000-0000-00000C000000}">
      <text>
        <r>
          <rPr>
            <sz val="8"/>
            <color indexed="81"/>
            <rFont val="Tahoma"/>
            <family val="2"/>
          </rPr>
          <t xml:space="preserve">Use </t>
        </r>
        <r>
          <rPr>
            <b/>
            <sz val="8"/>
            <color indexed="81"/>
            <rFont val="Tahoma"/>
            <family val="2"/>
          </rPr>
          <t>one line only</t>
        </r>
        <r>
          <rPr>
            <sz val="8"/>
            <color indexed="81"/>
            <rFont val="Tahoma"/>
            <family val="2"/>
          </rPr>
          <t xml:space="preserve"> for  description of each sheet</t>
        </r>
      </text>
    </comment>
    <comment ref="F48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Current Revision</t>
        </r>
        <r>
          <rPr>
            <sz val="8"/>
            <color indexed="81"/>
            <rFont val="Tahoma"/>
            <family val="2"/>
          </rPr>
          <t xml:space="preserve"> - read through to CalcSheet headers. (and written to file properties used by Columbus only if entered via Update Revision.) </t>
        </r>
      </text>
    </comment>
    <comment ref="B50" authorId="0" shapeId="0" xr:uid="{00000000-0006-0000-0000-00000E000000}">
      <text>
        <r>
          <rPr>
            <sz val="8"/>
            <color indexed="81"/>
            <rFont val="Tahoma"/>
            <family val="2"/>
          </rPr>
          <t>Use</t>
        </r>
        <r>
          <rPr>
            <b/>
            <sz val="8"/>
            <color indexed="81"/>
            <rFont val="Tahoma"/>
            <family val="2"/>
          </rPr>
          <t xml:space="preserve"> Update Revision </t>
        </r>
        <r>
          <rPr>
            <sz val="8"/>
            <color indexed="81"/>
            <rFont val="Tahoma"/>
            <family val="2"/>
          </rPr>
          <t>to add new revision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pickles</author>
  </authors>
  <commentList>
    <comment ref="B2" authorId="0" shapeId="0" xr:uid="{00000000-0006-0000-0100-000001000000}">
      <text>
        <r>
          <rPr>
            <sz val="10"/>
            <color indexed="81"/>
            <rFont val="Arial"/>
            <family val="2"/>
          </rPr>
          <t xml:space="preserve">What the spreadsheet is for and what it does. </t>
        </r>
      </text>
    </comment>
    <comment ref="B8" authorId="0" shapeId="0" xr:uid="{00000000-0006-0000-0100-000002000000}">
      <text>
        <r>
          <rPr>
            <sz val="10"/>
            <color indexed="81"/>
            <rFont val="Arial"/>
            <family val="2"/>
          </rPr>
          <t>Any limitations/assumptions that there may be.</t>
        </r>
      </text>
    </comment>
    <comment ref="B14" authorId="0" shapeId="0" xr:uid="{00000000-0006-0000-0100-000003000000}">
      <text>
        <r>
          <rPr>
            <sz val="10"/>
            <color indexed="81"/>
            <rFont val="Arial"/>
            <family val="2"/>
          </rPr>
          <t>Where relevant, the code/guidance on which the calculation is based.</t>
        </r>
      </text>
    </comment>
    <comment ref="B20" authorId="0" shapeId="0" xr:uid="{00000000-0006-0000-0100-000004000000}">
      <text>
        <r>
          <rPr>
            <sz val="10"/>
            <color indexed="81"/>
            <rFont val="Arial"/>
            <family val="2"/>
          </rPr>
          <t>Sources of data which have been imported into this spreadsheets or are linked to from it, including (where relevant) date of import/link, file path of original data / URL, sheet where it's used.</t>
        </r>
      </text>
    </comment>
    <comment ref="B29" authorId="0" shapeId="0" xr:uid="{00000000-0006-0000-0100-000005000000}">
      <text>
        <r>
          <rPr>
            <sz val="10"/>
            <color indexed="81"/>
            <rFont val="Arial"/>
            <family val="2"/>
          </rPr>
          <t>Unusual or special features associated with the spreadsheet e.g. macros, iterative calculations.</t>
        </r>
      </text>
    </comment>
  </commentList>
</comments>
</file>

<file path=xl/sharedStrings.xml><?xml version="1.0" encoding="utf-8"?>
<sst xmlns="http://schemas.openxmlformats.org/spreadsheetml/2006/main" count="475" uniqueCount="286">
  <si>
    <t>Depth Head (m)</t>
  </si>
  <si>
    <t>Concrete</t>
  </si>
  <si>
    <t>Timber</t>
  </si>
  <si>
    <t>Circular</t>
  </si>
  <si>
    <t>Square</t>
  </si>
  <si>
    <t>C20/25</t>
  </si>
  <si>
    <t>C30/37</t>
  </si>
  <si>
    <t>C35/45</t>
  </si>
  <si>
    <t>C40/50</t>
  </si>
  <si>
    <t>C14</t>
  </si>
  <si>
    <t>C16</t>
  </si>
  <si>
    <t>C18</t>
  </si>
  <si>
    <t>ungraded</t>
  </si>
  <si>
    <t>Capping Beam Length (m)</t>
  </si>
  <si>
    <t>API</t>
  </si>
  <si>
    <t>DUTCH</t>
  </si>
  <si>
    <t>Driven</t>
  </si>
  <si>
    <t>Bored</t>
  </si>
  <si>
    <t>Pulsed</t>
  </si>
  <si>
    <t>Vibrated</t>
  </si>
  <si>
    <t>Capping Beam Grade</t>
  </si>
  <si>
    <t>Grout</t>
  </si>
  <si>
    <t>Casing</t>
  </si>
  <si>
    <t>Casing Removal</t>
  </si>
  <si>
    <t>Overpressure</t>
  </si>
  <si>
    <t>No Grout</t>
  </si>
  <si>
    <t>No Casing</t>
  </si>
  <si>
    <t>Backdriving</t>
  </si>
  <si>
    <t>Backvibrating</t>
  </si>
  <si>
    <t>Unknown</t>
  </si>
  <si>
    <t>Closed Ended</t>
  </si>
  <si>
    <t>Open Ended</t>
  </si>
  <si>
    <t>No Overpressure</t>
  </si>
  <si>
    <t>Site Name</t>
  </si>
  <si>
    <t>Construction Method</t>
  </si>
  <si>
    <t>Constant</t>
  </si>
  <si>
    <t>Tapered</t>
  </si>
  <si>
    <t>Micropile</t>
  </si>
  <si>
    <t>C24</t>
  </si>
  <si>
    <t>Max Load (kN)</t>
  </si>
  <si>
    <t>Steel</t>
  </si>
  <si>
    <t>Screwed</t>
  </si>
  <si>
    <t>Rectangular</t>
  </si>
  <si>
    <t>Fixed</t>
  </si>
  <si>
    <t>Connection</t>
  </si>
  <si>
    <t>Grout (driven or screwed steel piles)</t>
  </si>
  <si>
    <t>Casing (driven or screwed concrete piles)</t>
  </si>
  <si>
    <t>Casing removal (only for driven concrete piles)</t>
  </si>
  <si>
    <t>Tip Condition (only for driven steel piles)</t>
  </si>
  <si>
    <t>Overpressure (only for micropiles)</t>
  </si>
  <si>
    <t>CPT File Name</t>
  </si>
  <si>
    <t>METHOD</t>
  </si>
  <si>
    <t>SECTION</t>
  </si>
  <si>
    <t>MATERIAL</t>
  </si>
  <si>
    <t>CONSTRUCTION</t>
  </si>
  <si>
    <t>SHAPE</t>
  </si>
  <si>
    <t>N/A</t>
  </si>
  <si>
    <t>Tip Condition</t>
  </si>
  <si>
    <t>Material Grade</t>
  </si>
  <si>
    <t>CPT Ground Elevation</t>
  </si>
  <si>
    <t>S235</t>
  </si>
  <si>
    <t>Pile No.</t>
  </si>
  <si>
    <t>Pile Length (m)</t>
  </si>
  <si>
    <t>Width for square piles or Diameter (m)</t>
  </si>
  <si>
    <t>Width for rectangular Piles (m)</t>
  </si>
  <si>
    <t>Capping Beam Diameter (m)</t>
  </si>
  <si>
    <t>Top Diameter (m)</t>
  </si>
  <si>
    <t>Bottom Diameter (m)</t>
  </si>
  <si>
    <t>Capping Beam Material Grade</t>
  </si>
  <si>
    <t>Section Shape</t>
  </si>
  <si>
    <t>Section Type</t>
  </si>
  <si>
    <t>Pile Material</t>
  </si>
  <si>
    <t>Calculation Method</t>
  </si>
  <si>
    <t>Head Connection</t>
  </si>
  <si>
    <t>Analysis Type</t>
  </si>
  <si>
    <t>Yes</t>
  </si>
  <si>
    <t>DO NOT EDIT / DO NOT DELETE</t>
  </si>
  <si>
    <t>No</t>
  </si>
  <si>
    <t>Depth of Groundwater Table</t>
  </si>
  <si>
    <t>m</t>
  </si>
  <si>
    <t>--</t>
  </si>
  <si>
    <t>Generic</t>
  </si>
  <si>
    <t>Specific</t>
  </si>
  <si>
    <t>Generic_Sands</t>
  </si>
  <si>
    <t>Outer dimensions of foundations in global x-direction</t>
  </si>
  <si>
    <t>Outer dimensions of foundations in global y-direction</t>
  </si>
  <si>
    <t>Extent of soil block in global x-direction</t>
  </si>
  <si>
    <t>Extent of soil block in global y-direction</t>
  </si>
  <si>
    <t>Maximum element size in vicinity of foundations</t>
  </si>
  <si>
    <t>Maximum element size at far-field boundary</t>
  </si>
  <si>
    <t>Layer #</t>
  </si>
  <si>
    <t>Top Depth (m)</t>
  </si>
  <si>
    <t>Bottom Depth (m)</t>
  </si>
  <si>
    <t>Thickness (m)</t>
  </si>
  <si>
    <t>Soil Type</t>
  </si>
  <si>
    <t>Density (t/m3)</t>
  </si>
  <si>
    <t>gamma (kN/m3)</t>
  </si>
  <si>
    <t>Vs (m/s)</t>
  </si>
  <si>
    <t>G0 (kPa)</t>
  </si>
  <si>
    <t>Su (kPa)</t>
  </si>
  <si>
    <t>phi (deg)</t>
  </si>
  <si>
    <t>OCR</t>
  </si>
  <si>
    <t>PI</t>
  </si>
  <si>
    <t>Ko</t>
  </si>
  <si>
    <t>v</t>
  </si>
  <si>
    <t>OC (%)</t>
  </si>
  <si>
    <t>Clay</t>
  </si>
  <si>
    <t>Peat</t>
  </si>
  <si>
    <t>Silty Clay</t>
  </si>
  <si>
    <t>Sand</t>
  </si>
  <si>
    <t>Silt</t>
  </si>
  <si>
    <t>Silty Sand</t>
  </si>
  <si>
    <t>Gravel</t>
  </si>
  <si>
    <t>Maximum beam element length in DYNA</t>
  </si>
  <si>
    <t>Size of the finite element verification model</t>
  </si>
  <si>
    <t>Size of the solid elements in verification model</t>
  </si>
  <si>
    <t>Breadth for Rectangular Piles (m)</t>
  </si>
  <si>
    <t>Length of tapered portion (m)</t>
  </si>
  <si>
    <t>Start of soil include label range</t>
  </si>
  <si>
    <t>Start of pile include label range</t>
  </si>
  <si>
    <t>Increment for pile include label range</t>
  </si>
  <si>
    <t>Hollow</t>
  </si>
  <si>
    <t>Solid</t>
  </si>
  <si>
    <t>Condition</t>
  </si>
  <si>
    <t>Soil Plug</t>
  </si>
  <si>
    <t>Section Detail</t>
  </si>
  <si>
    <t>Plug</t>
  </si>
  <si>
    <t>No Plug</t>
  </si>
  <si>
    <t>Soil Plug at Tip</t>
  </si>
  <si>
    <t>Wall Thickness for Hollow Piles (m)</t>
  </si>
  <si>
    <t>Superstructure Stiffness</t>
  </si>
  <si>
    <t>Stiff</t>
  </si>
  <si>
    <t>No. of CPTs on site</t>
  </si>
  <si>
    <t>No Stiff</t>
  </si>
  <si>
    <t>Stiffness</t>
  </si>
  <si>
    <t>CPTs</t>
  </si>
  <si>
    <t>Strain (%)</t>
  </si>
  <si>
    <t>G/G0 - Layer 1</t>
  </si>
  <si>
    <t>G/G0 - Layer 2</t>
  </si>
  <si>
    <t>G/G0 - Layer 3</t>
  </si>
  <si>
    <t>G/G0 - Layer 4</t>
  </si>
  <si>
    <t>C25/30</t>
  </si>
  <si>
    <t>Width (m)</t>
  </si>
  <si>
    <t>Length (m)</t>
  </si>
  <si>
    <t>Foundation No.</t>
  </si>
  <si>
    <t>Type</t>
  </si>
  <si>
    <t>TYPE</t>
  </si>
  <si>
    <t>Strip footing</t>
  </si>
  <si>
    <t>Depth bottom surface (m)</t>
  </si>
  <si>
    <t>Depth of excavation (comma separated list)</t>
  </si>
  <si>
    <t>Scale factor for damping value in x - direction</t>
  </si>
  <si>
    <t>Scale factor for damping value in y - direction</t>
  </si>
  <si>
    <t>-</t>
  </si>
  <si>
    <t>Job number</t>
  </si>
  <si>
    <t>Cohesive Soil Type (p-y)</t>
  </si>
  <si>
    <t>Soft</t>
  </si>
  <si>
    <t>Firm</t>
  </si>
  <si>
    <t>Very Stiff</t>
  </si>
  <si>
    <t>Hard</t>
  </si>
  <si>
    <t>Organic</t>
  </si>
  <si>
    <t>E50 for Cohesive (p-y)</t>
  </si>
  <si>
    <t>Design</t>
  </si>
  <si>
    <t>Analysis</t>
  </si>
  <si>
    <t>Calculation Scope</t>
  </si>
  <si>
    <t>Job location</t>
  </si>
  <si>
    <t>Job title</t>
  </si>
  <si>
    <t>Job subtitle (i.e. building name)</t>
  </si>
  <si>
    <t>Soil properties</t>
  </si>
  <si>
    <t>BE</t>
  </si>
  <si>
    <t>UB</t>
  </si>
  <si>
    <t>LB</t>
  </si>
  <si>
    <t>Pinned</t>
  </si>
  <si>
    <t>Pad footing/Mat foundation</t>
  </si>
  <si>
    <t>Grade beam</t>
  </si>
  <si>
    <t>Viscous damping for SIREN (Recommended value 0.001)</t>
  </si>
  <si>
    <t>Darendeli model (Recommended Generic_Sands)</t>
  </si>
  <si>
    <t>Maximum beam element length in ALP (Recommended 0.1m)</t>
  </si>
  <si>
    <t>Strain level to match stress to strength ratio for cohesive soils (default = 10%)</t>
  </si>
  <si>
    <t>Strain level to match stress to strength ratio for cohesionless soils (default = 2%)</t>
  </si>
  <si>
    <t>Stress to strength ratio at given strain level for cohesive soils (default = 0.9)</t>
  </si>
  <si>
    <t>Stress to strength ratio at given strain level for cohesionless soils (default = 0.75)</t>
  </si>
  <si>
    <t>Bedrock shear wave velocity (S-wave)</t>
  </si>
  <si>
    <t>Bedrock compression wave velocity (P-wave)</t>
  </si>
  <si>
    <t>Bedrock density</t>
  </si>
  <si>
    <t>m/sec</t>
  </si>
  <si>
    <r>
      <t>kg/m</t>
    </r>
    <r>
      <rPr>
        <vertAlign val="superscript"/>
        <sz val="10"/>
        <rFont val="Arial"/>
        <family val="2"/>
      </rPr>
      <t>3</t>
    </r>
  </si>
  <si>
    <t>%</t>
  </si>
  <si>
    <t>Backbone curve shear strain level 1</t>
  </si>
  <si>
    <t>Backbone curve shear strain level 2</t>
  </si>
  <si>
    <t>Backbone curve shear strain level 3</t>
  </si>
  <si>
    <t>Backbone curve shear strain level 4</t>
  </si>
  <si>
    <t>Backbone curve shear strain level 5</t>
  </si>
  <si>
    <t>Backbone curve shear strain level 6</t>
  </si>
  <si>
    <t>Backbone curve shear strain level 7</t>
  </si>
  <si>
    <t>Backbone curve shear strain level 8</t>
  </si>
  <si>
    <t>Backbone curve shear strain level 9</t>
  </si>
  <si>
    <t>Backbone curve shear strain level 10</t>
  </si>
  <si>
    <t>Global Soil Parameters</t>
  </si>
  <si>
    <t>Backbone Curve Parameters</t>
  </si>
  <si>
    <t>SRA Parameters</t>
  </si>
  <si>
    <t>Pile Analysis Parameters</t>
  </si>
  <si>
    <t>3D Soil Block</t>
  </si>
  <si>
    <t>LS-DYNA Labels</t>
  </si>
  <si>
    <t>Project and Building Information</t>
  </si>
  <si>
    <t>MAT_HYSTERETIC_SOIL Strain Levels</t>
  </si>
  <si>
    <t>Conduct SRA?</t>
  </si>
  <si>
    <t>Generate CSP cards?</t>
  </si>
  <si>
    <t>Generate 3D soil block?</t>
  </si>
  <si>
    <t>Comments</t>
  </si>
  <si>
    <t>Date</t>
  </si>
  <si>
    <t>Checked By</t>
  </si>
  <si>
    <t xml:space="preserve"> Description</t>
  </si>
  <si>
    <t>Made by</t>
  </si>
  <si>
    <t>Rev.</t>
  </si>
  <si>
    <t xml:space="preserve">Current Revision </t>
  </si>
  <si>
    <t>REVISIONS</t>
  </si>
  <si>
    <t xml:space="preserve">Checked </t>
  </si>
  <si>
    <t xml:space="preserve">Made by </t>
  </si>
  <si>
    <t>Signatures &amp; dates:</t>
  </si>
  <si>
    <t>Type and method of check</t>
  </si>
  <si>
    <t>AUTHORISATION OF LATEST VERSION</t>
  </si>
  <si>
    <t>Lookup tables for dropdown menus (do not delete/edit)</t>
  </si>
  <si>
    <t>TABLES</t>
  </si>
  <si>
    <t>Footing and grade beam dimensions</t>
  </si>
  <si>
    <t>Footings and Grade Beams</t>
  </si>
  <si>
    <t>Input pile types, dimensions and properties</t>
  </si>
  <si>
    <t>Pile</t>
  </si>
  <si>
    <t>Input soil profile and parameters for dynamic analyses</t>
  </si>
  <si>
    <t>Soil</t>
  </si>
  <si>
    <t>User-defined soil backbone curves for dynamic analyses</t>
  </si>
  <si>
    <t>Backbone</t>
  </si>
  <si>
    <t>Generic input settings for selecting type of analyses</t>
  </si>
  <si>
    <t>Assumptions, references and revision history</t>
  </si>
  <si>
    <t>Notes</t>
  </si>
  <si>
    <t>Cover sheet with project information</t>
  </si>
  <si>
    <t>Cover</t>
  </si>
  <si>
    <t>Description</t>
  </si>
  <si>
    <t>Sheet</t>
  </si>
  <si>
    <t>CONTENTS OF SPREADSHEET</t>
  </si>
  <si>
    <t>Filename</t>
  </si>
  <si>
    <t>Drawing Reference</t>
  </si>
  <si>
    <t>Member/Location</t>
  </si>
  <si>
    <t>Sheet Number prefix</t>
  </si>
  <si>
    <t>Input Parameters for Geo-Seismic Analyses for 
XXXX</t>
  </si>
  <si>
    <t>Description of spreadsheet</t>
  </si>
  <si>
    <t>DATE</t>
  </si>
  <si>
    <t>CHECKED BY</t>
  </si>
  <si>
    <t>MADE BY</t>
  </si>
  <si>
    <t>JOB NUMBER</t>
  </si>
  <si>
    <t>Groningen Earthquake Structural Upgrading (GESU)</t>
  </si>
  <si>
    <t>JOB TITLE</t>
  </si>
  <si>
    <t>10. Use the revision facility on the cover page and maintain the diary where further details required.</t>
  </si>
  <si>
    <t xml:space="preserve"> 9. Use comments to describe the purpose of individual cells and ranges of cells.</t>
  </si>
  <si>
    <t xml:space="preserve"> 8. Give sheets &amp; workbooks descriptive names.</t>
  </si>
  <si>
    <t xml:space="preserve"> 7. For charts, use colours/patterns which will be distinguishable if printed or photocopied in black &amp; white.</t>
  </si>
  <si>
    <t xml:space="preserve"> 6. Plot to engineering scale whenever sensible to do so, and make units obvious.</t>
  </si>
  <si>
    <t xml:space="preserve"> 5. Ensure extracts copied to other documents can be traced back to the spreadsheet.</t>
  </si>
  <si>
    <t xml:space="preserve"> 4. Avoid password use unless essential and documented (to avoid loss of work with loss of password).</t>
  </si>
  <si>
    <t xml:space="preserve"> 3. Explicitly define constants to be used in equations, using named cells where appropriate. </t>
  </si>
  <si>
    <t xml:space="preserve"> 2. Use colours to distinguish between fixed data, user-variable data, calculations and results.</t>
  </si>
  <si>
    <t xml:space="preserve"> 1. Don't duplicate raw data in the spreadsheet i.e. use cell references where possible.</t>
  </si>
  <si>
    <t>Best Practice Guide</t>
  </si>
  <si>
    <t>Who</t>
  </si>
  <si>
    <t>(if supplement is needed to Cover page)</t>
  </si>
  <si>
    <t>(6) Diary of development, including checking</t>
  </si>
  <si>
    <t>(5) Special features</t>
  </si>
  <si>
    <t>File path / URL</t>
  </si>
  <si>
    <t>(4) Sources of data &amp; Links to other spreadsheets</t>
  </si>
  <si>
    <t>(3) Basis of calculations</t>
  </si>
  <si>
    <t>(2) Key Assumptions</t>
  </si>
  <si>
    <t>Input soil profile parmaters and other settings for the automated workflow of geo-seismic analyses.</t>
  </si>
  <si>
    <t>(1) Purpose of spreadsheet</t>
  </si>
  <si>
    <t>Flower Mart</t>
  </si>
  <si>
    <t>San Francisco, CA</t>
  </si>
  <si>
    <t>3D SSI Analysis</t>
  </si>
  <si>
    <t>Generated</t>
  </si>
  <si>
    <t>User-Defined</t>
  </si>
  <si>
    <t>Backbone curves source?</t>
  </si>
  <si>
    <t>Overwrite plane-strain analysis results?</t>
  </si>
  <si>
    <t>Scale factor to apply to velocity time histories</t>
  </si>
  <si>
    <t>Bedrock Parameters</t>
  </si>
  <si>
    <t>Match stress to strength ratio for cohesionless soils after Hayashi (1994)?</t>
  </si>
  <si>
    <t>Match stress to strength ratio for cohesive soils after Vardanega (2012)?</t>
  </si>
  <si>
    <t>All (1D)</t>
  </si>
  <si>
    <t>All (2D)</t>
  </si>
  <si>
    <t>Number of time histories (if unspecified --&gt; 2D: odd=x, even=y)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</si>
</sst>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E+00"/>
    <numFmt numFmtId="166" formatCode="dd/mm/yy;@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0">
    <xf numFmtId="0" fontId="0" fillId="0" borderId="0" xfId="0"/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quotePrefix="1" applyFont="1"/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0" borderId="0" xfId="0" applyFill="1"/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164" fontId="2" fillId="2" borderId="0" xfId="0" applyNumberFormat="1" applyFont="1" applyFill="1" applyAlignment="1">
      <alignment horizontal="center"/>
    </xf>
    <xf numFmtId="11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2" fillId="0" borderId="0" xfId="0" applyNumberFormat="1" applyFont="1"/>
    <xf numFmtId="0" fontId="0" fillId="0" borderId="0" xfId="0" applyFont="1" applyAlignment="1">
      <alignment horizontal="center"/>
    </xf>
    <xf numFmtId="165" fontId="2" fillId="2" borderId="0" xfId="0" applyNumberFormat="1" applyFont="1" applyFill="1" applyBorder="1" applyAlignment="1">
      <alignment horizontal="center"/>
    </xf>
    <xf numFmtId="0" fontId="2" fillId="0" borderId="0" xfId="1" applyFont="1" applyAlignment="1"/>
    <xf numFmtId="0" fontId="2" fillId="0" borderId="0" xfId="1" applyFont="1" applyBorder="1" applyAlignment="1">
      <alignment vertical="top" wrapText="1"/>
    </xf>
    <xf numFmtId="0" fontId="2" fillId="0" borderId="0" xfId="1" applyFont="1" applyBorder="1" applyAlignment="1">
      <alignment vertical="top"/>
    </xf>
    <xf numFmtId="15" fontId="2" fillId="0" borderId="0" xfId="1" applyNumberFormat="1" applyFont="1" applyBorder="1" applyAlignment="1">
      <alignment vertical="top"/>
    </xf>
    <xf numFmtId="0" fontId="2" fillId="0" borderId="0" xfId="1" applyAlignment="1"/>
    <xf numFmtId="0" fontId="2" fillId="0" borderId="0" xfId="1"/>
    <xf numFmtId="0" fontId="2" fillId="0" borderId="1" xfId="1" applyFont="1" applyBorder="1" applyAlignment="1">
      <alignment horizontal="center" vertical="top"/>
    </xf>
    <xf numFmtId="0" fontId="2" fillId="0" borderId="1" xfId="1" applyFont="1" applyBorder="1" applyAlignment="1">
      <alignment vertical="top" wrapText="1"/>
    </xf>
    <xf numFmtId="166" fontId="2" fillId="0" borderId="1" xfId="1" applyNumberFormat="1" applyFont="1" applyBorder="1" applyAlignment="1">
      <alignment horizontal="center" vertical="top"/>
    </xf>
    <xf numFmtId="0" fontId="2" fillId="0" borderId="1" xfId="1" quotePrefix="1" applyFont="1" applyBorder="1" applyAlignment="1">
      <alignment horizontal="center" vertical="top"/>
    </xf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/>
    <xf numFmtId="0" fontId="3" fillId="0" borderId="1" xfId="1" applyFont="1" applyBorder="1" applyAlignment="1">
      <alignment horizontal="center"/>
    </xf>
    <xf numFmtId="0" fontId="3" fillId="0" borderId="0" xfId="1" applyFont="1" applyAlignment="1"/>
    <xf numFmtId="0" fontId="2" fillId="0" borderId="0" xfId="1" applyFont="1" applyAlignment="1">
      <alignment horizontal="right"/>
    </xf>
    <xf numFmtId="0" fontId="2" fillId="0" borderId="0" xfId="1" applyFont="1" applyAlignment="1">
      <alignment vertical="center"/>
    </xf>
    <xf numFmtId="0" fontId="2" fillId="0" borderId="0" xfId="1" applyFont="1" applyBorder="1" applyAlignment="1">
      <alignment vertical="center"/>
    </xf>
    <xf numFmtId="15" fontId="2" fillId="0" borderId="0" xfId="1" applyNumberFormat="1" applyFont="1" applyBorder="1" applyAlignment="1">
      <alignment vertical="center"/>
    </xf>
    <xf numFmtId="0" fontId="3" fillId="0" borderId="0" xfId="1" applyFont="1" applyBorder="1" applyAlignment="1">
      <alignment vertical="top"/>
    </xf>
    <xf numFmtId="0" fontId="2" fillId="0" borderId="5" xfId="1" applyFont="1" applyBorder="1" applyAlignment="1"/>
    <xf numFmtId="0" fontId="2" fillId="0" borderId="6" xfId="1" applyFont="1" applyBorder="1" applyAlignment="1"/>
    <xf numFmtId="0" fontId="2" fillId="0" borderId="6" xfId="1" applyFont="1" applyBorder="1" applyAlignment="1">
      <alignment vertical="top" wrapText="1"/>
    </xf>
    <xf numFmtId="0" fontId="2" fillId="0" borderId="7" xfId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2" fillId="0" borderId="2" xfId="1" applyFont="1" applyBorder="1" applyAlignment="1"/>
    <xf numFmtId="0" fontId="2" fillId="0" borderId="3" xfId="1" applyFont="1" applyBorder="1" applyAlignment="1">
      <alignment vertical="top" wrapText="1"/>
    </xf>
    <xf numFmtId="0" fontId="3" fillId="0" borderId="4" xfId="1" applyFont="1" applyBorder="1" applyAlignment="1"/>
    <xf numFmtId="0" fontId="3" fillId="0" borderId="0" xfId="1" applyFont="1" applyAlignment="1">
      <alignment vertical="top"/>
    </xf>
    <xf numFmtId="0" fontId="2" fillId="0" borderId="0" xfId="1" applyFont="1" applyAlignment="1">
      <alignment vertical="top"/>
    </xf>
    <xf numFmtId="0" fontId="7" fillId="0" borderId="0" xfId="1" applyFont="1" applyAlignment="1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Fill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Fill="1"/>
    <xf numFmtId="0" fontId="3" fillId="0" borderId="0" xfId="1" applyFont="1" applyFill="1" applyAlignment="1">
      <alignment horizontal="left"/>
    </xf>
    <xf numFmtId="0" fontId="2" fillId="0" borderId="1" xfId="1" applyFont="1" applyFill="1" applyBorder="1" applyAlignment="1">
      <alignment vertical="top" wrapText="1"/>
    </xf>
    <xf numFmtId="0" fontId="3" fillId="0" borderId="1" xfId="1" applyFont="1" applyFill="1" applyBorder="1"/>
    <xf numFmtId="0" fontId="3" fillId="0" borderId="1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2" fillId="0" borderId="0" xfId="1" applyFont="1" applyFill="1" applyAlignment="1">
      <alignment horizontal="left" vertical="top"/>
    </xf>
    <xf numFmtId="0" fontId="2" fillId="0" borderId="0" xfId="1" applyFont="1" applyFill="1" applyAlignment="1">
      <alignment horizontal="left" vertical="top" wrapText="1"/>
    </xf>
    <xf numFmtId="0" fontId="2" fillId="0" borderId="0" xfId="1" applyFont="1" applyBorder="1" applyAlignment="1">
      <alignment horizontal="center" vertical="top"/>
    </xf>
    <xf numFmtId="0" fontId="2" fillId="0" borderId="0" xfId="1" applyFont="1" applyFill="1" applyBorder="1" applyAlignment="1">
      <alignment horizontal="center" vertical="top"/>
    </xf>
    <xf numFmtId="15" fontId="2" fillId="0" borderId="0" xfId="1" applyNumberFormat="1" applyFont="1" applyBorder="1" applyAlignment="1">
      <alignment horizontal="center" vertical="top"/>
    </xf>
    <xf numFmtId="0" fontId="2" fillId="0" borderId="0" xfId="1" applyFont="1" applyBorder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4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4" xfId="1" quotePrefix="1" applyFont="1" applyBorder="1" applyAlignment="1">
      <alignment horizontal="center"/>
    </xf>
    <xf numFmtId="0" fontId="2" fillId="0" borderId="3" xfId="1" quotePrefix="1" applyFont="1" applyBorder="1" applyAlignment="1">
      <alignment horizontal="center"/>
    </xf>
    <xf numFmtId="0" fontId="2" fillId="0" borderId="2" xfId="1" quotePrefix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10" xfId="1" applyFont="1" applyBorder="1" applyAlignment="1">
      <alignment horizontal="left" vertical="center" wrapText="1"/>
    </xf>
    <xf numFmtId="0" fontId="2" fillId="0" borderId="9" xfId="1" applyFont="1" applyBorder="1" applyAlignment="1">
      <alignment horizontal="left" vertical="center"/>
    </xf>
    <xf numFmtId="0" fontId="2" fillId="0" borderId="8" xfId="1" applyFont="1" applyBorder="1" applyAlignment="1">
      <alignment horizontal="left" vertical="center"/>
    </xf>
    <xf numFmtId="0" fontId="2" fillId="0" borderId="10" xfId="1" applyFont="1" applyBorder="1" applyAlignment="1">
      <alignment horizontal="left"/>
    </xf>
    <xf numFmtId="0" fontId="2" fillId="0" borderId="9" xfId="1" applyFont="1" applyBorder="1" applyAlignment="1">
      <alignment horizontal="left"/>
    </xf>
    <xf numFmtId="0" fontId="2" fillId="0" borderId="8" xfId="1" applyFont="1" applyBorder="1" applyAlignment="1">
      <alignment horizontal="left"/>
    </xf>
    <xf numFmtId="0" fontId="3" fillId="4" borderId="0" xfId="1" applyFont="1" applyFill="1" applyAlignment="1">
      <alignment horizontal="left"/>
    </xf>
    <xf numFmtId="0" fontId="3" fillId="4" borderId="0" xfId="1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7B380B"/>
      <color rgb="FFB85410"/>
      <color rgb="FF936A03"/>
      <color rgb="FF8A3F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0650" y="104775"/>
    <xdr:ext cx="979426" cy="311151"/>
    <xdr:pic>
      <xdr:nvPicPr>
        <xdr:cNvPr id="2" name="Picture 1" descr="Arup26mm.png">
          <a:extLst>
            <a:ext uri="{FF2B5EF4-FFF2-40B4-BE49-F238E27FC236}">
              <a16:creationId xmlns:a16="http://schemas.microsoft.com/office/drawing/2014/main" id="{26EE364E-8749-4E05-8634-68D404202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650" y="104775"/>
          <a:ext cx="979426" cy="311151"/>
        </a:xfrm>
        <a:prstGeom prst="rect">
          <a:avLst/>
        </a:prstGeom>
      </xdr:spPr>
    </xdr:pic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wan.kumar\Documents\Arup\P500\Automation\GESU-Geotech-Automation-GEO-V1.6.1\Input\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Notes"/>
      <sheetName val="Generic"/>
      <sheetName val="Backbone"/>
      <sheetName val="Soil"/>
      <sheetName val="Pile"/>
      <sheetName val="Footings and Grade beams"/>
      <sheetName val="TABLE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6">
          <cell r="A26" t="str">
            <v>API</v>
          </cell>
        </row>
        <row r="27">
          <cell r="A27" t="str">
            <v>DUTCH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9"/>
  <sheetViews>
    <sheetView showGridLines="0" zoomScaleNormal="100" workbookViewId="0">
      <selection activeCell="C28" sqref="C28"/>
    </sheetView>
  </sheetViews>
  <sheetFormatPr defaultColWidth="9.109375" defaultRowHeight="13.2" x14ac:dyDescent="0.25"/>
  <cols>
    <col min="1" max="1" width="1.44140625" style="36" customWidth="1"/>
    <col min="2" max="2" width="7.109375" style="36" customWidth="1"/>
    <col min="3" max="3" width="8.6640625" style="36" customWidth="1"/>
    <col min="4" max="5" width="11.88671875" style="36" customWidth="1"/>
    <col min="6" max="6" width="15.109375" style="36" customWidth="1"/>
    <col min="7" max="7" width="11.109375" style="36" customWidth="1"/>
    <col min="8" max="8" width="19.6640625" style="36" customWidth="1"/>
    <col min="9" max="9" width="2.44140625" style="36" customWidth="1"/>
    <col min="10" max="16384" width="9.109375" style="36"/>
  </cols>
  <sheetData>
    <row r="1" spans="2:8" x14ac:dyDescent="0.25">
      <c r="B1" s="49"/>
      <c r="C1" s="49"/>
    </row>
    <row r="2" spans="2:8" x14ac:dyDescent="0.25">
      <c r="B2" s="49"/>
      <c r="C2" s="49"/>
    </row>
    <row r="3" spans="2:8" x14ac:dyDescent="0.25">
      <c r="B3" s="49"/>
      <c r="C3" s="49"/>
    </row>
    <row r="4" spans="2:8" x14ac:dyDescent="0.25">
      <c r="B4" s="49"/>
      <c r="C4" s="49"/>
    </row>
    <row r="5" spans="2:8" x14ac:dyDescent="0.25">
      <c r="B5" s="49" t="s">
        <v>250</v>
      </c>
      <c r="C5" s="49"/>
      <c r="D5" s="66"/>
      <c r="E5" s="66"/>
      <c r="F5" s="103" t="s">
        <v>249</v>
      </c>
      <c r="G5" s="104"/>
      <c r="H5" s="105"/>
    </row>
    <row r="6" spans="2:8" ht="8.1" customHeight="1" x14ac:dyDescent="0.25">
      <c r="B6" s="49"/>
      <c r="C6" s="49"/>
      <c r="F6" s="99"/>
      <c r="G6" s="99"/>
      <c r="H6" s="99"/>
    </row>
    <row r="7" spans="2:8" x14ac:dyDescent="0.25">
      <c r="B7" s="49" t="s">
        <v>248</v>
      </c>
      <c r="C7" s="49"/>
      <c r="D7" s="66"/>
      <c r="E7" s="66"/>
      <c r="F7" s="87"/>
      <c r="G7" s="88"/>
      <c r="H7" s="89"/>
    </row>
    <row r="8" spans="2:8" ht="8.1" customHeight="1" x14ac:dyDescent="0.25">
      <c r="B8" s="49"/>
      <c r="C8" s="49"/>
      <c r="F8" s="99"/>
      <c r="G8" s="99"/>
      <c r="H8" s="99"/>
    </row>
    <row r="9" spans="2:8" x14ac:dyDescent="0.25">
      <c r="B9" s="49" t="s">
        <v>247</v>
      </c>
      <c r="C9" s="49"/>
      <c r="D9" s="66"/>
      <c r="E9" s="66"/>
      <c r="F9" s="87"/>
      <c r="G9" s="88"/>
      <c r="H9" s="89"/>
    </row>
    <row r="10" spans="2:8" ht="8.1" customHeight="1" x14ac:dyDescent="0.25">
      <c r="B10" s="49"/>
      <c r="C10" s="49"/>
      <c r="F10" s="99"/>
      <c r="G10" s="99"/>
      <c r="H10" s="99"/>
    </row>
    <row r="11" spans="2:8" x14ac:dyDescent="0.25">
      <c r="B11" s="49" t="s">
        <v>246</v>
      </c>
      <c r="C11" s="49"/>
      <c r="D11" s="66"/>
      <c r="E11" s="66"/>
      <c r="F11" s="87"/>
      <c r="G11" s="88"/>
      <c r="H11" s="89"/>
    </row>
    <row r="12" spans="2:8" ht="8.1" customHeight="1" x14ac:dyDescent="0.25">
      <c r="B12" s="49"/>
      <c r="C12" s="49"/>
      <c r="F12" s="99"/>
      <c r="G12" s="99"/>
      <c r="H12" s="99"/>
    </row>
    <row r="13" spans="2:8" s="65" customFormat="1" x14ac:dyDescent="0.25">
      <c r="B13" s="64" t="s">
        <v>245</v>
      </c>
      <c r="C13" s="64"/>
      <c r="F13" s="87"/>
      <c r="G13" s="88"/>
      <c r="H13" s="89"/>
    </row>
    <row r="14" spans="2:8" ht="8.1" customHeight="1" x14ac:dyDescent="0.25">
      <c r="B14" s="49"/>
      <c r="C14" s="49"/>
      <c r="F14" s="99"/>
      <c r="G14" s="99"/>
      <c r="H14" s="99"/>
    </row>
    <row r="15" spans="2:8" s="65" customFormat="1" ht="31.5" customHeight="1" x14ac:dyDescent="0.25">
      <c r="B15" s="64" t="s">
        <v>244</v>
      </c>
      <c r="C15" s="64"/>
      <c r="F15" s="100" t="s">
        <v>243</v>
      </c>
      <c r="G15" s="101"/>
      <c r="H15" s="102"/>
    </row>
    <row r="16" spans="2:8" ht="8.1" customHeight="1" x14ac:dyDescent="0.25">
      <c r="B16" s="49"/>
      <c r="C16" s="49"/>
      <c r="F16" s="99"/>
      <c r="G16" s="99"/>
      <c r="H16" s="99"/>
    </row>
    <row r="17" spans="2:8" x14ac:dyDescent="0.25">
      <c r="B17" s="49" t="s">
        <v>242</v>
      </c>
      <c r="F17" s="87"/>
      <c r="G17" s="88"/>
      <c r="H17" s="89"/>
    </row>
    <row r="18" spans="2:8" ht="8.1" customHeight="1" x14ac:dyDescent="0.25">
      <c r="B18" s="49"/>
      <c r="C18" s="49"/>
      <c r="F18" s="99"/>
      <c r="G18" s="99"/>
      <c r="H18" s="99"/>
    </row>
    <row r="19" spans="2:8" s="65" customFormat="1" x14ac:dyDescent="0.25">
      <c r="B19" s="64" t="s">
        <v>241</v>
      </c>
      <c r="C19" s="64"/>
      <c r="E19" s="49"/>
      <c r="F19" s="87"/>
      <c r="G19" s="88"/>
      <c r="H19" s="89"/>
    </row>
    <row r="20" spans="2:8" ht="8.1" customHeight="1" x14ac:dyDescent="0.25">
      <c r="B20" s="49"/>
      <c r="C20" s="49"/>
      <c r="F20" s="99"/>
      <c r="G20" s="99"/>
      <c r="H20" s="99"/>
    </row>
    <row r="21" spans="2:8" s="65" customFormat="1" x14ac:dyDescent="0.25">
      <c r="B21" s="64" t="s">
        <v>240</v>
      </c>
      <c r="C21" s="64"/>
      <c r="E21" s="49"/>
      <c r="F21" s="87"/>
      <c r="G21" s="88"/>
      <c r="H21" s="89"/>
    </row>
    <row r="22" spans="2:8" x14ac:dyDescent="0.25">
      <c r="B22" s="49"/>
      <c r="C22" s="49"/>
      <c r="F22" s="99"/>
      <c r="G22" s="99"/>
      <c r="H22" s="99"/>
    </row>
    <row r="23" spans="2:8" ht="25.5" customHeight="1" x14ac:dyDescent="0.25">
      <c r="B23" s="64" t="s">
        <v>239</v>
      </c>
      <c r="C23" s="49"/>
      <c r="F23" s="87"/>
      <c r="G23" s="88"/>
      <c r="H23" s="89"/>
    </row>
    <row r="24" spans="2:8" x14ac:dyDescent="0.25">
      <c r="B24" s="49"/>
      <c r="C24" s="49"/>
    </row>
    <row r="25" spans="2:8" ht="12.75" customHeight="1" x14ac:dyDescent="0.25">
      <c r="B25" s="38"/>
      <c r="C25" s="39"/>
      <c r="D25" s="38"/>
      <c r="E25" s="38"/>
      <c r="F25" s="37"/>
    </row>
    <row r="26" spans="2:8" ht="12.75" customHeight="1" x14ac:dyDescent="0.25">
      <c r="B26" s="49" t="s">
        <v>238</v>
      </c>
      <c r="E26" s="38"/>
      <c r="F26" s="37"/>
    </row>
    <row r="27" spans="2:8" ht="8.1" customHeight="1" x14ac:dyDescent="0.25">
      <c r="B27" s="49"/>
      <c r="C27" s="49"/>
    </row>
    <row r="28" spans="2:8" ht="12.75" customHeight="1" x14ac:dyDescent="0.25">
      <c r="B28" s="63" t="s">
        <v>237</v>
      </c>
      <c r="C28" s="59"/>
      <c r="D28" s="59"/>
      <c r="E28" s="63" t="s">
        <v>236</v>
      </c>
      <c r="F28" s="62"/>
      <c r="G28" s="59"/>
      <c r="H28" s="61"/>
    </row>
    <row r="29" spans="2:8" ht="12.75" customHeight="1" x14ac:dyDescent="0.25">
      <c r="B29" s="60" t="s">
        <v>235</v>
      </c>
      <c r="C29" s="59"/>
      <c r="D29" s="59"/>
      <c r="E29" s="60" t="s">
        <v>234</v>
      </c>
      <c r="F29" s="62"/>
      <c r="G29" s="59"/>
      <c r="H29" s="61"/>
    </row>
    <row r="30" spans="2:8" ht="12.75" customHeight="1" x14ac:dyDescent="0.25">
      <c r="B30" s="60" t="s">
        <v>233</v>
      </c>
      <c r="C30" s="59"/>
      <c r="D30" s="59"/>
      <c r="E30" s="60" t="s">
        <v>232</v>
      </c>
      <c r="F30" s="62"/>
      <c r="G30" s="59"/>
      <c r="H30" s="61"/>
    </row>
    <row r="31" spans="2:8" ht="12.75" customHeight="1" x14ac:dyDescent="0.25">
      <c r="B31" s="60" t="s">
        <v>81</v>
      </c>
      <c r="C31" s="59"/>
      <c r="D31" s="59"/>
      <c r="E31" s="60" t="s">
        <v>231</v>
      </c>
      <c r="F31" s="62"/>
      <c r="G31" s="59"/>
      <c r="H31" s="61"/>
    </row>
    <row r="32" spans="2:8" ht="12.75" customHeight="1" x14ac:dyDescent="0.25">
      <c r="B32" s="60" t="s">
        <v>230</v>
      </c>
      <c r="C32" s="59"/>
      <c r="D32" s="59"/>
      <c r="E32" s="60" t="s">
        <v>229</v>
      </c>
      <c r="F32" s="62"/>
      <c r="G32" s="59"/>
      <c r="H32" s="61"/>
    </row>
    <row r="33" spans="2:8" ht="12.75" customHeight="1" x14ac:dyDescent="0.25">
      <c r="B33" s="60" t="s">
        <v>228</v>
      </c>
      <c r="C33" s="59"/>
      <c r="D33" s="59"/>
      <c r="E33" s="60" t="s">
        <v>227</v>
      </c>
      <c r="F33" s="62"/>
      <c r="G33" s="59"/>
      <c r="H33" s="61"/>
    </row>
    <row r="34" spans="2:8" ht="12.75" customHeight="1" x14ac:dyDescent="0.25">
      <c r="B34" s="60" t="s">
        <v>226</v>
      </c>
      <c r="C34" s="59"/>
      <c r="D34" s="59"/>
      <c r="E34" s="60" t="s">
        <v>225</v>
      </c>
      <c r="F34" s="62"/>
      <c r="G34" s="59"/>
      <c r="H34" s="61"/>
    </row>
    <row r="35" spans="2:8" ht="12.75" customHeight="1" x14ac:dyDescent="0.25">
      <c r="B35" s="60" t="s">
        <v>224</v>
      </c>
      <c r="C35" s="59"/>
      <c r="D35" s="59"/>
      <c r="E35" s="60" t="s">
        <v>223</v>
      </c>
      <c r="F35" s="62"/>
      <c r="G35" s="59"/>
      <c r="H35" s="61"/>
    </row>
    <row r="36" spans="2:8" ht="12.75" customHeight="1" x14ac:dyDescent="0.25">
      <c r="B36" s="60" t="s">
        <v>222</v>
      </c>
      <c r="C36" s="59"/>
      <c r="D36" s="59"/>
      <c r="E36" s="58" t="s">
        <v>221</v>
      </c>
      <c r="F36" s="57"/>
      <c r="G36" s="56"/>
      <c r="H36" s="55"/>
    </row>
    <row r="37" spans="2:8" ht="12.75" customHeight="1" x14ac:dyDescent="0.25">
      <c r="E37" s="38"/>
      <c r="F37" s="37"/>
    </row>
    <row r="38" spans="2:8" ht="12.75" customHeight="1" x14ac:dyDescent="0.25">
      <c r="B38" s="38"/>
      <c r="C38" s="39"/>
      <c r="D38" s="38"/>
      <c r="E38" s="38"/>
      <c r="F38" s="37"/>
    </row>
    <row r="39" spans="2:8" ht="12.75" customHeight="1" x14ac:dyDescent="0.25">
      <c r="B39" s="54" t="s">
        <v>220</v>
      </c>
      <c r="C39" s="39"/>
      <c r="D39" s="38"/>
      <c r="E39" s="38"/>
      <c r="F39" s="37"/>
    </row>
    <row r="40" spans="2:8" ht="8.1" customHeight="1" x14ac:dyDescent="0.25">
      <c r="B40" s="49"/>
      <c r="C40" s="49"/>
    </row>
    <row r="41" spans="2:8" ht="12.75" customHeight="1" x14ac:dyDescent="0.25">
      <c r="B41" s="38" t="s">
        <v>219</v>
      </c>
      <c r="C41" s="39"/>
      <c r="D41" s="38"/>
      <c r="E41" s="38"/>
      <c r="F41" s="90"/>
      <c r="G41" s="91"/>
      <c r="H41" s="92"/>
    </row>
    <row r="42" spans="2:8" ht="8.1" customHeight="1" x14ac:dyDescent="0.25">
      <c r="B42" s="49"/>
      <c r="C42" s="49"/>
    </row>
    <row r="43" spans="2:8" s="51" customFormat="1" ht="20.100000000000001" customHeight="1" x14ac:dyDescent="0.25">
      <c r="B43" s="53" t="s">
        <v>218</v>
      </c>
      <c r="C43" s="53"/>
      <c r="D43" s="52"/>
      <c r="E43" s="52" t="s">
        <v>217</v>
      </c>
      <c r="F43" s="93"/>
      <c r="G43" s="94"/>
      <c r="H43" s="95"/>
    </row>
    <row r="44" spans="2:8" ht="8.1" customHeight="1" x14ac:dyDescent="0.25">
      <c r="B44" s="49"/>
      <c r="C44" s="49"/>
    </row>
    <row r="45" spans="2:8" s="51" customFormat="1" ht="20.100000000000001" customHeight="1" x14ac:dyDescent="0.25">
      <c r="B45" s="52"/>
      <c r="C45" s="53"/>
      <c r="D45" s="52"/>
      <c r="E45" s="52" t="s">
        <v>216</v>
      </c>
      <c r="F45" s="93"/>
      <c r="G45" s="94"/>
      <c r="H45" s="95"/>
    </row>
    <row r="46" spans="2:8" ht="12.75" customHeight="1" x14ac:dyDescent="0.25">
      <c r="B46" s="38"/>
      <c r="C46" s="39"/>
      <c r="D46" s="38"/>
      <c r="E46" s="38"/>
      <c r="F46" s="37"/>
    </row>
    <row r="47" spans="2:8" x14ac:dyDescent="0.25">
      <c r="B47" s="49"/>
      <c r="C47" s="49"/>
    </row>
    <row r="48" spans="2:8" x14ac:dyDescent="0.25">
      <c r="B48" s="49" t="s">
        <v>215</v>
      </c>
      <c r="C48" s="49"/>
      <c r="E48" s="50" t="s">
        <v>214</v>
      </c>
      <c r="F48" s="96"/>
      <c r="G48" s="97"/>
      <c r="H48" s="98"/>
    </row>
    <row r="49" spans="2:8" ht="8.1" customHeight="1" x14ac:dyDescent="0.25">
      <c r="C49" s="49"/>
    </row>
    <row r="50" spans="2:8" ht="12.75" customHeight="1" x14ac:dyDescent="0.25">
      <c r="B50" s="48" t="s">
        <v>213</v>
      </c>
      <c r="C50" s="48" t="s">
        <v>209</v>
      </c>
      <c r="D50" s="46" t="s">
        <v>212</v>
      </c>
      <c r="E50" s="47" t="s">
        <v>211</v>
      </c>
      <c r="F50" s="46" t="s">
        <v>210</v>
      </c>
      <c r="G50" s="46" t="s">
        <v>209</v>
      </c>
      <c r="H50" s="46" t="s">
        <v>208</v>
      </c>
    </row>
    <row r="51" spans="2:8" ht="12.75" customHeight="1" x14ac:dyDescent="0.25">
      <c r="B51" s="45"/>
      <c r="C51" s="44"/>
      <c r="D51" s="42"/>
      <c r="E51" s="43"/>
      <c r="F51" s="42"/>
      <c r="G51" s="42"/>
      <c r="H51" s="42"/>
    </row>
    <row r="52" spans="2:8" ht="12.75" customHeight="1" x14ac:dyDescent="0.25">
      <c r="B52" s="42"/>
      <c r="C52" s="44"/>
      <c r="D52" s="42"/>
      <c r="E52" s="43"/>
      <c r="F52" s="42"/>
      <c r="G52" s="42"/>
      <c r="H52" s="42"/>
    </row>
    <row r="53" spans="2:8" ht="12.75" customHeight="1" x14ac:dyDescent="0.25">
      <c r="B53" s="42"/>
      <c r="C53" s="44"/>
      <c r="D53" s="42"/>
      <c r="E53" s="43"/>
      <c r="F53" s="42"/>
      <c r="G53" s="42"/>
      <c r="H53" s="42"/>
    </row>
    <row r="54" spans="2:8" s="41" customFormat="1" ht="12.75" customHeight="1" x14ac:dyDescent="0.25"/>
    <row r="55" spans="2:8" s="41" customFormat="1" ht="12.75" customHeight="1" x14ac:dyDescent="0.25"/>
    <row r="56" spans="2:8" s="40" customFormat="1" ht="12.75" customHeight="1" x14ac:dyDescent="0.25"/>
    <row r="57" spans="2:8" s="40" customFormat="1" ht="12.75" customHeight="1" x14ac:dyDescent="0.25"/>
    <row r="58" spans="2:8" s="40" customFormat="1" ht="12.75" customHeight="1" x14ac:dyDescent="0.25"/>
    <row r="59" spans="2:8" ht="12.75" customHeight="1" x14ac:dyDescent="0.25">
      <c r="B59" s="38"/>
      <c r="C59" s="39"/>
      <c r="D59" s="38"/>
      <c r="E59" s="38"/>
      <c r="F59" s="37"/>
    </row>
  </sheetData>
  <mergeCells count="23">
    <mergeCell ref="F5:H5"/>
    <mergeCell ref="F6:H6"/>
    <mergeCell ref="F7:H7"/>
    <mergeCell ref="F8:H8"/>
    <mergeCell ref="F9:H9"/>
    <mergeCell ref="F10:H10"/>
    <mergeCell ref="F22:H22"/>
    <mergeCell ref="F11:H11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3:H23"/>
    <mergeCell ref="F41:H41"/>
    <mergeCell ref="F43:H43"/>
    <mergeCell ref="F45:H45"/>
    <mergeCell ref="F48:H48"/>
  </mergeCells>
  <pageMargins left="0.59055118110236227" right="0.59055118110236227" top="0.59055118110236227" bottom="0.94488188976377963" header="0.51181102362204722" footer="0.62992125984251968"/>
  <pageSetup paperSize="9" orientation="portrait" r:id="rId1"/>
  <headerFooter>
    <oddFooter>&amp;L&amp;6&amp;Z
&amp;F : &amp;A
©Arup | F42.9 | Rel 14.2  14 February 2011&amp;R&amp;6Page &amp;P of &amp;N
Printed &amp;D  Time &amp;T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6"/>
  <sheetViews>
    <sheetView showGridLines="0" workbookViewId="0">
      <selection activeCell="H32" sqref="H32"/>
    </sheetView>
  </sheetViews>
  <sheetFormatPr defaultColWidth="9.109375" defaultRowHeight="13.2" x14ac:dyDescent="0.25"/>
  <cols>
    <col min="1" max="1" width="1.44140625" style="67" customWidth="1"/>
    <col min="2" max="2" width="10.6640625" style="70" customWidth="1"/>
    <col min="3" max="3" width="34.109375" style="68" customWidth="1"/>
    <col min="4" max="4" width="41.6640625" style="69" customWidth="1"/>
    <col min="5" max="5" width="2.109375" style="68" customWidth="1"/>
    <col min="6" max="6" width="50.6640625" style="67" customWidth="1"/>
    <col min="7" max="7" width="1.6640625" style="67" customWidth="1"/>
    <col min="8" max="16384" width="9.109375" style="67"/>
  </cols>
  <sheetData>
    <row r="1" spans="2:6" ht="12.75" customHeight="1" x14ac:dyDescent="0.25">
      <c r="B1" s="85"/>
      <c r="C1" s="84"/>
      <c r="D1" s="83"/>
      <c r="E1" s="82"/>
      <c r="F1" s="37"/>
    </row>
    <row r="2" spans="2:6" s="71" customFormat="1" x14ac:dyDescent="0.25">
      <c r="B2" s="106" t="s">
        <v>271</v>
      </c>
      <c r="C2" s="106"/>
      <c r="D2" s="75"/>
    </row>
    <row r="3" spans="2:6" ht="8.1" customHeight="1" x14ac:dyDescent="0.25">
      <c r="B3" s="73"/>
      <c r="C3" s="72"/>
    </row>
    <row r="4" spans="2:6" ht="12.75" customHeight="1" x14ac:dyDescent="0.25">
      <c r="B4" s="73" t="s">
        <v>270</v>
      </c>
      <c r="C4" s="72"/>
    </row>
    <row r="5" spans="2:6" ht="12.75" customHeight="1" x14ac:dyDescent="0.25">
      <c r="B5" s="73"/>
      <c r="C5" s="72"/>
    </row>
    <row r="6" spans="2:6" s="71" customFormat="1" x14ac:dyDescent="0.25">
      <c r="B6" s="80"/>
      <c r="C6" s="80"/>
      <c r="D6" s="80"/>
    </row>
    <row r="7" spans="2:6" s="71" customFormat="1" x14ac:dyDescent="0.25">
      <c r="B7" s="80"/>
      <c r="C7" s="80"/>
      <c r="D7" s="80"/>
    </row>
    <row r="8" spans="2:6" s="71" customFormat="1" x14ac:dyDescent="0.25">
      <c r="B8" s="106" t="s">
        <v>269</v>
      </c>
      <c r="C8" s="106"/>
      <c r="D8" s="75"/>
    </row>
    <row r="9" spans="2:6" ht="8.1" customHeight="1" x14ac:dyDescent="0.25">
      <c r="B9" s="73"/>
      <c r="C9" s="72"/>
    </row>
    <row r="10" spans="2:6" s="71" customFormat="1" x14ac:dyDescent="0.25">
      <c r="B10" s="80"/>
      <c r="C10" s="80"/>
      <c r="D10" s="80"/>
    </row>
    <row r="11" spans="2:6" s="71" customFormat="1" x14ac:dyDescent="0.25">
      <c r="B11" s="80"/>
      <c r="C11" s="80"/>
      <c r="D11" s="80"/>
    </row>
    <row r="12" spans="2:6" s="71" customFormat="1" x14ac:dyDescent="0.25"/>
    <row r="13" spans="2:6" s="71" customFormat="1" x14ac:dyDescent="0.25"/>
    <row r="14" spans="2:6" s="71" customFormat="1" x14ac:dyDescent="0.25">
      <c r="B14" s="106" t="s">
        <v>268</v>
      </c>
      <c r="C14" s="106"/>
      <c r="D14" s="75"/>
    </row>
    <row r="15" spans="2:6" ht="8.1" customHeight="1" x14ac:dyDescent="0.25">
      <c r="B15" s="73"/>
      <c r="C15" s="72"/>
    </row>
    <row r="16" spans="2:6" ht="12.75" customHeight="1" x14ac:dyDescent="0.25">
      <c r="B16" s="73"/>
      <c r="C16" s="72"/>
    </row>
    <row r="17" spans="2:4" s="68" customFormat="1" ht="12.75" customHeight="1" x14ac:dyDescent="0.25">
      <c r="B17" s="73"/>
      <c r="C17" s="72"/>
      <c r="D17" s="69"/>
    </row>
    <row r="18" spans="2:4" s="71" customFormat="1" x14ac:dyDescent="0.25"/>
    <row r="19" spans="2:4" s="71" customFormat="1" x14ac:dyDescent="0.25"/>
    <row r="20" spans="2:4" s="71" customFormat="1" x14ac:dyDescent="0.25">
      <c r="B20" s="106" t="s">
        <v>267</v>
      </c>
      <c r="C20" s="106"/>
      <c r="D20" s="75"/>
    </row>
    <row r="21" spans="2:4" s="68" customFormat="1" ht="8.1" customHeight="1" x14ac:dyDescent="0.25">
      <c r="B21" s="73"/>
      <c r="C21" s="72"/>
      <c r="D21" s="69"/>
    </row>
    <row r="22" spans="2:4" s="71" customFormat="1" ht="14.25" customHeight="1" x14ac:dyDescent="0.25">
      <c r="B22" s="78" t="s">
        <v>209</v>
      </c>
      <c r="C22" s="77" t="s">
        <v>266</v>
      </c>
      <c r="D22" s="77" t="s">
        <v>236</v>
      </c>
    </row>
    <row r="23" spans="2:4" s="71" customFormat="1" ht="14.25" customHeight="1" x14ac:dyDescent="0.25">
      <c r="B23" s="44"/>
      <c r="C23" s="76"/>
      <c r="D23" s="76"/>
    </row>
    <row r="24" spans="2:4" s="71" customFormat="1" ht="14.25" customHeight="1" x14ac:dyDescent="0.25">
      <c r="B24" s="44"/>
      <c r="C24" s="76"/>
      <c r="D24" s="76"/>
    </row>
    <row r="25" spans="2:4" s="71" customFormat="1" ht="14.25" customHeight="1" x14ac:dyDescent="0.25">
      <c r="B25" s="44"/>
      <c r="C25" s="76"/>
      <c r="D25" s="76"/>
    </row>
    <row r="26" spans="2:4" s="71" customFormat="1" ht="14.25" customHeight="1" x14ac:dyDescent="0.25">
      <c r="B26" s="44"/>
      <c r="C26" s="76"/>
      <c r="D26" s="76"/>
    </row>
    <row r="27" spans="2:4" s="71" customFormat="1" ht="14.25" customHeight="1" x14ac:dyDescent="0.25">
      <c r="B27" s="81"/>
      <c r="C27" s="80"/>
      <c r="D27" s="80"/>
    </row>
    <row r="28" spans="2:4" s="71" customFormat="1" ht="14.25" customHeight="1" x14ac:dyDescent="0.25"/>
    <row r="29" spans="2:4" s="71" customFormat="1" x14ac:dyDescent="0.25">
      <c r="B29" s="107" t="s">
        <v>265</v>
      </c>
      <c r="C29" s="107"/>
      <c r="D29" s="79"/>
    </row>
    <row r="30" spans="2:4" s="68" customFormat="1" ht="8.1" customHeight="1" x14ac:dyDescent="0.25">
      <c r="B30" s="73"/>
      <c r="C30" s="72"/>
      <c r="D30" s="69"/>
    </row>
    <row r="31" spans="2:4" s="68" customFormat="1" ht="12.75" customHeight="1" x14ac:dyDescent="0.25">
      <c r="B31" s="73"/>
      <c r="C31" s="72"/>
      <c r="D31" s="69"/>
    </row>
    <row r="32" spans="2:4" s="68" customFormat="1" ht="12.75" customHeight="1" x14ac:dyDescent="0.25">
      <c r="B32" s="73"/>
      <c r="C32" s="72"/>
      <c r="D32" s="69"/>
    </row>
    <row r="33" spans="2:4" s="71" customFormat="1" x14ac:dyDescent="0.25"/>
    <row r="34" spans="2:4" s="71" customFormat="1" x14ac:dyDescent="0.25"/>
    <row r="35" spans="2:4" s="71" customFormat="1" x14ac:dyDescent="0.25">
      <c r="B35" s="106" t="s">
        <v>264</v>
      </c>
      <c r="C35" s="106"/>
      <c r="D35" s="75"/>
    </row>
    <row r="36" spans="2:4" s="71" customFormat="1" x14ac:dyDescent="0.25">
      <c r="B36" s="71" t="s">
        <v>263</v>
      </c>
    </row>
    <row r="37" spans="2:4" s="68" customFormat="1" ht="8.1" customHeight="1" x14ac:dyDescent="0.25">
      <c r="B37" s="73"/>
      <c r="C37" s="72"/>
      <c r="D37" s="69"/>
    </row>
    <row r="38" spans="2:4" s="71" customFormat="1" ht="14.25" customHeight="1" x14ac:dyDescent="0.25">
      <c r="B38" s="78" t="s">
        <v>209</v>
      </c>
      <c r="C38" s="77" t="s">
        <v>262</v>
      </c>
      <c r="D38" s="77" t="s">
        <v>236</v>
      </c>
    </row>
    <row r="39" spans="2:4" s="71" customFormat="1" ht="14.25" customHeight="1" x14ac:dyDescent="0.25">
      <c r="B39" s="44"/>
      <c r="C39" s="76"/>
      <c r="D39" s="76"/>
    </row>
    <row r="40" spans="2:4" s="71" customFormat="1" ht="14.25" customHeight="1" x14ac:dyDescent="0.25">
      <c r="B40" s="44"/>
      <c r="C40" s="76"/>
      <c r="D40" s="76"/>
    </row>
    <row r="41" spans="2:4" s="71" customFormat="1" ht="14.25" customHeight="1" x14ac:dyDescent="0.25">
      <c r="B41" s="44"/>
      <c r="C41" s="76"/>
      <c r="D41" s="76"/>
    </row>
    <row r="42" spans="2:4" s="71" customFormat="1" ht="14.25" customHeight="1" x14ac:dyDescent="0.25">
      <c r="B42" s="44"/>
      <c r="C42" s="76"/>
      <c r="D42" s="76"/>
    </row>
    <row r="45" spans="2:4" s="74" customFormat="1" x14ac:dyDescent="0.25">
      <c r="B45" s="106" t="s">
        <v>261</v>
      </c>
      <c r="C45" s="106"/>
      <c r="D45" s="75"/>
    </row>
    <row r="46" spans="2:4" s="68" customFormat="1" ht="8.1" customHeight="1" x14ac:dyDescent="0.25">
      <c r="B46" s="73"/>
      <c r="C46" s="72"/>
      <c r="D46" s="69"/>
    </row>
    <row r="47" spans="2:4" s="71" customFormat="1" x14ac:dyDescent="0.25">
      <c r="B47" s="71" t="s">
        <v>260</v>
      </c>
    </row>
    <row r="48" spans="2:4" s="71" customFormat="1" x14ac:dyDescent="0.25">
      <c r="B48" s="71" t="s">
        <v>259</v>
      </c>
    </row>
    <row r="49" spans="2:4" s="71" customFormat="1" x14ac:dyDescent="0.25">
      <c r="B49" s="71" t="s">
        <v>258</v>
      </c>
    </row>
    <row r="50" spans="2:4" s="68" customFormat="1" x14ac:dyDescent="0.25">
      <c r="B50" s="70" t="s">
        <v>257</v>
      </c>
      <c r="D50" s="69"/>
    </row>
    <row r="51" spans="2:4" s="68" customFormat="1" x14ac:dyDescent="0.25">
      <c r="B51" s="70" t="s">
        <v>256</v>
      </c>
      <c r="D51" s="69"/>
    </row>
    <row r="52" spans="2:4" s="68" customFormat="1" x14ac:dyDescent="0.25">
      <c r="B52" s="70" t="s">
        <v>255</v>
      </c>
      <c r="D52" s="69"/>
    </row>
    <row r="53" spans="2:4" s="68" customFormat="1" x14ac:dyDescent="0.25">
      <c r="B53" s="70" t="s">
        <v>254</v>
      </c>
      <c r="D53" s="69"/>
    </row>
    <row r="54" spans="2:4" s="68" customFormat="1" x14ac:dyDescent="0.25">
      <c r="B54" s="70" t="s">
        <v>253</v>
      </c>
      <c r="D54" s="69"/>
    </row>
    <row r="55" spans="2:4" s="68" customFormat="1" x14ac:dyDescent="0.25">
      <c r="B55" s="70" t="s">
        <v>252</v>
      </c>
      <c r="D55" s="69"/>
    </row>
    <row r="56" spans="2:4" s="68" customFormat="1" x14ac:dyDescent="0.25">
      <c r="B56" s="70" t="s">
        <v>251</v>
      </c>
      <c r="D56" s="69"/>
    </row>
  </sheetData>
  <mergeCells count="7">
    <mergeCell ref="B45:C45"/>
    <mergeCell ref="B2:C2"/>
    <mergeCell ref="B8:C8"/>
    <mergeCell ref="B14:C14"/>
    <mergeCell ref="B20:C20"/>
    <mergeCell ref="B29:C29"/>
    <mergeCell ref="B35:C35"/>
  </mergeCells>
  <pageMargins left="0.59055118110236227" right="0.59055118110236227" top="0.59055118110236227" bottom="0.70866141732283472" header="0.51181102362204722" footer="0.39370078740157483"/>
  <pageSetup paperSize="9" orientation="portrait" r:id="rId1"/>
  <headerFooter alignWithMargins="0">
    <oddFooter>&amp;L&amp;8&amp;Z
&amp;F : &amp;A&amp;R&amp;8Page &amp;P of &amp;N
Printed &amp;D  Time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FFC000"/>
  </sheetPr>
  <dimension ref="A1:L69"/>
  <sheetViews>
    <sheetView tabSelected="1" zoomScaleNormal="100" workbookViewId="0">
      <selection activeCell="G5" sqref="G5"/>
    </sheetView>
  </sheetViews>
  <sheetFormatPr defaultRowHeight="13.2" x14ac:dyDescent="0.25"/>
  <cols>
    <col min="6" max="6" width="28.44140625" customWidth="1"/>
    <col min="7" max="7" width="16.88671875" style="3" bestFit="1" customWidth="1"/>
    <col min="10" max="12" width="8.88671875" style="4"/>
  </cols>
  <sheetData>
    <row r="1" spans="1:11" x14ac:dyDescent="0.25">
      <c r="A1" s="7" t="s">
        <v>74</v>
      </c>
      <c r="B1" s="6"/>
      <c r="C1" s="6"/>
      <c r="D1" s="6"/>
      <c r="E1" s="6"/>
      <c r="F1" s="6"/>
      <c r="H1" s="6"/>
      <c r="I1" s="6"/>
      <c r="J1" s="3"/>
      <c r="K1" s="3"/>
    </row>
    <row r="2" spans="1:11" x14ac:dyDescent="0.25">
      <c r="A2" s="6" t="s">
        <v>277</v>
      </c>
      <c r="B2" s="6"/>
      <c r="C2" s="6"/>
      <c r="D2" s="6"/>
      <c r="E2" s="6"/>
      <c r="F2" s="6"/>
      <c r="G2" s="15" t="s">
        <v>275</v>
      </c>
      <c r="H2" s="13" t="s">
        <v>80</v>
      </c>
      <c r="I2" s="6"/>
      <c r="J2" s="3"/>
      <c r="K2" s="3"/>
    </row>
    <row r="3" spans="1:11" x14ac:dyDescent="0.25">
      <c r="A3" s="6" t="s">
        <v>205</v>
      </c>
      <c r="B3" s="6"/>
      <c r="C3" s="6"/>
      <c r="D3" s="6"/>
      <c r="E3" s="6"/>
      <c r="F3" s="6"/>
      <c r="G3" s="15" t="s">
        <v>77</v>
      </c>
      <c r="H3" s="13" t="s">
        <v>80</v>
      </c>
      <c r="I3" s="13"/>
      <c r="J3" s="3"/>
      <c r="K3" s="3"/>
    </row>
    <row r="4" spans="1:11" x14ac:dyDescent="0.25">
      <c r="A4" s="6" t="s">
        <v>206</v>
      </c>
      <c r="B4" s="6"/>
      <c r="C4" s="6"/>
      <c r="D4" s="6"/>
      <c r="E4" s="6"/>
      <c r="F4" s="6"/>
      <c r="G4" s="15" t="s">
        <v>77</v>
      </c>
      <c r="H4" s="13" t="s">
        <v>80</v>
      </c>
      <c r="I4" s="13"/>
      <c r="J4" s="3"/>
      <c r="K4" s="3"/>
    </row>
    <row r="5" spans="1:11" x14ac:dyDescent="0.25">
      <c r="A5" s="6" t="s">
        <v>207</v>
      </c>
      <c r="B5" s="6"/>
      <c r="C5" s="6"/>
      <c r="D5" s="6"/>
      <c r="E5" s="6"/>
      <c r="F5" s="6"/>
      <c r="G5" s="15" t="s">
        <v>75</v>
      </c>
      <c r="H5" s="13" t="s">
        <v>80</v>
      </c>
      <c r="I5" s="13"/>
      <c r="J5" s="3"/>
      <c r="K5" s="3"/>
    </row>
    <row r="6" spans="1:11" x14ac:dyDescent="0.25">
      <c r="A6" s="6" t="s">
        <v>278</v>
      </c>
      <c r="B6" s="6"/>
      <c r="C6" s="6"/>
      <c r="D6" s="6"/>
      <c r="E6" s="6"/>
      <c r="F6" s="6"/>
      <c r="G6" s="15" t="s">
        <v>77</v>
      </c>
      <c r="H6" s="13"/>
      <c r="I6" s="13"/>
      <c r="J6" s="3"/>
      <c r="K6" s="3"/>
    </row>
    <row r="7" spans="1:11" x14ac:dyDescent="0.25">
      <c r="A7" s="6"/>
      <c r="B7" s="6"/>
      <c r="C7" s="6"/>
      <c r="D7" s="6"/>
      <c r="E7" s="6"/>
      <c r="F7" s="6"/>
      <c r="H7" s="6"/>
      <c r="I7" s="6"/>
      <c r="J7" s="3"/>
      <c r="K7" s="3"/>
    </row>
    <row r="8" spans="1:11" x14ac:dyDescent="0.25">
      <c r="A8" s="7" t="s">
        <v>197</v>
      </c>
      <c r="B8" s="6"/>
      <c r="C8" s="6"/>
      <c r="D8" s="6"/>
      <c r="E8" s="6"/>
      <c r="F8" s="6"/>
      <c r="H8" s="6"/>
      <c r="I8" s="6"/>
      <c r="J8" s="3"/>
      <c r="K8" s="3"/>
    </row>
    <row r="9" spans="1:11" x14ac:dyDescent="0.25">
      <c r="A9" s="6" t="s">
        <v>78</v>
      </c>
      <c r="B9" s="6"/>
      <c r="C9" s="6"/>
      <c r="D9" s="6"/>
      <c r="E9" s="6"/>
      <c r="F9" s="6"/>
      <c r="G9" s="15">
        <v>2.75</v>
      </c>
      <c r="H9" s="6" t="s">
        <v>79</v>
      </c>
      <c r="I9" s="6"/>
      <c r="J9" s="3"/>
      <c r="K9" s="3"/>
    </row>
    <row r="10" spans="1:11" x14ac:dyDescent="0.25">
      <c r="A10" s="6"/>
      <c r="B10" s="6"/>
      <c r="C10" s="6"/>
      <c r="D10" s="6"/>
      <c r="E10" s="6"/>
      <c r="F10" s="6"/>
      <c r="H10" s="6"/>
      <c r="I10" s="6"/>
      <c r="J10" s="3"/>
      <c r="K10" s="3"/>
    </row>
    <row r="11" spans="1:11" x14ac:dyDescent="0.25">
      <c r="A11" s="7" t="s">
        <v>198</v>
      </c>
      <c r="B11" s="6"/>
      <c r="C11" s="6"/>
      <c r="D11" s="6"/>
      <c r="E11" s="6"/>
      <c r="F11" s="6"/>
      <c r="H11" s="6"/>
      <c r="I11" s="6"/>
      <c r="J11" s="3"/>
      <c r="K11" s="3"/>
    </row>
    <row r="12" spans="1:11" x14ac:dyDescent="0.25">
      <c r="A12" s="6" t="s">
        <v>175</v>
      </c>
      <c r="B12" s="6"/>
      <c r="C12" s="6"/>
      <c r="D12" s="6"/>
      <c r="E12" s="6"/>
      <c r="F12" s="6"/>
      <c r="G12" s="15" t="s">
        <v>83</v>
      </c>
      <c r="H12" s="13" t="s">
        <v>80</v>
      </c>
      <c r="I12" s="6"/>
      <c r="J12" s="3"/>
      <c r="K12" s="3"/>
    </row>
    <row r="13" spans="1:11" x14ac:dyDescent="0.25">
      <c r="A13" s="6" t="s">
        <v>282</v>
      </c>
      <c r="B13" s="6"/>
      <c r="C13" s="6"/>
      <c r="D13" s="6"/>
      <c r="E13" s="6"/>
      <c r="F13" s="6"/>
      <c r="G13" s="15" t="s">
        <v>75</v>
      </c>
      <c r="H13" s="6" t="s">
        <v>80</v>
      </c>
      <c r="I13" s="6"/>
      <c r="J13" s="3"/>
      <c r="K13" s="3"/>
    </row>
    <row r="14" spans="1:11" x14ac:dyDescent="0.25">
      <c r="A14" s="6" t="s">
        <v>281</v>
      </c>
      <c r="B14" s="6"/>
      <c r="C14" s="6"/>
      <c r="D14" s="6"/>
      <c r="E14" s="6"/>
      <c r="F14" s="6"/>
      <c r="G14" s="15" t="s">
        <v>75</v>
      </c>
      <c r="H14" t="s">
        <v>80</v>
      </c>
      <c r="I14" s="6"/>
      <c r="J14" s="3"/>
      <c r="K14" s="3"/>
    </row>
    <row r="15" spans="1:11" x14ac:dyDescent="0.25">
      <c r="A15" s="6" t="s">
        <v>177</v>
      </c>
      <c r="B15" s="6"/>
      <c r="C15" s="6"/>
      <c r="D15" s="6"/>
      <c r="E15" s="6"/>
      <c r="F15" s="6"/>
      <c r="G15" s="15">
        <v>10</v>
      </c>
      <c r="H15" t="s">
        <v>186</v>
      </c>
      <c r="I15" s="6"/>
    </row>
    <row r="16" spans="1:11" x14ac:dyDescent="0.25">
      <c r="A16" s="6" t="s">
        <v>178</v>
      </c>
      <c r="B16" s="6"/>
      <c r="C16" s="6"/>
      <c r="D16" s="6"/>
      <c r="E16" s="6"/>
      <c r="F16" s="6"/>
      <c r="G16" s="15">
        <v>2</v>
      </c>
      <c r="H16" t="s">
        <v>186</v>
      </c>
      <c r="I16" s="6"/>
    </row>
    <row r="17" spans="1:9" x14ac:dyDescent="0.25">
      <c r="A17" s="6" t="s">
        <v>179</v>
      </c>
      <c r="B17" s="6"/>
      <c r="C17" s="6"/>
      <c r="D17" s="6"/>
      <c r="E17" s="6"/>
      <c r="F17" s="6"/>
      <c r="G17" s="15">
        <v>0.9</v>
      </c>
      <c r="H17" t="s">
        <v>80</v>
      </c>
      <c r="I17" s="6"/>
    </row>
    <row r="18" spans="1:9" x14ac:dyDescent="0.25">
      <c r="A18" s="6" t="s">
        <v>180</v>
      </c>
      <c r="B18" s="6"/>
      <c r="C18" s="6"/>
      <c r="D18" s="6"/>
      <c r="E18" s="6"/>
      <c r="F18" s="6"/>
      <c r="G18" s="15">
        <v>0.75</v>
      </c>
      <c r="H18" t="s">
        <v>80</v>
      </c>
      <c r="I18" s="6"/>
    </row>
    <row r="19" spans="1:9" x14ac:dyDescent="0.25">
      <c r="A19" s="6"/>
      <c r="B19" s="6"/>
      <c r="C19" s="6"/>
      <c r="D19" s="6"/>
      <c r="E19" s="6"/>
      <c r="F19" s="6"/>
      <c r="I19" s="6"/>
    </row>
    <row r="20" spans="1:9" x14ac:dyDescent="0.25">
      <c r="A20" s="7" t="s">
        <v>199</v>
      </c>
      <c r="B20" s="6"/>
      <c r="C20" s="6"/>
      <c r="D20" s="6"/>
      <c r="E20" s="6"/>
      <c r="F20" s="6"/>
      <c r="I20" s="6"/>
    </row>
    <row r="21" spans="1:9" x14ac:dyDescent="0.25">
      <c r="A21" s="6" t="s">
        <v>285</v>
      </c>
      <c r="B21" s="6"/>
      <c r="C21" s="6"/>
      <c r="D21" s="6"/>
      <c r="E21" s="6"/>
      <c r="F21" s="6"/>
      <c r="G21" s="15" t="s">
        <v>283</v>
      </c>
      <c r="H21" s="13" t="s">
        <v>80</v>
      </c>
      <c r="I21" s="6"/>
    </row>
    <row r="22" spans="1:9" x14ac:dyDescent="0.25">
      <c r="A22" s="6" t="s">
        <v>279</v>
      </c>
      <c r="B22" s="6"/>
      <c r="C22" s="6"/>
      <c r="D22" s="6"/>
      <c r="E22" s="6"/>
      <c r="F22" s="6"/>
      <c r="G22" s="15">
        <v>1</v>
      </c>
      <c r="H22" s="13" t="s">
        <v>80</v>
      </c>
      <c r="I22" s="6"/>
    </row>
    <row r="23" spans="1:9" x14ac:dyDescent="0.25">
      <c r="A23" s="6" t="s">
        <v>174</v>
      </c>
      <c r="B23" s="6"/>
      <c r="C23" s="6"/>
      <c r="D23" s="6"/>
      <c r="E23" s="6"/>
      <c r="F23" s="6"/>
      <c r="G23" s="15">
        <v>1E-3</v>
      </c>
      <c r="H23" s="13" t="s">
        <v>80</v>
      </c>
      <c r="I23" s="6"/>
    </row>
    <row r="24" spans="1:9" x14ac:dyDescent="0.25">
      <c r="A24" s="6"/>
      <c r="B24" s="6"/>
      <c r="C24" s="6"/>
      <c r="D24" s="6"/>
      <c r="E24" s="6"/>
      <c r="F24" s="6"/>
      <c r="G24" s="86"/>
      <c r="H24" s="13"/>
      <c r="I24" s="6"/>
    </row>
    <row r="25" spans="1:9" x14ac:dyDescent="0.25">
      <c r="A25" s="7" t="s">
        <v>280</v>
      </c>
      <c r="B25" s="6"/>
      <c r="C25" s="6"/>
      <c r="D25" s="6"/>
      <c r="E25" s="6"/>
      <c r="F25" s="6"/>
      <c r="G25" s="86"/>
      <c r="H25" s="13"/>
      <c r="I25" s="6"/>
    </row>
    <row r="26" spans="1:9" x14ac:dyDescent="0.25">
      <c r="A26" s="6" t="s">
        <v>181</v>
      </c>
      <c r="B26" s="6"/>
      <c r="C26" s="6"/>
      <c r="D26" s="6"/>
      <c r="E26" s="6"/>
      <c r="F26" s="6"/>
      <c r="G26" s="15">
        <v>1000</v>
      </c>
      <c r="H26" s="6" t="s">
        <v>184</v>
      </c>
      <c r="I26" s="6"/>
    </row>
    <row r="27" spans="1:9" x14ac:dyDescent="0.25">
      <c r="A27" s="6" t="s">
        <v>182</v>
      </c>
      <c r="B27" s="6"/>
      <c r="C27" s="6"/>
      <c r="D27" s="6"/>
      <c r="E27" s="6"/>
      <c r="F27" s="6"/>
      <c r="G27" s="15">
        <v>1600</v>
      </c>
      <c r="H27" s="6" t="s">
        <v>184</v>
      </c>
      <c r="I27" s="6"/>
    </row>
    <row r="28" spans="1:9" ht="15.6" x14ac:dyDescent="0.25">
      <c r="A28" s="6" t="s">
        <v>183</v>
      </c>
      <c r="G28" s="15">
        <v>2243</v>
      </c>
      <c r="H28" s="6" t="s">
        <v>185</v>
      </c>
      <c r="I28" s="6"/>
    </row>
    <row r="29" spans="1:9" x14ac:dyDescent="0.25">
      <c r="A29" s="6"/>
      <c r="I29" s="6"/>
    </row>
    <row r="30" spans="1:9" x14ac:dyDescent="0.25">
      <c r="A30" s="7" t="s">
        <v>200</v>
      </c>
      <c r="B30" s="6"/>
      <c r="C30" s="6"/>
      <c r="D30" s="6"/>
      <c r="E30" s="6"/>
      <c r="F30" s="6"/>
      <c r="I30" s="6"/>
    </row>
    <row r="31" spans="1:9" x14ac:dyDescent="0.25">
      <c r="A31" s="6" t="s">
        <v>176</v>
      </c>
      <c r="B31" s="6"/>
      <c r="C31" s="6"/>
      <c r="D31" s="6"/>
      <c r="E31" s="6"/>
      <c r="F31" s="6"/>
      <c r="G31" s="15">
        <v>0.1</v>
      </c>
      <c r="H31" s="6" t="s">
        <v>79</v>
      </c>
      <c r="I31" s="6"/>
    </row>
    <row r="32" spans="1:9" x14ac:dyDescent="0.25">
      <c r="A32" s="6" t="s">
        <v>113</v>
      </c>
      <c r="B32" s="6"/>
      <c r="C32" s="6"/>
      <c r="D32" s="6"/>
      <c r="E32" s="6"/>
      <c r="F32" s="6"/>
      <c r="G32" s="15">
        <v>10</v>
      </c>
      <c r="H32" s="6" t="s">
        <v>79</v>
      </c>
      <c r="I32" s="6"/>
    </row>
    <row r="33" spans="1:9" x14ac:dyDescent="0.25">
      <c r="A33" s="6" t="s">
        <v>114</v>
      </c>
      <c r="B33" s="6"/>
      <c r="C33" s="6"/>
      <c r="D33" s="6"/>
      <c r="E33" s="6"/>
      <c r="F33" s="6"/>
      <c r="G33" s="30">
        <v>10</v>
      </c>
      <c r="H33" s="6" t="s">
        <v>79</v>
      </c>
      <c r="I33" s="6"/>
    </row>
    <row r="34" spans="1:9" x14ac:dyDescent="0.25">
      <c r="A34" s="6" t="s">
        <v>115</v>
      </c>
      <c r="B34" s="6"/>
      <c r="C34" s="6"/>
      <c r="D34" s="6"/>
      <c r="E34" s="6"/>
      <c r="F34" s="6"/>
      <c r="G34" s="30">
        <v>10</v>
      </c>
      <c r="H34" s="6" t="s">
        <v>79</v>
      </c>
      <c r="I34" s="6"/>
    </row>
    <row r="35" spans="1:9" x14ac:dyDescent="0.25">
      <c r="A35" s="7"/>
      <c r="B35" s="6"/>
      <c r="C35" s="6"/>
      <c r="D35" s="6"/>
      <c r="E35" s="6"/>
      <c r="F35" s="6"/>
      <c r="H35" s="6"/>
      <c r="I35" s="6"/>
    </row>
    <row r="36" spans="1:9" x14ac:dyDescent="0.25">
      <c r="A36" s="7" t="s">
        <v>201</v>
      </c>
      <c r="B36" s="6"/>
      <c r="C36" s="6"/>
      <c r="D36" s="6"/>
      <c r="E36" s="6"/>
      <c r="F36" s="6"/>
      <c r="H36" s="6"/>
      <c r="I36" s="6"/>
    </row>
    <row r="37" spans="1:9" x14ac:dyDescent="0.25">
      <c r="A37" s="6" t="s">
        <v>84</v>
      </c>
      <c r="B37" s="6"/>
      <c r="C37" s="6"/>
      <c r="D37" s="6"/>
      <c r="E37" s="6"/>
      <c r="F37" s="6"/>
      <c r="G37" s="30">
        <v>2</v>
      </c>
      <c r="H37" s="6" t="s">
        <v>79</v>
      </c>
      <c r="I37" s="6"/>
    </row>
    <row r="38" spans="1:9" x14ac:dyDescent="0.25">
      <c r="A38" s="6" t="s">
        <v>85</v>
      </c>
      <c r="B38" s="6"/>
      <c r="C38" s="6"/>
      <c r="D38" s="6"/>
      <c r="E38" s="6"/>
      <c r="F38" s="6"/>
      <c r="G38" s="30">
        <v>2</v>
      </c>
      <c r="H38" s="6" t="s">
        <v>79</v>
      </c>
      <c r="I38" s="6"/>
    </row>
    <row r="39" spans="1:9" x14ac:dyDescent="0.25">
      <c r="A39" s="6" t="s">
        <v>150</v>
      </c>
      <c r="B39" s="6"/>
      <c r="C39" s="6"/>
      <c r="D39" s="6"/>
      <c r="E39" s="6"/>
      <c r="F39" s="6"/>
      <c r="G39" s="16">
        <v>1</v>
      </c>
      <c r="H39" s="6" t="s">
        <v>152</v>
      </c>
      <c r="I39" s="6"/>
    </row>
    <row r="40" spans="1:9" x14ac:dyDescent="0.25">
      <c r="A40" s="6" t="s">
        <v>151</v>
      </c>
      <c r="B40" s="6"/>
      <c r="C40" s="6"/>
      <c r="D40" s="6"/>
      <c r="E40" s="6"/>
      <c r="F40" s="6"/>
      <c r="G40" s="16">
        <v>1</v>
      </c>
      <c r="H40" s="6" t="s">
        <v>152</v>
      </c>
      <c r="I40" s="6"/>
    </row>
    <row r="41" spans="1:9" x14ac:dyDescent="0.25">
      <c r="A41" s="6" t="s">
        <v>149</v>
      </c>
      <c r="B41" s="6"/>
      <c r="C41" s="6"/>
      <c r="D41" s="6"/>
      <c r="E41" s="6"/>
      <c r="F41" s="6"/>
      <c r="G41" s="15">
        <v>0.5</v>
      </c>
      <c r="H41" s="6" t="s">
        <v>79</v>
      </c>
      <c r="I41" s="6"/>
    </row>
    <row r="42" spans="1:9" x14ac:dyDescent="0.25">
      <c r="A42" s="6" t="s">
        <v>86</v>
      </c>
      <c r="G42" s="15">
        <v>5</v>
      </c>
      <c r="H42" s="6" t="s">
        <v>79</v>
      </c>
      <c r="I42" s="6"/>
    </row>
    <row r="43" spans="1:9" x14ac:dyDescent="0.25">
      <c r="A43" s="6" t="s">
        <v>87</v>
      </c>
      <c r="B43" s="6"/>
      <c r="C43" s="6"/>
      <c r="D43" s="6"/>
      <c r="E43" s="6"/>
      <c r="F43" s="6"/>
      <c r="G43" s="15">
        <v>5</v>
      </c>
      <c r="H43" s="6" t="s">
        <v>79</v>
      </c>
      <c r="I43" s="6"/>
    </row>
    <row r="44" spans="1:9" x14ac:dyDescent="0.25">
      <c r="A44" s="6" t="s">
        <v>88</v>
      </c>
      <c r="B44" s="6"/>
      <c r="C44" s="6"/>
      <c r="D44" s="6"/>
      <c r="E44" s="6"/>
      <c r="F44" s="6"/>
      <c r="G44" s="30">
        <v>1</v>
      </c>
      <c r="H44" s="6" t="s">
        <v>79</v>
      </c>
      <c r="I44" s="6"/>
    </row>
    <row r="45" spans="1:9" x14ac:dyDescent="0.25">
      <c r="A45" s="6" t="s">
        <v>89</v>
      </c>
      <c r="B45" s="6"/>
      <c r="C45" s="6"/>
      <c r="D45" s="6"/>
      <c r="E45" s="6"/>
      <c r="F45" s="6"/>
      <c r="G45" s="30">
        <v>30</v>
      </c>
      <c r="H45" s="6" t="s">
        <v>79</v>
      </c>
      <c r="I45" s="6"/>
    </row>
    <row r="46" spans="1:9" x14ac:dyDescent="0.25">
      <c r="A46" s="6"/>
      <c r="B46" s="6"/>
      <c r="C46" s="6"/>
      <c r="D46" s="6"/>
      <c r="E46" s="6"/>
      <c r="F46" s="6"/>
      <c r="H46" s="6"/>
    </row>
    <row r="47" spans="1:9" x14ac:dyDescent="0.25">
      <c r="A47" s="7" t="s">
        <v>202</v>
      </c>
      <c r="B47" s="6"/>
      <c r="C47" s="6"/>
      <c r="D47" s="6"/>
      <c r="E47" s="6"/>
      <c r="F47" s="6"/>
      <c r="H47" s="6"/>
    </row>
    <row r="48" spans="1:9" x14ac:dyDescent="0.25">
      <c r="A48" s="6" t="s">
        <v>118</v>
      </c>
      <c r="G48" s="15">
        <v>100001</v>
      </c>
      <c r="H48" s="13" t="s">
        <v>80</v>
      </c>
    </row>
    <row r="49" spans="1:8" x14ac:dyDescent="0.25">
      <c r="A49" s="6" t="s">
        <v>119</v>
      </c>
      <c r="G49" s="15">
        <v>200001</v>
      </c>
      <c r="H49" s="13" t="s">
        <v>80</v>
      </c>
    </row>
    <row r="50" spans="1:8" x14ac:dyDescent="0.25">
      <c r="A50" s="6" t="s">
        <v>120</v>
      </c>
      <c r="G50" s="15">
        <v>10000</v>
      </c>
      <c r="H50" s="13" t="s">
        <v>80</v>
      </c>
    </row>
    <row r="51" spans="1:8" x14ac:dyDescent="0.25">
      <c r="A51" s="6"/>
      <c r="H51" s="6"/>
    </row>
    <row r="52" spans="1:8" x14ac:dyDescent="0.25">
      <c r="A52" s="7" t="s">
        <v>203</v>
      </c>
      <c r="H52" s="6"/>
    </row>
    <row r="53" spans="1:8" x14ac:dyDescent="0.25">
      <c r="A53" s="6" t="s">
        <v>153</v>
      </c>
      <c r="G53" s="15">
        <v>260264</v>
      </c>
      <c r="H53" s="13" t="s">
        <v>80</v>
      </c>
    </row>
    <row r="54" spans="1:8" x14ac:dyDescent="0.25">
      <c r="A54" s="6" t="s">
        <v>165</v>
      </c>
      <c r="G54" s="15" t="s">
        <v>272</v>
      </c>
      <c r="H54" s="13" t="s">
        <v>80</v>
      </c>
    </row>
    <row r="55" spans="1:8" x14ac:dyDescent="0.25">
      <c r="A55" s="6" t="s">
        <v>164</v>
      </c>
      <c r="G55" s="15" t="s">
        <v>273</v>
      </c>
      <c r="H55" s="13" t="s">
        <v>80</v>
      </c>
    </row>
    <row r="56" spans="1:8" x14ac:dyDescent="0.25">
      <c r="A56" s="6" t="s">
        <v>166</v>
      </c>
      <c r="G56" s="15" t="s">
        <v>274</v>
      </c>
      <c r="H56" s="6" t="s">
        <v>152</v>
      </c>
    </row>
    <row r="57" spans="1:8" x14ac:dyDescent="0.25">
      <c r="A57" s="6" t="s">
        <v>167</v>
      </c>
      <c r="G57" s="15" t="s">
        <v>168</v>
      </c>
      <c r="H57" s="6" t="s">
        <v>152</v>
      </c>
    </row>
    <row r="59" spans="1:8" x14ac:dyDescent="0.25">
      <c r="A59" s="7" t="s">
        <v>204</v>
      </c>
    </row>
    <row r="60" spans="1:8" x14ac:dyDescent="0.25">
      <c r="A60" s="6" t="s">
        <v>187</v>
      </c>
      <c r="G60" s="35">
        <v>1E-4</v>
      </c>
      <c r="H60" t="s">
        <v>186</v>
      </c>
    </row>
    <row r="61" spans="1:8" x14ac:dyDescent="0.25">
      <c r="A61" s="6" t="s">
        <v>188</v>
      </c>
      <c r="G61" s="35">
        <v>1E-3</v>
      </c>
      <c r="H61" t="s">
        <v>186</v>
      </c>
    </row>
    <row r="62" spans="1:8" x14ac:dyDescent="0.25">
      <c r="A62" s="6" t="s">
        <v>189</v>
      </c>
      <c r="G62" s="35">
        <v>3.0000000000000001E-3</v>
      </c>
      <c r="H62" t="s">
        <v>186</v>
      </c>
    </row>
    <row r="63" spans="1:8" x14ac:dyDescent="0.25">
      <c r="A63" s="6" t="s">
        <v>190</v>
      </c>
      <c r="G63" s="35">
        <v>0.01</v>
      </c>
      <c r="H63" t="s">
        <v>186</v>
      </c>
    </row>
    <row r="64" spans="1:8" x14ac:dyDescent="0.25">
      <c r="A64" s="6" t="s">
        <v>191</v>
      </c>
      <c r="G64" s="35">
        <v>0.03</v>
      </c>
      <c r="H64" t="s">
        <v>186</v>
      </c>
    </row>
    <row r="65" spans="1:8" x14ac:dyDescent="0.25">
      <c r="A65" s="6" t="s">
        <v>192</v>
      </c>
      <c r="G65" s="35">
        <v>0.1</v>
      </c>
      <c r="H65" t="s">
        <v>186</v>
      </c>
    </row>
    <row r="66" spans="1:8" x14ac:dyDescent="0.25">
      <c r="A66" s="6" t="s">
        <v>193</v>
      </c>
      <c r="G66" s="35">
        <v>0.3</v>
      </c>
      <c r="H66" t="s">
        <v>186</v>
      </c>
    </row>
    <row r="67" spans="1:8" x14ac:dyDescent="0.25">
      <c r="A67" s="6" t="s">
        <v>194</v>
      </c>
      <c r="G67" s="35">
        <v>1</v>
      </c>
      <c r="H67" t="s">
        <v>186</v>
      </c>
    </row>
    <row r="68" spans="1:8" x14ac:dyDescent="0.25">
      <c r="A68" s="6" t="s">
        <v>195</v>
      </c>
      <c r="G68" s="35">
        <v>3</v>
      </c>
      <c r="H68" t="s">
        <v>186</v>
      </c>
    </row>
    <row r="69" spans="1:8" x14ac:dyDescent="0.25">
      <c r="A69" s="6" t="s">
        <v>196</v>
      </c>
      <c r="G69" s="35">
        <v>5</v>
      </c>
      <c r="H69" t="s">
        <v>186</v>
      </c>
    </row>
  </sheetData>
  <dataConsolidate/>
  <conditionalFormatting sqref="G37:G38 G41:G45">
    <cfRule type="expression" dxfId="28" priority="14">
      <formula>$G$5 = "No"</formula>
    </cfRule>
  </conditionalFormatting>
  <conditionalFormatting sqref="G32:G34">
    <cfRule type="expression" dxfId="27" priority="13">
      <formula>$G$4 = "No"</formula>
    </cfRule>
  </conditionalFormatting>
  <conditionalFormatting sqref="G39">
    <cfRule type="expression" dxfId="26" priority="12">
      <formula>$G$5 = "No"</formula>
    </cfRule>
  </conditionalFormatting>
  <conditionalFormatting sqref="G40">
    <cfRule type="expression" dxfId="25" priority="11">
      <formula>$G$5 = "No"</formula>
    </cfRule>
  </conditionalFormatting>
  <conditionalFormatting sqref="G21:G23">
    <cfRule type="expression" dxfId="24" priority="10">
      <formula>$G$3 = "No"</formula>
    </cfRule>
  </conditionalFormatting>
  <conditionalFormatting sqref="G12">
    <cfRule type="expression" dxfId="23" priority="8">
      <formula>$G$2 = "User-Defined"</formula>
    </cfRule>
  </conditionalFormatting>
  <conditionalFormatting sqref="G31">
    <cfRule type="expression" dxfId="22" priority="7">
      <formula>$G$4 = "No"</formula>
    </cfRule>
  </conditionalFormatting>
  <conditionalFormatting sqref="G26:G28">
    <cfRule type="expression" dxfId="21" priority="6">
      <formula>AND($G$3 = "No", $G$4 = "No")</formula>
    </cfRule>
  </conditionalFormatting>
  <conditionalFormatting sqref="G13:G18">
    <cfRule type="expression" dxfId="20" priority="5">
      <formula>$G$2 = "User-Defined"</formula>
    </cfRule>
  </conditionalFormatting>
  <conditionalFormatting sqref="G15">
    <cfRule type="expression" dxfId="19" priority="4">
      <formula>$G13 = "Yes"</formula>
    </cfRule>
  </conditionalFormatting>
  <conditionalFormatting sqref="G16">
    <cfRule type="expression" dxfId="18" priority="3">
      <formula>$G14 = "Yes"</formula>
    </cfRule>
  </conditionalFormatting>
  <conditionalFormatting sqref="G60:G69">
    <cfRule type="expression" dxfId="17" priority="1">
      <formula>$G$2 = "No"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TABLES!$E$2:$E$3</xm:f>
          </x14:formula1>
          <xm:sqref>G13:G14</xm:sqref>
        </x14:dataValidation>
        <x14:dataValidation type="list" allowBlank="1" showInputMessage="1" showErrorMessage="1" xr:uid="{00000000-0002-0000-0200-000001000000}">
          <x14:formula1>
            <xm:f>TABLES!$C$2:$C$4</xm:f>
          </x14:formula1>
          <xm:sqref>G12</xm:sqref>
        </x14:dataValidation>
        <x14:dataValidation type="list" allowBlank="1" showInputMessage="1" showErrorMessage="1" xr:uid="{00000000-0002-0000-0200-000002000000}">
          <x14:formula1>
            <xm:f>TABLES!$B$2:$B$13</xm:f>
          </x14:formula1>
          <xm:sqref>G21</xm:sqref>
        </x14:dataValidation>
        <x14:dataValidation type="list" allowBlank="1" showInputMessage="1" showErrorMessage="1" xr:uid="{00000000-0002-0000-0200-000004000000}">
          <x14:formula1>
            <xm:f>TABLES!$D$2:$D$4</xm:f>
          </x14:formula1>
          <xm:sqref>G57</xm:sqref>
        </x14:dataValidation>
        <x14:dataValidation type="list" allowBlank="1" showInputMessage="1" showErrorMessage="1" xr:uid="{00000000-0002-0000-0200-000003000000}">
          <x14:formula1>
            <xm:f>TABLES!$A$2:$A$3</xm:f>
          </x14:formula1>
          <xm:sqref>G3:G6</xm:sqref>
        </x14:dataValidation>
        <x14:dataValidation type="list" allowBlank="1" showInputMessage="1" showErrorMessage="1" xr:uid="{69A4DF28-DD14-4692-926C-61B7F5756148}">
          <x14:formula1>
            <xm:f>TABLES!$F$2:$F$3</xm:f>
          </x14:formula1>
          <xm:sqref>G2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7030A0"/>
  </sheetPr>
  <dimension ref="A1:E12"/>
  <sheetViews>
    <sheetView zoomScale="70" zoomScaleNormal="70" workbookViewId="0">
      <selection activeCell="H3" sqref="H3"/>
    </sheetView>
  </sheetViews>
  <sheetFormatPr defaultRowHeight="13.2" x14ac:dyDescent="0.25"/>
  <cols>
    <col min="1" max="1" width="10.44140625" style="26" bestFit="1" customWidth="1"/>
    <col min="2" max="2" width="15" style="26" bestFit="1" customWidth="1"/>
    <col min="3" max="5" width="15.44140625" style="26" bestFit="1" customWidth="1"/>
  </cols>
  <sheetData>
    <row r="1" spans="1:5" ht="14.4" x14ac:dyDescent="0.25">
      <c r="A1" s="27" t="s">
        <v>136</v>
      </c>
      <c r="B1" s="27" t="s">
        <v>137</v>
      </c>
      <c r="C1" s="27" t="s">
        <v>138</v>
      </c>
      <c r="D1" s="27" t="s">
        <v>139</v>
      </c>
      <c r="E1" s="27" t="s">
        <v>140</v>
      </c>
    </row>
    <row r="2" spans="1:5" x14ac:dyDescent="0.25">
      <c r="A2" s="31">
        <v>1.0000000000000001E-5</v>
      </c>
      <c r="B2" s="32">
        <v>0.99889938068370987</v>
      </c>
      <c r="C2" s="32">
        <v>0.99927443900875002</v>
      </c>
      <c r="D2" s="32">
        <v>0.99936640062744231</v>
      </c>
      <c r="E2" s="32">
        <v>0.99942579278552757</v>
      </c>
    </row>
    <row r="3" spans="1:5" x14ac:dyDescent="0.25">
      <c r="A3" s="32">
        <v>1E-4</v>
      </c>
      <c r="B3" s="32">
        <v>0.98913010923549971</v>
      </c>
      <c r="C3" s="32">
        <v>0.99280166507987033</v>
      </c>
      <c r="D3" s="32">
        <v>0.9936847656113339</v>
      </c>
      <c r="E3" s="32">
        <v>0.99426139013675285</v>
      </c>
    </row>
    <row r="4" spans="1:5" x14ac:dyDescent="0.25">
      <c r="A4" s="32">
        <v>1E-3</v>
      </c>
      <c r="B4" s="32">
        <v>0.90303797151893783</v>
      </c>
      <c r="C4" s="32">
        <v>0.93322598647189747</v>
      </c>
      <c r="D4" s="32">
        <v>0.93931139437542532</v>
      </c>
      <c r="E4" s="32">
        <v>0.94365681171011684</v>
      </c>
    </row>
    <row r="5" spans="1:5" x14ac:dyDescent="0.25">
      <c r="A5" s="32">
        <v>3.0000000000000001E-3</v>
      </c>
      <c r="B5" s="32">
        <v>0.76334450011214994</v>
      </c>
      <c r="C5" s="32">
        <v>0.82682274403539047</v>
      </c>
      <c r="D5" s="32">
        <v>0.83682857078735984</v>
      </c>
      <c r="E5" s="32">
        <v>0.84445112977734205</v>
      </c>
    </row>
    <row r="6" spans="1:5" x14ac:dyDescent="0.25">
      <c r="A6" s="32">
        <v>0.01</v>
      </c>
      <c r="B6" s="32">
        <v>0.51141468480098273</v>
      </c>
      <c r="C6" s="32">
        <v>0.60362743766037119</v>
      </c>
      <c r="D6" s="32">
        <v>0.62247674458344904</v>
      </c>
      <c r="E6" s="32">
        <v>0.63061619501322452</v>
      </c>
    </row>
    <row r="7" spans="1:5" x14ac:dyDescent="0.25">
      <c r="A7" s="32">
        <v>0.03</v>
      </c>
      <c r="B7" s="32">
        <v>0.28143446288140911</v>
      </c>
      <c r="C7" s="32">
        <v>0.36226692443792818</v>
      </c>
      <c r="D7" s="32">
        <v>0.40292414445950098</v>
      </c>
      <c r="E7" s="32">
        <v>0.41024896707204411</v>
      </c>
    </row>
    <row r="8" spans="1:5" x14ac:dyDescent="0.25">
      <c r="A8" s="32">
        <v>0.1</v>
      </c>
      <c r="B8" s="32">
        <v>0.1248287457421325</v>
      </c>
      <c r="C8" s="32">
        <v>0.1756256996331374</v>
      </c>
      <c r="D8" s="32">
        <v>0.2230024681112982</v>
      </c>
      <c r="E8" s="32">
        <v>0.2299838327748977</v>
      </c>
    </row>
    <row r="9" spans="1:5" x14ac:dyDescent="0.25">
      <c r="A9" s="32">
        <v>0.3</v>
      </c>
      <c r="B9" s="32">
        <v>5.5435288417922939E-2</v>
      </c>
      <c r="C9" s="32">
        <v>8.6208830937085104E-2</v>
      </c>
      <c r="D9" s="32">
        <v>0.1193377815504907</v>
      </c>
      <c r="E9" s="32">
        <v>0.12571386693468051</v>
      </c>
    </row>
    <row r="10" spans="1:5" x14ac:dyDescent="0.25">
      <c r="A10" s="32">
        <v>1</v>
      </c>
      <c r="B10" s="32">
        <v>2.073825550318107E-2</v>
      </c>
      <c r="C10" s="32">
        <v>3.7244330776434478E-2</v>
      </c>
      <c r="D10" s="32">
        <v>5.3623492097429927E-2</v>
      </c>
      <c r="E10" s="32">
        <v>5.8583878525750463E-2</v>
      </c>
    </row>
    <row r="11" spans="1:5" x14ac:dyDescent="0.25">
      <c r="A11" s="32">
        <v>5</v>
      </c>
      <c r="B11" s="32">
        <v>4.7296220331768607E-3</v>
      </c>
      <c r="C11" s="32">
        <v>1.0095403064947481E-2</v>
      </c>
      <c r="D11" s="32">
        <v>1.4670008295898811E-2</v>
      </c>
      <c r="E11" s="32">
        <v>1.7008142598330899E-2</v>
      </c>
    </row>
    <row r="12" spans="1:5" x14ac:dyDescent="0.25">
      <c r="A12" s="32">
        <v>10</v>
      </c>
      <c r="B12" s="32">
        <v>4.7296220331768607E-3</v>
      </c>
      <c r="C12" s="32">
        <v>1.0095403064947481E-2</v>
      </c>
      <c r="D12" s="32">
        <v>1.4670008295898811E-2</v>
      </c>
      <c r="E12" s="32">
        <v>1.7008142598330899E-2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DCB97A86-0AEE-42D9-ABDE-B27B8411241F}">
            <xm:f>Generic!$G$2 = "Yes"</xm:f>
            <x14:dxf>
              <fill>
                <patternFill>
                  <bgColor rgb="FFFF0000"/>
                </patternFill>
              </fill>
            </x14:dxf>
          </x14:cfRule>
          <xm:sqref>B2:E11</xm:sqref>
        </x14:conditionalFormatting>
        <x14:conditionalFormatting xmlns:xm="http://schemas.microsoft.com/office/excel/2006/main">
          <x14:cfRule type="expression" priority="4" id="{04B600DF-1EA3-4C6F-8979-2B25300D6D01}">
            <xm:f>Generic!$G$2 = "Yes"</xm:f>
            <x14:dxf>
              <fill>
                <patternFill>
                  <bgColor rgb="FFFF0000"/>
                </patternFill>
              </fill>
            </x14:dxf>
          </x14:cfRule>
          <xm:sqref>A2:A11</xm:sqref>
        </x14:conditionalFormatting>
        <x14:conditionalFormatting xmlns:xm="http://schemas.microsoft.com/office/excel/2006/main">
          <x14:cfRule type="expression" priority="2" id="{C0FAF2FE-9C1C-4B7F-AA56-52DBCA076A00}">
            <xm:f>Generic!$G$2 = "Yes"</xm:f>
            <x14:dxf>
              <fill>
                <patternFill>
                  <bgColor rgb="FFFF0000"/>
                </patternFill>
              </fill>
            </x14:dxf>
          </x14:cfRule>
          <xm:sqref>B12:E12</xm:sqref>
        </x14:conditionalFormatting>
        <x14:conditionalFormatting xmlns:xm="http://schemas.microsoft.com/office/excel/2006/main">
          <x14:cfRule type="expression" priority="1" id="{957303FB-5985-45E6-8DC7-A706154809C2}">
            <xm:f>Generic!$G$2 = "Yes"</xm:f>
            <x14:dxf>
              <fill>
                <patternFill>
                  <bgColor rgb="FFFF0000"/>
                </patternFill>
              </fill>
            </x14:dxf>
          </x14:cfRule>
          <xm:sqref>A12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rgb="FF00B050"/>
  </sheetPr>
  <dimension ref="A1:V5"/>
  <sheetViews>
    <sheetView zoomScaleNormal="100" workbookViewId="0">
      <selection activeCell="I19" sqref="I19"/>
    </sheetView>
  </sheetViews>
  <sheetFormatPr defaultColWidth="15.5546875" defaultRowHeight="13.2" x14ac:dyDescent="0.25"/>
  <cols>
    <col min="1" max="5" width="15.5546875" style="6"/>
    <col min="6" max="6" width="16.88671875" style="6" customWidth="1"/>
    <col min="7" max="7" width="17.5546875" style="6" customWidth="1"/>
    <col min="8" max="22" width="15.5546875" style="6"/>
  </cols>
  <sheetData>
    <row r="1" spans="1:21" ht="42" customHeight="1" x14ac:dyDescent="0.25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154</v>
      </c>
      <c r="G1" s="1" t="s">
        <v>160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104</v>
      </c>
      <c r="R1" s="1" t="s">
        <v>105</v>
      </c>
    </row>
    <row r="2" spans="1:21" x14ac:dyDescent="0.25">
      <c r="A2" s="15">
        <v>1</v>
      </c>
      <c r="B2" s="16">
        <v>0</v>
      </c>
      <c r="C2" s="16">
        <v>2</v>
      </c>
      <c r="D2" s="16">
        <f>C2-B2</f>
        <v>2</v>
      </c>
      <c r="E2" s="15" t="s">
        <v>111</v>
      </c>
      <c r="F2" s="15" t="s">
        <v>56</v>
      </c>
      <c r="G2" s="30">
        <v>0</v>
      </c>
      <c r="H2" s="16">
        <v>1.3</v>
      </c>
      <c r="I2" s="16">
        <f>9.80655*H2</f>
        <v>12.748514999999999</v>
      </c>
      <c r="J2" s="5">
        <v>110</v>
      </c>
      <c r="K2" s="5">
        <f>(I2/9.806)*J2^2</f>
        <v>15730.882265959615</v>
      </c>
      <c r="L2" s="30">
        <v>0</v>
      </c>
      <c r="M2" s="30">
        <v>22.6</v>
      </c>
      <c r="N2" s="16">
        <v>8.3660990128264103</v>
      </c>
      <c r="O2" s="15">
        <v>0</v>
      </c>
      <c r="P2" s="16">
        <v>0.61570467734019629</v>
      </c>
      <c r="Q2" s="15">
        <v>0.3</v>
      </c>
      <c r="R2" s="16">
        <v>0</v>
      </c>
      <c r="T2" s="33"/>
      <c r="U2" s="33"/>
    </row>
    <row r="3" spans="1:21" x14ac:dyDescent="0.25">
      <c r="A3" s="15">
        <v>2</v>
      </c>
      <c r="B3" s="16">
        <v>2</v>
      </c>
      <c r="C3" s="16">
        <v>8</v>
      </c>
      <c r="D3" s="16">
        <f t="shared" ref="D3:D5" si="0">C3-B3</f>
        <v>6</v>
      </c>
      <c r="E3" s="15" t="s">
        <v>111</v>
      </c>
      <c r="F3" s="15" t="s">
        <v>56</v>
      </c>
      <c r="G3" s="30">
        <v>0</v>
      </c>
      <c r="H3" s="16">
        <v>1.3</v>
      </c>
      <c r="I3" s="16">
        <f t="shared" ref="I3:I5" si="1">9.80655*H3</f>
        <v>12.748514999999999</v>
      </c>
      <c r="J3" s="5">
        <v>200</v>
      </c>
      <c r="K3" s="5">
        <f t="shared" ref="K3:K5" si="2">(I3/9.806)*J3^2</f>
        <v>52002.91658168468</v>
      </c>
      <c r="L3" s="30">
        <v>0</v>
      </c>
      <c r="M3" s="30">
        <v>26.3</v>
      </c>
      <c r="N3" s="16">
        <v>4.0292094351308378</v>
      </c>
      <c r="O3" s="15">
        <v>0</v>
      </c>
      <c r="P3" s="16">
        <v>0.55692880917582033</v>
      </c>
      <c r="Q3" s="15">
        <v>0.3</v>
      </c>
      <c r="R3" s="16">
        <v>0</v>
      </c>
      <c r="U3" s="33"/>
    </row>
    <row r="4" spans="1:21" x14ac:dyDescent="0.25">
      <c r="A4" s="15">
        <v>3</v>
      </c>
      <c r="B4" s="16">
        <v>8</v>
      </c>
      <c r="C4" s="16">
        <v>14</v>
      </c>
      <c r="D4" s="16">
        <f t="shared" si="0"/>
        <v>6</v>
      </c>
      <c r="E4" s="15" t="s">
        <v>106</v>
      </c>
      <c r="F4" s="15" t="s">
        <v>155</v>
      </c>
      <c r="G4" s="30">
        <v>0</v>
      </c>
      <c r="H4" s="16">
        <v>1.5</v>
      </c>
      <c r="I4" s="16">
        <f t="shared" si="1"/>
        <v>14.709824999999999</v>
      </c>
      <c r="J4" s="5">
        <v>160</v>
      </c>
      <c r="K4" s="5">
        <f t="shared" si="2"/>
        <v>38402.153783397924</v>
      </c>
      <c r="L4" s="30">
        <v>38.799999999999997</v>
      </c>
      <c r="M4" s="30">
        <v>0</v>
      </c>
      <c r="N4" s="16">
        <v>1.2661618134557062</v>
      </c>
      <c r="O4" s="15">
        <v>15</v>
      </c>
      <c r="P4" s="16">
        <v>0.505</v>
      </c>
      <c r="Q4" s="15">
        <v>0.3</v>
      </c>
      <c r="R4" s="16">
        <v>0</v>
      </c>
      <c r="U4" s="33"/>
    </row>
    <row r="5" spans="1:21" x14ac:dyDescent="0.25">
      <c r="A5" s="15">
        <v>4</v>
      </c>
      <c r="B5" s="16">
        <v>14</v>
      </c>
      <c r="C5" s="16">
        <v>22</v>
      </c>
      <c r="D5" s="16">
        <f t="shared" si="0"/>
        <v>8</v>
      </c>
      <c r="E5" s="15" t="s">
        <v>109</v>
      </c>
      <c r="F5" s="15" t="s">
        <v>56</v>
      </c>
      <c r="G5" s="30">
        <v>0</v>
      </c>
      <c r="H5" s="16">
        <v>1.8</v>
      </c>
      <c r="I5" s="16">
        <f t="shared" si="1"/>
        <v>17.651789999999998</v>
      </c>
      <c r="J5" s="5">
        <v>260</v>
      </c>
      <c r="K5" s="5">
        <f t="shared" si="2"/>
        <v>121686.82480114217</v>
      </c>
      <c r="L5" s="30">
        <v>0</v>
      </c>
      <c r="M5" s="30">
        <v>25.5</v>
      </c>
      <c r="N5" s="16">
        <v>1.4479324128320299</v>
      </c>
      <c r="O5" s="15">
        <v>0</v>
      </c>
      <c r="P5" s="16">
        <v>0.56948890319170498</v>
      </c>
      <c r="Q5" s="15">
        <v>0.3</v>
      </c>
      <c r="R5" s="16">
        <v>0</v>
      </c>
      <c r="U5" s="3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TABLES!$A$17:$A$23</xm:f>
          </x14:formula1>
          <xm:sqref>E2:E5</xm:sqref>
        </x14:dataValidation>
        <x14:dataValidation type="list" allowBlank="1" showInputMessage="1" showErrorMessage="1" xr:uid="{00000000-0002-0000-0400-000001000000}">
          <x14:formula1>
            <xm:f>TABLES!$B$17:$B$23</xm:f>
          </x14:formula1>
          <xm:sqref>F2:F5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rgb="FFFF0000"/>
  </sheetPr>
  <dimension ref="A1:BN57"/>
  <sheetViews>
    <sheetView zoomScale="70" zoomScaleNormal="70" workbookViewId="0">
      <selection activeCell="K3" sqref="K3"/>
    </sheetView>
  </sheetViews>
  <sheetFormatPr defaultRowHeight="13.2" x14ac:dyDescent="0.25"/>
  <cols>
    <col min="1" max="1" width="12.109375" customWidth="1"/>
    <col min="2" max="8" width="12.109375" style="4" customWidth="1"/>
    <col min="9" max="11" width="12.109375" style="8" customWidth="1"/>
    <col min="12" max="12" width="13.44140625" style="8" customWidth="1"/>
    <col min="13" max="27" width="12.109375" style="8" customWidth="1"/>
    <col min="28" max="28" width="13.5546875" style="8" bestFit="1" customWidth="1"/>
    <col min="29" max="34" width="12.109375" style="8" customWidth="1"/>
    <col min="35" max="52" width="7.5546875" customWidth="1"/>
    <col min="53" max="60" width="7.5546875" style="4" customWidth="1"/>
    <col min="61" max="61" width="7.5546875" customWidth="1"/>
    <col min="62" max="62" width="15.5546875" style="2" customWidth="1"/>
    <col min="63" max="65" width="15.5546875" style="4" customWidth="1"/>
    <col min="66" max="66" width="15.5546875" customWidth="1"/>
  </cols>
  <sheetData>
    <row r="1" spans="1:66" ht="52.8" x14ac:dyDescent="0.25">
      <c r="A1" s="28" t="s">
        <v>61</v>
      </c>
      <c r="B1" s="28" t="s">
        <v>72</v>
      </c>
      <c r="C1" s="28" t="s">
        <v>70</v>
      </c>
      <c r="D1" s="28" t="s">
        <v>71</v>
      </c>
      <c r="E1" s="28" t="s">
        <v>58</v>
      </c>
      <c r="F1" s="28" t="s">
        <v>34</v>
      </c>
      <c r="G1" s="28" t="s">
        <v>69</v>
      </c>
      <c r="H1" s="1" t="s">
        <v>125</v>
      </c>
      <c r="I1" s="1" t="s">
        <v>128</v>
      </c>
      <c r="J1" s="28" t="s">
        <v>73</v>
      </c>
      <c r="K1" s="1" t="s">
        <v>0</v>
      </c>
      <c r="L1" s="1" t="s">
        <v>62</v>
      </c>
      <c r="M1" s="1" t="s">
        <v>63</v>
      </c>
      <c r="N1" s="1" t="s">
        <v>64</v>
      </c>
      <c r="O1" s="1" t="s">
        <v>116</v>
      </c>
      <c r="P1" s="24" t="s">
        <v>129</v>
      </c>
      <c r="Q1" s="1" t="s">
        <v>66</v>
      </c>
      <c r="R1" s="1" t="s">
        <v>67</v>
      </c>
      <c r="S1" s="1" t="s">
        <v>117</v>
      </c>
      <c r="T1" s="1" t="s">
        <v>13</v>
      </c>
      <c r="U1" s="1" t="s">
        <v>65</v>
      </c>
      <c r="V1" s="1" t="s">
        <v>20</v>
      </c>
      <c r="W1" s="1" t="s">
        <v>163</v>
      </c>
      <c r="X1" s="1" t="s">
        <v>21</v>
      </c>
      <c r="Y1" s="1" t="s">
        <v>22</v>
      </c>
      <c r="Z1" s="1" t="s">
        <v>23</v>
      </c>
      <c r="AA1" s="1" t="s">
        <v>57</v>
      </c>
      <c r="AB1" s="1" t="s">
        <v>24</v>
      </c>
      <c r="AC1" s="1" t="s">
        <v>50</v>
      </c>
      <c r="AD1" s="1" t="s">
        <v>59</v>
      </c>
      <c r="AE1" s="1" t="s">
        <v>33</v>
      </c>
      <c r="AF1" s="1" t="s">
        <v>130</v>
      </c>
      <c r="AG1" s="1" t="s">
        <v>132</v>
      </c>
      <c r="AH1" s="1" t="s">
        <v>39</v>
      </c>
      <c r="AI1" s="25"/>
      <c r="AJ1" s="25"/>
      <c r="BK1"/>
      <c r="BL1"/>
      <c r="BM1"/>
    </row>
    <row r="2" spans="1:66" x14ac:dyDescent="0.25">
      <c r="A2" s="15">
        <v>1</v>
      </c>
      <c r="B2" s="15" t="s">
        <v>14</v>
      </c>
      <c r="C2" s="15" t="s">
        <v>35</v>
      </c>
      <c r="D2" s="15" t="s">
        <v>1</v>
      </c>
      <c r="E2" s="15" t="s">
        <v>5</v>
      </c>
      <c r="F2" s="15" t="s">
        <v>17</v>
      </c>
      <c r="G2" s="15" t="s">
        <v>4</v>
      </c>
      <c r="H2" s="23" t="s">
        <v>122</v>
      </c>
      <c r="I2" s="15" t="s">
        <v>56</v>
      </c>
      <c r="J2" s="15" t="s">
        <v>43</v>
      </c>
      <c r="K2" s="16">
        <v>0.5</v>
      </c>
      <c r="L2" s="16">
        <v>15</v>
      </c>
      <c r="M2" s="16">
        <v>0.4</v>
      </c>
      <c r="N2" s="16" t="s">
        <v>56</v>
      </c>
      <c r="O2" s="16" t="s">
        <v>56</v>
      </c>
      <c r="P2" s="23" t="s">
        <v>56</v>
      </c>
      <c r="Q2" s="16" t="s">
        <v>56</v>
      </c>
      <c r="R2" s="16" t="s">
        <v>56</v>
      </c>
      <c r="S2" s="16" t="s">
        <v>56</v>
      </c>
      <c r="T2" s="16" t="s">
        <v>56</v>
      </c>
      <c r="U2" s="16" t="s">
        <v>56</v>
      </c>
      <c r="V2" s="15" t="s">
        <v>56</v>
      </c>
      <c r="W2" s="15" t="s">
        <v>56</v>
      </c>
      <c r="X2" s="15" t="s">
        <v>56</v>
      </c>
      <c r="Y2" s="15" t="s">
        <v>56</v>
      </c>
      <c r="Z2" s="15" t="s">
        <v>56</v>
      </c>
      <c r="AA2" s="15" t="s">
        <v>56</v>
      </c>
      <c r="AB2" s="15" t="s">
        <v>56</v>
      </c>
      <c r="AC2" s="15" t="s">
        <v>56</v>
      </c>
      <c r="AD2" s="15" t="s">
        <v>56</v>
      </c>
      <c r="AE2" s="15" t="s">
        <v>56</v>
      </c>
      <c r="AF2" s="15" t="s">
        <v>56</v>
      </c>
      <c r="AG2" s="15" t="s">
        <v>56</v>
      </c>
      <c r="AH2" s="5">
        <v>800</v>
      </c>
      <c r="AI2" s="25"/>
      <c r="AJ2" s="25"/>
      <c r="BK2"/>
      <c r="BL2"/>
      <c r="BM2"/>
    </row>
    <row r="3" spans="1:66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/>
      <c r="M3"/>
      <c r="N3"/>
      <c r="O3"/>
      <c r="P3"/>
      <c r="Q3"/>
      <c r="R3"/>
      <c r="S3"/>
      <c r="T3"/>
      <c r="U3"/>
      <c r="V3"/>
      <c r="W3"/>
      <c r="X3"/>
      <c r="Y3"/>
      <c r="AA3"/>
      <c r="AB3"/>
      <c r="AC3"/>
      <c r="AD3"/>
      <c r="AE3"/>
      <c r="AF3"/>
      <c r="AG3"/>
      <c r="AH3"/>
      <c r="BA3"/>
      <c r="BI3" s="4"/>
      <c r="BJ3"/>
      <c r="BK3" s="2"/>
      <c r="BN3" s="4"/>
    </row>
    <row r="4" spans="1:66" x14ac:dyDescent="0.25">
      <c r="B4"/>
      <c r="C4"/>
      <c r="D4"/>
      <c r="P4" s="4"/>
      <c r="Q4" s="4"/>
      <c r="R4" s="4"/>
      <c r="S4"/>
      <c r="T4"/>
      <c r="U4"/>
      <c r="V4"/>
      <c r="W4"/>
      <c r="X4"/>
      <c r="Y4"/>
      <c r="AA4"/>
      <c r="AB4"/>
      <c r="AC4"/>
      <c r="AD4"/>
      <c r="AE4"/>
      <c r="AF4"/>
      <c r="AG4"/>
      <c r="AH4"/>
      <c r="BA4"/>
      <c r="BI4" s="4"/>
      <c r="BJ4"/>
      <c r="BK4" s="2"/>
      <c r="BN4" s="4"/>
    </row>
    <row r="5" spans="1:66" x14ac:dyDescent="0.25">
      <c r="B5"/>
      <c r="C5"/>
      <c r="D5"/>
      <c r="E5"/>
      <c r="F5"/>
      <c r="G5"/>
      <c r="H5" s="8"/>
      <c r="AI5" s="8"/>
      <c r="AZ5" s="4"/>
      <c r="BH5"/>
      <c r="BI5" s="2"/>
      <c r="BJ5" s="4"/>
      <c r="BM5"/>
    </row>
    <row r="6" spans="1:66" x14ac:dyDescent="0.25">
      <c r="B6"/>
      <c r="C6"/>
      <c r="D6"/>
      <c r="E6"/>
      <c r="F6"/>
      <c r="G6"/>
      <c r="H6" s="8"/>
      <c r="AI6" s="8"/>
      <c r="AZ6" s="4"/>
      <c r="BH6"/>
      <c r="BI6" s="2"/>
      <c r="BJ6" s="4"/>
      <c r="BM6"/>
    </row>
    <row r="7" spans="1:66" x14ac:dyDescent="0.25">
      <c r="B7"/>
      <c r="C7"/>
      <c r="D7"/>
      <c r="E7"/>
      <c r="F7"/>
      <c r="G7"/>
      <c r="H7" s="8"/>
      <c r="AI7" s="8"/>
      <c r="AZ7" s="4"/>
      <c r="BH7"/>
      <c r="BI7" s="2"/>
      <c r="BJ7" s="4"/>
      <c r="BM7"/>
    </row>
    <row r="8" spans="1:66" x14ac:dyDescent="0.25">
      <c r="B8"/>
      <c r="C8"/>
      <c r="D8"/>
      <c r="E8"/>
      <c r="F8"/>
      <c r="G8"/>
      <c r="H8" s="8"/>
      <c r="AZ8" s="4"/>
      <c r="BH8"/>
      <c r="BI8" s="2"/>
      <c r="BJ8" s="4"/>
      <c r="BM8"/>
    </row>
    <row r="9" spans="1:66" x14ac:dyDescent="0.25">
      <c r="B9"/>
      <c r="C9"/>
      <c r="D9"/>
      <c r="E9"/>
      <c r="F9"/>
      <c r="G9"/>
      <c r="H9" s="8"/>
      <c r="AZ9" s="4"/>
      <c r="BH9"/>
      <c r="BI9" s="2"/>
      <c r="BJ9" s="4"/>
      <c r="BM9"/>
    </row>
    <row r="10" spans="1:66" x14ac:dyDescent="0.25">
      <c r="B10"/>
      <c r="C10"/>
      <c r="D10"/>
      <c r="E10"/>
      <c r="F10"/>
      <c r="G10"/>
      <c r="H10" s="8"/>
      <c r="O10" s="4"/>
      <c r="AZ10" s="4"/>
      <c r="BH10"/>
      <c r="BI10" s="2"/>
      <c r="BJ10" s="4"/>
      <c r="BM10"/>
    </row>
    <row r="11" spans="1:66" x14ac:dyDescent="0.25">
      <c r="B11"/>
      <c r="C11"/>
      <c r="D11"/>
      <c r="E11"/>
      <c r="F11"/>
      <c r="G11"/>
      <c r="H11" s="8"/>
      <c r="O11" s="4"/>
      <c r="AZ11" s="4"/>
      <c r="BH11"/>
      <c r="BI11" s="2"/>
      <c r="BJ11" s="4"/>
      <c r="BM11"/>
    </row>
    <row r="12" spans="1:66" x14ac:dyDescent="0.25">
      <c r="B12"/>
      <c r="C12"/>
      <c r="D12"/>
      <c r="E12"/>
      <c r="F12"/>
      <c r="G12"/>
      <c r="P12" s="4"/>
    </row>
    <row r="13" spans="1:66" x14ac:dyDescent="0.25">
      <c r="B13"/>
      <c r="C13"/>
      <c r="D13"/>
      <c r="E13"/>
      <c r="F13"/>
      <c r="G13"/>
      <c r="P13" s="4"/>
    </row>
    <row r="14" spans="1:66" x14ac:dyDescent="0.25">
      <c r="B14"/>
      <c r="C14"/>
      <c r="D14"/>
      <c r="E14"/>
      <c r="F14"/>
      <c r="G14"/>
      <c r="P14" s="4"/>
    </row>
    <row r="25" spans="2:65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BA25"/>
      <c r="BB25"/>
      <c r="BC25"/>
      <c r="BD25"/>
      <c r="BE25"/>
      <c r="BF25"/>
      <c r="BG25"/>
      <c r="BH25"/>
      <c r="BJ25"/>
      <c r="BK25"/>
      <c r="BL25"/>
      <c r="BM25"/>
    </row>
    <row r="26" spans="2:65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BA26"/>
      <c r="BB26"/>
      <c r="BC26"/>
      <c r="BD26"/>
      <c r="BE26"/>
      <c r="BF26"/>
      <c r="BG26"/>
      <c r="BH26"/>
      <c r="BJ26"/>
      <c r="BK26"/>
      <c r="BL26"/>
      <c r="BM26"/>
    </row>
    <row r="27" spans="2:65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BA27"/>
      <c r="BB27"/>
      <c r="BC27"/>
      <c r="BD27"/>
      <c r="BE27"/>
      <c r="BF27"/>
      <c r="BG27"/>
      <c r="BH27"/>
      <c r="BJ27"/>
      <c r="BK27"/>
      <c r="BL27"/>
      <c r="BM27"/>
    </row>
    <row r="28" spans="2:65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 s="8"/>
      <c r="AJ28" s="8"/>
      <c r="BA28"/>
      <c r="BB28"/>
      <c r="BC28"/>
      <c r="BD28"/>
      <c r="BE28"/>
      <c r="BF28"/>
      <c r="BG28"/>
      <c r="BH28"/>
      <c r="BJ28"/>
      <c r="BK28"/>
      <c r="BL28"/>
      <c r="BM28"/>
    </row>
    <row r="29" spans="2:65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 s="8"/>
      <c r="AJ29" s="8"/>
      <c r="BA29"/>
      <c r="BB29"/>
      <c r="BC29"/>
      <c r="BD29"/>
      <c r="BE29"/>
      <c r="BF29"/>
      <c r="BG29"/>
      <c r="BH29"/>
      <c r="BJ29"/>
      <c r="BK29"/>
      <c r="BL29"/>
      <c r="BM29"/>
    </row>
    <row r="30" spans="2:65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 s="8"/>
      <c r="AJ30" s="8"/>
      <c r="BA30"/>
      <c r="BB30"/>
      <c r="BC30"/>
      <c r="BD30"/>
      <c r="BE30"/>
      <c r="BF30"/>
      <c r="BG30"/>
      <c r="BH30"/>
      <c r="BJ30"/>
      <c r="BK30"/>
      <c r="BL30"/>
      <c r="BM30"/>
    </row>
    <row r="31" spans="2:65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 s="8"/>
      <c r="AJ31" s="8"/>
      <c r="BA31"/>
      <c r="BB31"/>
      <c r="BC31"/>
      <c r="BD31"/>
      <c r="BE31"/>
      <c r="BF31"/>
      <c r="BG31"/>
      <c r="BH31"/>
      <c r="BJ31"/>
      <c r="BK31"/>
      <c r="BL31"/>
      <c r="BM31"/>
    </row>
    <row r="32" spans="2:65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 s="8"/>
      <c r="AJ32" s="8"/>
      <c r="BA32"/>
      <c r="BB32"/>
      <c r="BC32"/>
      <c r="BD32"/>
      <c r="BE32"/>
      <c r="BF32"/>
      <c r="BG32"/>
      <c r="BH32"/>
      <c r="BJ32"/>
      <c r="BK32"/>
      <c r="BL32"/>
      <c r="BM32"/>
    </row>
    <row r="33" spans="2:65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 s="8"/>
      <c r="AJ33" s="8"/>
      <c r="BA33"/>
      <c r="BB33"/>
      <c r="BC33"/>
      <c r="BD33"/>
      <c r="BE33"/>
      <c r="BF33"/>
      <c r="BG33"/>
      <c r="BH33"/>
      <c r="BJ33"/>
      <c r="BK33"/>
      <c r="BL33"/>
      <c r="BM33"/>
    </row>
    <row r="34" spans="2:65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 s="8"/>
      <c r="AJ34" s="8"/>
      <c r="BA34"/>
      <c r="BB34"/>
      <c r="BC34"/>
      <c r="BD34"/>
      <c r="BE34"/>
      <c r="BF34"/>
      <c r="BG34"/>
      <c r="BH34"/>
      <c r="BJ34"/>
      <c r="BK34"/>
      <c r="BL34"/>
      <c r="BM34"/>
    </row>
    <row r="35" spans="2:65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 s="8"/>
      <c r="AJ35" s="8"/>
      <c r="BA35"/>
      <c r="BB35"/>
      <c r="BC35"/>
      <c r="BD35"/>
      <c r="BE35"/>
      <c r="BF35"/>
      <c r="BG35"/>
      <c r="BH35"/>
      <c r="BJ35"/>
      <c r="BK35"/>
      <c r="BL35"/>
      <c r="BM35"/>
    </row>
    <row r="36" spans="2:65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 s="8"/>
      <c r="AJ36" s="8"/>
      <c r="BA36"/>
      <c r="BB36"/>
      <c r="BC36"/>
      <c r="BD36"/>
      <c r="BE36"/>
      <c r="BF36"/>
      <c r="BG36"/>
      <c r="BH36"/>
      <c r="BJ36"/>
      <c r="BK36"/>
      <c r="BL36"/>
      <c r="BM36"/>
    </row>
    <row r="37" spans="2:65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 s="8"/>
      <c r="AJ37" s="8"/>
      <c r="BA37"/>
      <c r="BB37"/>
      <c r="BC37"/>
      <c r="BD37"/>
      <c r="BE37"/>
      <c r="BF37"/>
      <c r="BG37"/>
      <c r="BH37"/>
      <c r="BJ37"/>
      <c r="BK37"/>
      <c r="BL37"/>
      <c r="BM37"/>
    </row>
    <row r="38" spans="2:6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 s="8"/>
      <c r="AJ38" s="8"/>
      <c r="BA38"/>
      <c r="BB38"/>
      <c r="BC38"/>
      <c r="BD38"/>
      <c r="BE38"/>
      <c r="BF38"/>
      <c r="BG38"/>
      <c r="BH38"/>
      <c r="BJ38"/>
      <c r="BK38"/>
      <c r="BL38"/>
      <c r="BM38"/>
    </row>
    <row r="39" spans="2:65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 s="8"/>
      <c r="AJ39" s="8"/>
      <c r="BA39"/>
      <c r="BB39"/>
      <c r="BC39"/>
      <c r="BD39"/>
      <c r="BE39"/>
      <c r="BF39"/>
      <c r="BG39"/>
      <c r="BH39"/>
      <c r="BJ39"/>
      <c r="BK39"/>
      <c r="BL39"/>
      <c r="BM39"/>
    </row>
    <row r="40" spans="2:65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 s="8"/>
      <c r="AJ40" s="8"/>
      <c r="BA40"/>
      <c r="BB40"/>
      <c r="BC40"/>
      <c r="BD40"/>
      <c r="BE40"/>
      <c r="BF40"/>
      <c r="BG40"/>
      <c r="BH40"/>
      <c r="BJ40"/>
      <c r="BK40"/>
      <c r="BL40"/>
      <c r="BM40"/>
    </row>
    <row r="41" spans="2:65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 s="8"/>
      <c r="AJ41" s="8"/>
      <c r="BA41"/>
      <c r="BB41"/>
      <c r="BC41"/>
      <c r="BD41"/>
      <c r="BE41"/>
      <c r="BF41"/>
      <c r="BG41"/>
      <c r="BH41"/>
      <c r="BJ41"/>
      <c r="BK41"/>
      <c r="BL41"/>
      <c r="BM41"/>
    </row>
    <row r="42" spans="2:65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 s="8"/>
      <c r="AJ42" s="8"/>
      <c r="BA42"/>
      <c r="BB42"/>
      <c r="BC42"/>
      <c r="BD42"/>
      <c r="BE42"/>
      <c r="BF42"/>
      <c r="BG42"/>
      <c r="BH42"/>
      <c r="BJ42"/>
      <c r="BK42"/>
      <c r="BL42"/>
      <c r="BM42"/>
    </row>
    <row r="43" spans="2:65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 s="8"/>
      <c r="AJ43" s="8"/>
      <c r="BA43"/>
      <c r="BB43"/>
      <c r="BC43"/>
      <c r="BD43"/>
      <c r="BE43"/>
      <c r="BF43"/>
      <c r="BG43"/>
      <c r="BH43"/>
      <c r="BJ43"/>
      <c r="BK43"/>
      <c r="BL43"/>
      <c r="BM43"/>
    </row>
    <row r="44" spans="2:65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 s="8"/>
      <c r="AJ44" s="8"/>
      <c r="BA44"/>
      <c r="BB44"/>
      <c r="BC44"/>
      <c r="BD44"/>
      <c r="BE44"/>
      <c r="BF44"/>
      <c r="BG44"/>
      <c r="BH44"/>
      <c r="BJ44"/>
      <c r="BK44"/>
      <c r="BL44"/>
      <c r="BM44"/>
    </row>
    <row r="45" spans="2:65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 s="8"/>
      <c r="AJ45" s="8"/>
      <c r="BA45"/>
      <c r="BB45"/>
      <c r="BC45"/>
      <c r="BD45"/>
      <c r="BE45"/>
      <c r="BF45"/>
      <c r="BG45"/>
      <c r="BH45"/>
      <c r="BJ45"/>
      <c r="BK45"/>
      <c r="BL45"/>
      <c r="BM45"/>
    </row>
    <row r="46" spans="2:65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 s="8"/>
      <c r="AJ46" s="8"/>
      <c r="BA46"/>
      <c r="BB46"/>
      <c r="BC46"/>
      <c r="BD46"/>
      <c r="BE46"/>
      <c r="BF46"/>
      <c r="BG46"/>
      <c r="BH46"/>
      <c r="BJ46"/>
      <c r="BK46"/>
      <c r="BL46"/>
      <c r="BM46"/>
    </row>
    <row r="47" spans="2:65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 s="8"/>
      <c r="AJ47" s="8"/>
      <c r="BA47"/>
      <c r="BB47"/>
      <c r="BC47"/>
      <c r="BD47"/>
      <c r="BE47"/>
      <c r="BF47"/>
      <c r="BG47"/>
      <c r="BH47"/>
      <c r="BJ47"/>
      <c r="BK47"/>
      <c r="BL47"/>
      <c r="BM47"/>
    </row>
    <row r="48" spans="2:65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 s="8"/>
      <c r="AJ48" s="8"/>
      <c r="BA48"/>
      <c r="BB48"/>
      <c r="BC48"/>
      <c r="BD48"/>
      <c r="BE48"/>
      <c r="BF48"/>
      <c r="BG48"/>
      <c r="BH48"/>
      <c r="BJ48"/>
      <c r="BK48"/>
      <c r="BL48"/>
      <c r="BM48"/>
    </row>
    <row r="49" spans="2:65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 s="8"/>
      <c r="AJ49" s="8"/>
      <c r="BA49"/>
      <c r="BB49"/>
      <c r="BC49"/>
      <c r="BD49"/>
      <c r="BE49"/>
      <c r="BF49"/>
      <c r="BG49"/>
      <c r="BH49"/>
      <c r="BJ49"/>
      <c r="BK49"/>
      <c r="BL49"/>
      <c r="BM49"/>
    </row>
    <row r="50" spans="2:65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 s="8"/>
      <c r="AJ50" s="8"/>
      <c r="BA50"/>
      <c r="BB50"/>
      <c r="BC50"/>
      <c r="BD50"/>
      <c r="BE50"/>
      <c r="BF50"/>
      <c r="BG50"/>
      <c r="BH50"/>
      <c r="BJ50"/>
      <c r="BK50"/>
      <c r="BL50"/>
      <c r="BM50"/>
    </row>
    <row r="51" spans="2:65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 s="8"/>
      <c r="AJ51" s="8"/>
      <c r="BA51"/>
      <c r="BB51"/>
      <c r="BC51"/>
      <c r="BD51"/>
      <c r="BE51"/>
      <c r="BF51"/>
      <c r="BG51"/>
      <c r="BH51"/>
      <c r="BJ51"/>
      <c r="BK51"/>
      <c r="BL51"/>
      <c r="BM51"/>
    </row>
    <row r="52" spans="2:65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 s="8"/>
      <c r="AJ52" s="8"/>
      <c r="BA52"/>
      <c r="BB52"/>
      <c r="BC52"/>
      <c r="BD52"/>
      <c r="BE52"/>
      <c r="BF52"/>
      <c r="BG52"/>
      <c r="BH52"/>
      <c r="BJ52"/>
      <c r="BK52"/>
      <c r="BL52"/>
      <c r="BM52"/>
    </row>
    <row r="53" spans="2:65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 s="8"/>
      <c r="AJ53" s="8"/>
      <c r="BA53"/>
      <c r="BB53"/>
      <c r="BC53"/>
      <c r="BD53"/>
      <c r="BE53"/>
      <c r="BF53"/>
      <c r="BG53"/>
      <c r="BH53"/>
      <c r="BJ53"/>
      <c r="BK53"/>
      <c r="BL53"/>
      <c r="BM53"/>
    </row>
    <row r="54" spans="2:65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 s="8"/>
      <c r="AJ54" s="8"/>
      <c r="BA54"/>
      <c r="BB54"/>
      <c r="BC54"/>
      <c r="BD54"/>
      <c r="BE54"/>
      <c r="BF54"/>
      <c r="BG54"/>
      <c r="BH54"/>
      <c r="BJ54"/>
      <c r="BK54"/>
      <c r="BL54"/>
      <c r="BM54"/>
    </row>
    <row r="55" spans="2:65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 s="8"/>
      <c r="AJ55" s="8"/>
      <c r="BA55"/>
      <c r="BB55"/>
      <c r="BC55"/>
      <c r="BD55"/>
      <c r="BE55"/>
      <c r="BF55"/>
      <c r="BG55"/>
      <c r="BH55"/>
      <c r="BJ55"/>
      <c r="BK55"/>
      <c r="BL55"/>
      <c r="BM55"/>
    </row>
    <row r="56" spans="2:65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 s="8"/>
      <c r="AJ56" s="8"/>
      <c r="BA56"/>
      <c r="BB56"/>
      <c r="BC56"/>
      <c r="BD56"/>
      <c r="BE56"/>
      <c r="BF56"/>
      <c r="BG56"/>
      <c r="BH56"/>
      <c r="BJ56"/>
      <c r="BK56"/>
      <c r="BL56"/>
      <c r="BM56"/>
    </row>
    <row r="57" spans="2:65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 s="8"/>
      <c r="AJ57" s="8"/>
      <c r="BA57"/>
      <c r="BB57"/>
      <c r="BC57"/>
      <c r="BD57"/>
      <c r="BE57"/>
      <c r="BF57"/>
      <c r="BG57"/>
      <c r="BH57"/>
      <c r="BJ57"/>
      <c r="BK57"/>
      <c r="BL57"/>
      <c r="BM57"/>
    </row>
  </sheetData>
  <dataConsolidate/>
  <conditionalFormatting sqref="W2:AG2">
    <cfRule type="expression" dxfId="12" priority="134">
      <formula>$B2 = "API"</formula>
    </cfRule>
  </conditionalFormatting>
  <conditionalFormatting sqref="P2 I2">
    <cfRule type="expression" dxfId="11" priority="133">
      <formula>$H2 = "Solid"</formula>
    </cfRule>
  </conditionalFormatting>
  <conditionalFormatting sqref="W2:AG2">
    <cfRule type="expression" dxfId="10" priority="132">
      <formula xml:space="preserve"> $C2 = "API"</formula>
    </cfRule>
  </conditionalFormatting>
  <conditionalFormatting sqref="L2">
    <cfRule type="expression" dxfId="9" priority="56">
      <formula>$C2 = "Tapered"</formula>
    </cfRule>
  </conditionalFormatting>
  <conditionalFormatting sqref="M2">
    <cfRule type="expression" dxfId="8" priority="45">
      <formula>$G2 = "Rectangular"</formula>
    </cfRule>
    <cfRule type="expression" dxfId="7" priority="46">
      <formula>$C2 = "Tapered"</formula>
    </cfRule>
  </conditionalFormatting>
  <conditionalFormatting sqref="N2:O2">
    <cfRule type="expression" dxfId="6" priority="40">
      <formula>$G2 = "Circular"</formula>
    </cfRule>
    <cfRule type="expression" dxfId="5" priority="41">
      <formula>$G2 = "Square"</formula>
    </cfRule>
    <cfRule type="expression" dxfId="4" priority="42">
      <formula>$C2 = "Tapered"</formula>
    </cfRule>
  </conditionalFormatting>
  <conditionalFormatting sqref="Q2:V2">
    <cfRule type="expression" dxfId="3" priority="35">
      <formula>$C2 = "Micropile"</formula>
    </cfRule>
    <cfRule type="expression" dxfId="2" priority="36">
      <formula>$C2 = "Constant"</formula>
    </cfRule>
  </conditionalFormatting>
  <dataValidations count="18">
    <dataValidation type="list" allowBlank="1" showInputMessage="1" showErrorMessage="1" sqref="B2" xr:uid="{00000000-0002-0000-0500-000000000000}">
      <formula1>METHOD</formula1>
    </dataValidation>
    <dataValidation type="list" allowBlank="1" showInputMessage="1" showErrorMessage="1" sqref="I2" xr:uid="{00000000-0002-0000-0500-000001000000}">
      <formula1>INDIRECT($H2)</formula1>
    </dataValidation>
    <dataValidation type="list" allowBlank="1" showInputMessage="1" showErrorMessage="1" sqref="F2" xr:uid="{00000000-0002-0000-0500-000002000000}">
      <formula1>INDIRECT($B2&amp;"CONSTRUCTION")</formula1>
    </dataValidation>
    <dataValidation type="list" allowBlank="1" showInputMessage="1" showErrorMessage="1" sqref="J2" xr:uid="{00000000-0002-0000-0500-000003000000}">
      <formula1>INDIRECT($B2&amp;"CON")</formula1>
    </dataValidation>
    <dataValidation type="list" allowBlank="1" showInputMessage="1" showErrorMessage="1" sqref="X2" xr:uid="{00000000-0002-0000-0500-000004000000}">
      <formula1>INDIRECT($B2&amp;"GROUT")</formula1>
    </dataValidation>
    <dataValidation type="list" allowBlank="1" showInputMessage="1" showErrorMessage="1" sqref="Y2" xr:uid="{00000000-0002-0000-0500-000005000000}">
      <formula1>INDIRECT($B2&amp;"CASING")</formula1>
    </dataValidation>
    <dataValidation type="list" allowBlank="1" showInputMessage="1" showErrorMessage="1" sqref="Z2" xr:uid="{00000000-0002-0000-0500-000006000000}">
      <formula1>INDIRECT($B2&amp;"REM")</formula1>
    </dataValidation>
    <dataValidation type="list" allowBlank="1" showInputMessage="1" showErrorMessage="1" sqref="AA2" xr:uid="{00000000-0002-0000-0500-000007000000}">
      <formula1>INDIRECT($B2&amp;"TIP")</formula1>
    </dataValidation>
    <dataValidation type="list" allowBlank="1" showInputMessage="1" showErrorMessage="1" sqref="AB2" xr:uid="{00000000-0002-0000-0500-000008000000}">
      <formula1>INDIRECT($B2&amp;"OVER")</formula1>
    </dataValidation>
    <dataValidation type="list" allowBlank="1" showInputMessage="1" showErrorMessage="1" sqref="V2" xr:uid="{00000000-0002-0000-0500-000009000000}">
      <formula1>INDIRECT($C2)</formula1>
    </dataValidation>
    <dataValidation type="list" allowBlank="1" showInputMessage="1" showErrorMessage="1" sqref="E2" xr:uid="{00000000-0002-0000-0500-00000A000000}">
      <formula1>INDIRECT($D2)</formula1>
    </dataValidation>
    <dataValidation type="list" allowBlank="1" showInputMessage="1" showErrorMessage="1" sqref="C2" xr:uid="{00000000-0002-0000-0500-00000B000000}">
      <formula1>INDIRECT($B2&amp;"SECTION")</formula1>
    </dataValidation>
    <dataValidation type="list" allowBlank="1" showInputMessage="1" showErrorMessage="1" sqref="D2" xr:uid="{00000000-0002-0000-0500-00000C000000}">
      <formula1>INDIRECT($C2&amp;"MAT")</formula1>
    </dataValidation>
    <dataValidation type="list" allowBlank="1" showInputMessage="1" showErrorMessage="1" sqref="G2" xr:uid="{00000000-0002-0000-0500-00000D000000}">
      <formula1>INDIRECT($C2&amp;"SHA")</formula1>
    </dataValidation>
    <dataValidation type="list" allowBlank="1" showInputMessage="1" showErrorMessage="1" sqref="H2" xr:uid="{00000000-0002-0000-0500-00000E000000}">
      <formula1>INDIRECT($C2&amp;"HOL")</formula1>
    </dataValidation>
    <dataValidation type="list" allowBlank="1" showInputMessage="1" showErrorMessage="1" sqref="W2" xr:uid="{00000000-0002-0000-0500-00000F000000}">
      <formula1>INDIRECT($B2&amp;"COND")</formula1>
    </dataValidation>
    <dataValidation type="list" allowBlank="1" showInputMessage="1" showErrorMessage="1" sqref="AF2" xr:uid="{00000000-0002-0000-0500-000010000000}">
      <formula1>INDIRECT($B2&amp;"STIFF")</formula1>
    </dataValidation>
    <dataValidation type="list" allowBlank="1" showInputMessage="1" showErrorMessage="1" sqref="AG2" xr:uid="{00000000-0002-0000-0500-000011000000}">
      <formula1>INDIRECT($B2&amp;"CPT")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F0"/>
  </sheetPr>
  <dimension ref="A1:AK61"/>
  <sheetViews>
    <sheetView zoomScaleNormal="100" workbookViewId="0">
      <selection activeCell="H37" sqref="H37"/>
    </sheetView>
  </sheetViews>
  <sheetFormatPr defaultRowHeight="13.2" x14ac:dyDescent="0.25"/>
  <cols>
    <col min="1" max="1" width="12.109375" customWidth="1"/>
    <col min="2" max="2" width="23.44140625" bestFit="1" customWidth="1"/>
    <col min="3" max="3" width="13" style="4" customWidth="1"/>
    <col min="4" max="5" width="12.109375" style="4" customWidth="1"/>
    <col min="6" max="22" width="7.5546875" customWidth="1"/>
    <col min="23" max="30" width="7.5546875" style="4" customWidth="1"/>
    <col min="31" max="31" width="7.5546875" customWidth="1"/>
    <col min="32" max="32" width="15.5546875" style="2" customWidth="1"/>
    <col min="33" max="35" width="15.5546875" style="4" customWidth="1"/>
    <col min="36" max="36" width="15.5546875" customWidth="1"/>
  </cols>
  <sheetData>
    <row r="1" spans="1:37" ht="27.75" customHeight="1" x14ac:dyDescent="0.25">
      <c r="A1" s="29" t="s">
        <v>144</v>
      </c>
      <c r="B1" s="29" t="s">
        <v>145</v>
      </c>
      <c r="C1" s="29" t="s">
        <v>148</v>
      </c>
      <c r="D1" s="29" t="s">
        <v>142</v>
      </c>
      <c r="E1" s="29" t="s">
        <v>143</v>
      </c>
      <c r="F1" s="25"/>
      <c r="AG1"/>
      <c r="AH1"/>
      <c r="AI1"/>
    </row>
    <row r="2" spans="1:37" x14ac:dyDescent="0.25">
      <c r="A2" s="15">
        <v>1</v>
      </c>
      <c r="B2" s="15" t="s">
        <v>172</v>
      </c>
      <c r="C2" s="16">
        <v>0.5</v>
      </c>
      <c r="D2" s="16">
        <v>2</v>
      </c>
      <c r="E2" s="16">
        <v>2</v>
      </c>
      <c r="P2" s="6"/>
      <c r="Q2" s="6"/>
      <c r="R2" s="6"/>
      <c r="S2" s="6"/>
      <c r="T2" s="6"/>
      <c r="U2" s="6"/>
      <c r="V2" s="3"/>
      <c r="W2" s="3"/>
      <c r="X2" s="3"/>
      <c r="Y2" s="3"/>
      <c r="AD2"/>
      <c r="AF2"/>
      <c r="AG2" s="3"/>
      <c r="AH2" s="3"/>
      <c r="AI2" s="3"/>
      <c r="AJ2" s="3"/>
      <c r="AK2" s="3"/>
    </row>
    <row r="3" spans="1:37" x14ac:dyDescent="0.25">
      <c r="A3" s="6"/>
      <c r="B3" s="6"/>
      <c r="C3" s="6"/>
      <c r="D3" s="6"/>
      <c r="E3" s="6"/>
      <c r="W3"/>
      <c r="AE3" s="4"/>
      <c r="AF3"/>
      <c r="AG3" s="2"/>
      <c r="AJ3" s="4"/>
    </row>
    <row r="4" spans="1:37" x14ac:dyDescent="0.25">
      <c r="A4" s="6"/>
      <c r="B4" s="6"/>
      <c r="C4" s="6"/>
      <c r="D4" s="6"/>
      <c r="E4" s="6"/>
      <c r="W4"/>
      <c r="AE4" s="4"/>
      <c r="AF4"/>
      <c r="AG4" s="2"/>
      <c r="AJ4" s="4"/>
    </row>
    <row r="5" spans="1:37" x14ac:dyDescent="0.25">
      <c r="A5" s="6"/>
      <c r="B5" s="6"/>
      <c r="C5" s="6"/>
      <c r="D5" s="6"/>
      <c r="E5" s="6"/>
      <c r="W5"/>
      <c r="AE5" s="4"/>
      <c r="AF5"/>
      <c r="AG5" s="2"/>
      <c r="AJ5" s="4"/>
    </row>
    <row r="6" spans="1:37" x14ac:dyDescent="0.25">
      <c r="A6" s="6"/>
      <c r="B6" s="6"/>
      <c r="C6" s="6"/>
      <c r="D6" s="6"/>
      <c r="E6" s="6"/>
      <c r="W6"/>
      <c r="AE6" s="4"/>
      <c r="AF6"/>
      <c r="AG6" s="2"/>
      <c r="AJ6" s="4"/>
    </row>
    <row r="7" spans="1:37" x14ac:dyDescent="0.25">
      <c r="A7" s="6"/>
      <c r="B7" s="6"/>
      <c r="C7" s="6"/>
      <c r="D7" s="6"/>
      <c r="E7" s="6"/>
      <c r="W7"/>
      <c r="AE7" s="4"/>
      <c r="AF7"/>
      <c r="AG7" s="2"/>
      <c r="AJ7" s="4"/>
    </row>
    <row r="8" spans="1:37" x14ac:dyDescent="0.25">
      <c r="C8"/>
      <c r="D8"/>
      <c r="E8"/>
      <c r="W8"/>
      <c r="AE8" s="4"/>
      <c r="AF8"/>
      <c r="AG8" s="2"/>
      <c r="AJ8" s="4"/>
    </row>
    <row r="9" spans="1:37" x14ac:dyDescent="0.25">
      <c r="C9"/>
      <c r="D9"/>
      <c r="E9"/>
      <c r="V9" s="4"/>
      <c r="AD9"/>
      <c r="AE9" s="2"/>
      <c r="AF9" s="4"/>
      <c r="AI9"/>
    </row>
    <row r="10" spans="1:37" x14ac:dyDescent="0.25">
      <c r="C10"/>
      <c r="D10"/>
      <c r="E10"/>
      <c r="V10" s="4"/>
      <c r="AD10"/>
      <c r="AE10" s="2"/>
      <c r="AF10" s="4"/>
      <c r="AI10"/>
    </row>
    <row r="11" spans="1:37" x14ac:dyDescent="0.25">
      <c r="C11"/>
      <c r="D11"/>
      <c r="E11"/>
      <c r="V11" s="4"/>
      <c r="AD11"/>
      <c r="AE11" s="2"/>
      <c r="AF11" s="4"/>
      <c r="AI11"/>
    </row>
    <row r="12" spans="1:37" x14ac:dyDescent="0.25">
      <c r="C12"/>
      <c r="D12"/>
      <c r="E12"/>
      <c r="V12" s="4"/>
      <c r="AD12"/>
      <c r="AE12" s="2"/>
      <c r="AF12" s="4"/>
      <c r="AI12"/>
    </row>
    <row r="13" spans="1:37" x14ac:dyDescent="0.25">
      <c r="C13"/>
      <c r="D13"/>
      <c r="E13"/>
      <c r="V13" s="4"/>
      <c r="AD13"/>
      <c r="AE13" s="2"/>
      <c r="AF13" s="4"/>
      <c r="AI13"/>
    </row>
    <row r="14" spans="1:37" x14ac:dyDescent="0.25">
      <c r="C14"/>
      <c r="D14"/>
      <c r="E14"/>
      <c r="V14" s="4"/>
      <c r="AD14"/>
      <c r="AE14" s="2"/>
      <c r="AF14" s="4"/>
      <c r="AI14"/>
    </row>
    <row r="15" spans="1:37" x14ac:dyDescent="0.25">
      <c r="C15"/>
      <c r="D15"/>
      <c r="E15"/>
      <c r="V15" s="4"/>
      <c r="AD15"/>
      <c r="AE15" s="2"/>
      <c r="AF15" s="4"/>
      <c r="AI15"/>
    </row>
    <row r="16" spans="1:37" x14ac:dyDescent="0.25">
      <c r="C16"/>
      <c r="D16"/>
      <c r="E16"/>
    </row>
    <row r="17" spans="3:35" x14ac:dyDescent="0.25">
      <c r="C17"/>
      <c r="D17"/>
      <c r="E17"/>
    </row>
    <row r="18" spans="3:35" x14ac:dyDescent="0.25">
      <c r="C18"/>
      <c r="D18"/>
      <c r="E18"/>
    </row>
    <row r="29" spans="3:35" x14ac:dyDescent="0.25">
      <c r="C29"/>
      <c r="D29"/>
      <c r="E29"/>
      <c r="W29"/>
      <c r="X29"/>
      <c r="Y29"/>
      <c r="Z29"/>
      <c r="AA29"/>
      <c r="AB29"/>
      <c r="AC29"/>
      <c r="AD29"/>
      <c r="AF29"/>
      <c r="AG29"/>
      <c r="AH29"/>
      <c r="AI29"/>
    </row>
    <row r="30" spans="3:35" x14ac:dyDescent="0.25">
      <c r="C30"/>
      <c r="D30"/>
      <c r="E30"/>
      <c r="W30"/>
      <c r="X30"/>
      <c r="Y30"/>
      <c r="Z30"/>
      <c r="AA30"/>
      <c r="AB30"/>
      <c r="AC30"/>
      <c r="AD30"/>
      <c r="AF30"/>
      <c r="AG30"/>
      <c r="AH30"/>
      <c r="AI30"/>
    </row>
    <row r="31" spans="3:35" x14ac:dyDescent="0.25">
      <c r="C31"/>
      <c r="D31"/>
      <c r="E31"/>
      <c r="W31"/>
      <c r="X31"/>
      <c r="Y31"/>
      <c r="Z31"/>
      <c r="AA31"/>
      <c r="AB31"/>
      <c r="AC31"/>
      <c r="AD31"/>
      <c r="AF31"/>
      <c r="AG31"/>
      <c r="AH31"/>
      <c r="AI31"/>
    </row>
    <row r="32" spans="3:35" x14ac:dyDescent="0.25">
      <c r="C32"/>
      <c r="D32"/>
      <c r="E32"/>
      <c r="F32" s="8"/>
      <c r="W32"/>
      <c r="X32"/>
      <c r="Y32"/>
      <c r="Z32"/>
      <c r="AA32"/>
      <c r="AB32"/>
      <c r="AC32"/>
      <c r="AD32"/>
      <c r="AF32"/>
      <c r="AG32"/>
      <c r="AH32"/>
      <c r="AI32"/>
    </row>
    <row r="33" spans="3:35" x14ac:dyDescent="0.25">
      <c r="C33"/>
      <c r="D33"/>
      <c r="E33"/>
      <c r="F33" s="8"/>
      <c r="W33"/>
      <c r="X33"/>
      <c r="Y33"/>
      <c r="Z33"/>
      <c r="AA33"/>
      <c r="AB33"/>
      <c r="AC33"/>
      <c r="AD33"/>
      <c r="AF33"/>
      <c r="AG33"/>
      <c r="AH33"/>
      <c r="AI33"/>
    </row>
    <row r="34" spans="3:35" x14ac:dyDescent="0.25">
      <c r="C34"/>
      <c r="D34"/>
      <c r="E34"/>
      <c r="F34" s="8"/>
      <c r="W34"/>
      <c r="X34"/>
      <c r="Y34"/>
      <c r="Z34"/>
      <c r="AA34"/>
      <c r="AB34"/>
      <c r="AC34"/>
      <c r="AD34"/>
      <c r="AF34"/>
      <c r="AG34"/>
      <c r="AH34"/>
      <c r="AI34"/>
    </row>
    <row r="35" spans="3:35" x14ac:dyDescent="0.25">
      <c r="C35"/>
      <c r="D35"/>
      <c r="E35"/>
      <c r="F35" s="8"/>
      <c r="W35"/>
      <c r="X35"/>
      <c r="Y35"/>
      <c r="Z35"/>
      <c r="AA35"/>
      <c r="AB35"/>
      <c r="AC35"/>
      <c r="AD35"/>
      <c r="AF35"/>
      <c r="AG35"/>
      <c r="AH35"/>
      <c r="AI35"/>
    </row>
    <row r="36" spans="3:35" x14ac:dyDescent="0.25">
      <c r="C36"/>
      <c r="D36"/>
      <c r="E36"/>
      <c r="F36" s="8"/>
      <c r="W36"/>
      <c r="X36"/>
      <c r="Y36"/>
      <c r="Z36"/>
      <c r="AA36"/>
      <c r="AB36"/>
      <c r="AC36"/>
      <c r="AD36"/>
      <c r="AF36"/>
      <c r="AG36"/>
      <c r="AH36"/>
      <c r="AI36"/>
    </row>
    <row r="37" spans="3:35" x14ac:dyDescent="0.25">
      <c r="C37"/>
      <c r="D37"/>
      <c r="E37"/>
      <c r="F37" s="8"/>
      <c r="W37"/>
      <c r="X37"/>
      <c r="Y37"/>
      <c r="Z37"/>
      <c r="AA37"/>
      <c r="AB37"/>
      <c r="AC37"/>
      <c r="AD37"/>
      <c r="AF37"/>
      <c r="AG37"/>
      <c r="AH37"/>
      <c r="AI37"/>
    </row>
    <row r="38" spans="3:35" x14ac:dyDescent="0.25">
      <c r="C38"/>
      <c r="D38"/>
      <c r="E38"/>
      <c r="F38" s="8"/>
      <c r="W38"/>
      <c r="X38"/>
      <c r="Y38"/>
      <c r="Z38"/>
      <c r="AA38"/>
      <c r="AB38"/>
      <c r="AC38"/>
      <c r="AD38"/>
      <c r="AF38"/>
      <c r="AG38"/>
      <c r="AH38"/>
      <c r="AI38"/>
    </row>
    <row r="39" spans="3:35" x14ac:dyDescent="0.25">
      <c r="C39"/>
      <c r="D39"/>
      <c r="E39"/>
      <c r="F39" s="8"/>
      <c r="W39"/>
      <c r="X39"/>
      <c r="Y39"/>
      <c r="Z39"/>
      <c r="AA39"/>
      <c r="AB39"/>
      <c r="AC39"/>
      <c r="AD39"/>
      <c r="AF39"/>
      <c r="AG39"/>
      <c r="AH39"/>
      <c r="AI39"/>
    </row>
    <row r="40" spans="3:35" x14ac:dyDescent="0.25">
      <c r="C40"/>
      <c r="D40"/>
      <c r="E40"/>
      <c r="F40" s="8"/>
      <c r="W40"/>
      <c r="X40"/>
      <c r="Y40"/>
      <c r="Z40"/>
      <c r="AA40"/>
      <c r="AB40"/>
      <c r="AC40"/>
      <c r="AD40"/>
      <c r="AF40"/>
      <c r="AG40"/>
      <c r="AH40"/>
      <c r="AI40"/>
    </row>
    <row r="41" spans="3:35" x14ac:dyDescent="0.25">
      <c r="C41"/>
      <c r="D41"/>
      <c r="E41"/>
      <c r="F41" s="8"/>
      <c r="W41"/>
      <c r="X41"/>
      <c r="Y41"/>
      <c r="Z41"/>
      <c r="AA41"/>
      <c r="AB41"/>
      <c r="AC41"/>
      <c r="AD41"/>
      <c r="AF41"/>
      <c r="AG41"/>
      <c r="AH41"/>
      <c r="AI41"/>
    </row>
    <row r="42" spans="3:35" x14ac:dyDescent="0.25">
      <c r="C42"/>
      <c r="D42"/>
      <c r="E42"/>
      <c r="F42" s="8"/>
      <c r="W42"/>
      <c r="X42"/>
      <c r="Y42"/>
      <c r="Z42"/>
      <c r="AA42"/>
      <c r="AB42"/>
      <c r="AC42"/>
      <c r="AD42"/>
      <c r="AF42"/>
      <c r="AG42"/>
      <c r="AH42"/>
      <c r="AI42"/>
    </row>
    <row r="43" spans="3:35" x14ac:dyDescent="0.25">
      <c r="C43"/>
      <c r="D43"/>
      <c r="E43"/>
      <c r="F43" s="8"/>
      <c r="W43"/>
      <c r="X43"/>
      <c r="Y43"/>
      <c r="Z43"/>
      <c r="AA43"/>
      <c r="AB43"/>
      <c r="AC43"/>
      <c r="AD43"/>
      <c r="AF43"/>
      <c r="AG43"/>
      <c r="AH43"/>
      <c r="AI43"/>
    </row>
    <row r="44" spans="3:35" x14ac:dyDescent="0.25">
      <c r="C44"/>
      <c r="D44"/>
      <c r="E44"/>
      <c r="F44" s="8"/>
      <c r="W44"/>
      <c r="X44"/>
      <c r="Y44"/>
      <c r="Z44"/>
      <c r="AA44"/>
      <c r="AB44"/>
      <c r="AC44"/>
      <c r="AD44"/>
      <c r="AF44"/>
      <c r="AG44"/>
      <c r="AH44"/>
      <c r="AI44"/>
    </row>
    <row r="45" spans="3:35" x14ac:dyDescent="0.25">
      <c r="C45"/>
      <c r="D45"/>
      <c r="E45"/>
      <c r="F45" s="8"/>
      <c r="W45"/>
      <c r="X45"/>
      <c r="Y45"/>
      <c r="Z45"/>
      <c r="AA45"/>
      <c r="AB45"/>
      <c r="AC45"/>
      <c r="AD45"/>
      <c r="AF45"/>
      <c r="AG45"/>
      <c r="AH45"/>
      <c r="AI45"/>
    </row>
    <row r="46" spans="3:35" x14ac:dyDescent="0.25">
      <c r="C46"/>
      <c r="D46"/>
      <c r="E46"/>
      <c r="F46" s="8"/>
      <c r="W46"/>
      <c r="X46"/>
      <c r="Y46"/>
      <c r="Z46"/>
      <c r="AA46"/>
      <c r="AB46"/>
      <c r="AC46"/>
      <c r="AD46"/>
      <c r="AF46"/>
      <c r="AG46"/>
      <c r="AH46"/>
      <c r="AI46"/>
    </row>
    <row r="47" spans="3:35" x14ac:dyDescent="0.25">
      <c r="C47"/>
      <c r="D47"/>
      <c r="E47"/>
      <c r="F47" s="8"/>
      <c r="W47"/>
      <c r="X47"/>
      <c r="Y47"/>
      <c r="Z47"/>
      <c r="AA47"/>
      <c r="AB47"/>
      <c r="AC47"/>
      <c r="AD47"/>
      <c r="AF47"/>
      <c r="AG47"/>
      <c r="AH47"/>
      <c r="AI47"/>
    </row>
    <row r="48" spans="3:35" x14ac:dyDescent="0.25">
      <c r="C48"/>
      <c r="D48"/>
      <c r="E48"/>
      <c r="F48" s="8"/>
      <c r="W48"/>
      <c r="X48"/>
      <c r="Y48"/>
      <c r="Z48"/>
      <c r="AA48"/>
      <c r="AB48"/>
      <c r="AC48"/>
      <c r="AD48"/>
      <c r="AF48"/>
      <c r="AG48"/>
      <c r="AH48"/>
      <c r="AI48"/>
    </row>
    <row r="49" spans="3:35" x14ac:dyDescent="0.25">
      <c r="C49"/>
      <c r="D49"/>
      <c r="E49"/>
      <c r="F49" s="8"/>
      <c r="W49"/>
      <c r="X49"/>
      <c r="Y49"/>
      <c r="Z49"/>
      <c r="AA49"/>
      <c r="AB49"/>
      <c r="AC49"/>
      <c r="AD49"/>
      <c r="AF49"/>
      <c r="AG49"/>
      <c r="AH49"/>
      <c r="AI49"/>
    </row>
    <row r="50" spans="3:35" x14ac:dyDescent="0.25">
      <c r="C50"/>
      <c r="D50"/>
      <c r="E50"/>
      <c r="F50" s="8"/>
      <c r="W50"/>
      <c r="X50"/>
      <c r="Y50"/>
      <c r="Z50"/>
      <c r="AA50"/>
      <c r="AB50"/>
      <c r="AC50"/>
      <c r="AD50"/>
      <c r="AF50"/>
      <c r="AG50"/>
      <c r="AH50"/>
      <c r="AI50"/>
    </row>
    <row r="51" spans="3:35" x14ac:dyDescent="0.25">
      <c r="C51"/>
      <c r="D51"/>
      <c r="E51"/>
      <c r="F51" s="8"/>
      <c r="W51"/>
      <c r="X51"/>
      <c r="Y51"/>
      <c r="Z51"/>
      <c r="AA51"/>
      <c r="AB51"/>
      <c r="AC51"/>
      <c r="AD51"/>
      <c r="AF51"/>
      <c r="AG51"/>
      <c r="AH51"/>
      <c r="AI51"/>
    </row>
    <row r="52" spans="3:35" x14ac:dyDescent="0.25">
      <c r="C52"/>
      <c r="D52"/>
      <c r="E52"/>
      <c r="F52" s="8"/>
      <c r="W52"/>
      <c r="X52"/>
      <c r="Y52"/>
      <c r="Z52"/>
      <c r="AA52"/>
      <c r="AB52"/>
      <c r="AC52"/>
      <c r="AD52"/>
      <c r="AF52"/>
      <c r="AG52"/>
      <c r="AH52"/>
      <c r="AI52"/>
    </row>
    <row r="53" spans="3:35" x14ac:dyDescent="0.25">
      <c r="C53"/>
      <c r="D53"/>
      <c r="E53"/>
      <c r="F53" s="8"/>
      <c r="W53"/>
      <c r="X53"/>
      <c r="Y53"/>
      <c r="Z53"/>
      <c r="AA53"/>
      <c r="AB53"/>
      <c r="AC53"/>
      <c r="AD53"/>
      <c r="AF53"/>
      <c r="AG53"/>
      <c r="AH53"/>
      <c r="AI53"/>
    </row>
    <row r="54" spans="3:35" x14ac:dyDescent="0.25">
      <c r="C54"/>
      <c r="D54"/>
      <c r="E54"/>
      <c r="F54" s="8"/>
      <c r="W54"/>
      <c r="X54"/>
      <c r="Y54"/>
      <c r="Z54"/>
      <c r="AA54"/>
      <c r="AB54"/>
      <c r="AC54"/>
      <c r="AD54"/>
      <c r="AF54"/>
      <c r="AG54"/>
      <c r="AH54"/>
      <c r="AI54"/>
    </row>
    <row r="55" spans="3:35" x14ac:dyDescent="0.25">
      <c r="C55"/>
      <c r="D55"/>
      <c r="E55"/>
      <c r="F55" s="8"/>
      <c r="W55"/>
      <c r="X55"/>
      <c r="Y55"/>
      <c r="Z55"/>
      <c r="AA55"/>
      <c r="AB55"/>
      <c r="AC55"/>
      <c r="AD55"/>
      <c r="AF55"/>
      <c r="AG55"/>
      <c r="AH55"/>
      <c r="AI55"/>
    </row>
    <row r="56" spans="3:35" x14ac:dyDescent="0.25">
      <c r="C56"/>
      <c r="D56"/>
      <c r="E56"/>
      <c r="F56" s="8"/>
      <c r="W56"/>
      <c r="X56"/>
      <c r="Y56"/>
      <c r="Z56"/>
      <c r="AA56"/>
      <c r="AB56"/>
      <c r="AC56"/>
      <c r="AD56"/>
      <c r="AF56"/>
      <c r="AG56"/>
      <c r="AH56"/>
      <c r="AI56"/>
    </row>
    <row r="57" spans="3:35" x14ac:dyDescent="0.25">
      <c r="C57"/>
      <c r="D57"/>
      <c r="E57"/>
      <c r="F57" s="8"/>
      <c r="W57"/>
      <c r="X57"/>
      <c r="Y57"/>
      <c r="Z57"/>
      <c r="AA57"/>
      <c r="AB57"/>
      <c r="AC57"/>
      <c r="AD57"/>
      <c r="AF57"/>
      <c r="AG57"/>
      <c r="AH57"/>
      <c r="AI57"/>
    </row>
    <row r="58" spans="3:35" x14ac:dyDescent="0.25">
      <c r="C58"/>
      <c r="D58"/>
      <c r="E58"/>
      <c r="F58" s="8"/>
      <c r="W58"/>
      <c r="X58"/>
      <c r="Y58"/>
      <c r="Z58"/>
      <c r="AA58"/>
      <c r="AB58"/>
      <c r="AC58"/>
      <c r="AD58"/>
      <c r="AF58"/>
      <c r="AG58"/>
      <c r="AH58"/>
      <c r="AI58"/>
    </row>
    <row r="59" spans="3:35" x14ac:dyDescent="0.25">
      <c r="C59"/>
      <c r="D59"/>
      <c r="E59"/>
      <c r="F59" s="8"/>
      <c r="W59"/>
      <c r="X59"/>
      <c r="Y59"/>
      <c r="Z59"/>
      <c r="AA59"/>
      <c r="AB59"/>
      <c r="AC59"/>
      <c r="AD59"/>
      <c r="AF59"/>
      <c r="AG59"/>
      <c r="AH59"/>
      <c r="AI59"/>
    </row>
    <row r="60" spans="3:35" x14ac:dyDescent="0.25">
      <c r="C60"/>
      <c r="D60"/>
      <c r="E60"/>
      <c r="F60" s="8"/>
      <c r="W60"/>
      <c r="X60"/>
      <c r="Y60"/>
      <c r="Z60"/>
      <c r="AA60"/>
      <c r="AB60"/>
      <c r="AC60"/>
      <c r="AD60"/>
      <c r="AF60"/>
      <c r="AG60"/>
      <c r="AH60"/>
      <c r="AI60"/>
    </row>
    <row r="61" spans="3:35" x14ac:dyDescent="0.25">
      <c r="C61"/>
      <c r="D61"/>
      <c r="E61"/>
      <c r="F61" s="8"/>
      <c r="W61"/>
      <c r="X61"/>
      <c r="Y61"/>
      <c r="Z61"/>
      <c r="AA61"/>
      <c r="AB61"/>
      <c r="AC61"/>
      <c r="AD61"/>
      <c r="AF61"/>
      <c r="AG61"/>
      <c r="AH61"/>
      <c r="AI61"/>
    </row>
  </sheetData>
  <dataConsolidate/>
  <conditionalFormatting sqref="C2">
    <cfRule type="expression" dxfId="1" priority="6">
      <formula>#REF! = "No"</formula>
    </cfRule>
  </conditionalFormatting>
  <conditionalFormatting sqref="E2">
    <cfRule type="expression" dxfId="0" priority="3">
      <formula>NOT($B2= "Pad footing/Mat foundation")</formula>
    </cfRule>
  </conditionalFormatting>
  <dataValidations count="1">
    <dataValidation type="list" allowBlank="1" showInputMessage="1" showErrorMessage="1" sqref="AE2" xr:uid="{00000000-0002-0000-0600-000000000000}">
      <formula1>Design_Method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TABLES!$A$36:$A$38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tabColor rgb="FF7B380B"/>
  </sheetPr>
  <dimension ref="A1:AP38"/>
  <sheetViews>
    <sheetView zoomScale="85" zoomScaleNormal="85" workbookViewId="0">
      <selection activeCell="D13" sqref="D13"/>
    </sheetView>
  </sheetViews>
  <sheetFormatPr defaultRowHeight="13.2" x14ac:dyDescent="0.25"/>
  <cols>
    <col min="1" max="1" width="7.109375" customWidth="1"/>
    <col min="2" max="2" width="9" bestFit="1" customWidth="1"/>
    <col min="3" max="5" width="7.109375" customWidth="1"/>
    <col min="6" max="6" width="11.88671875" bestFit="1" customWidth="1"/>
    <col min="7" max="28" width="7.109375" customWidth="1"/>
  </cols>
  <sheetData>
    <row r="1" spans="1:6" x14ac:dyDescent="0.25">
      <c r="A1" s="14" t="s">
        <v>76</v>
      </c>
      <c r="B1" s="4"/>
      <c r="C1" s="4"/>
    </row>
    <row r="2" spans="1:6" x14ac:dyDescent="0.25">
      <c r="A2" s="4" t="s">
        <v>75</v>
      </c>
      <c r="B2" s="4" t="s">
        <v>283</v>
      </c>
      <c r="C2" s="3" t="s">
        <v>81</v>
      </c>
      <c r="D2" s="4" t="s">
        <v>168</v>
      </c>
      <c r="E2" s="3" t="s">
        <v>75</v>
      </c>
      <c r="F2" s="3" t="s">
        <v>275</v>
      </c>
    </row>
    <row r="3" spans="1:6" x14ac:dyDescent="0.25">
      <c r="A3" s="4" t="s">
        <v>77</v>
      </c>
      <c r="B3" s="4" t="s">
        <v>284</v>
      </c>
      <c r="C3" s="4" t="s">
        <v>82</v>
      </c>
      <c r="D3" s="4" t="s">
        <v>169</v>
      </c>
      <c r="E3" s="34" t="s">
        <v>77</v>
      </c>
      <c r="F3" s="34" t="s">
        <v>276</v>
      </c>
    </row>
    <row r="4" spans="1:6" x14ac:dyDescent="0.25">
      <c r="A4" s="4"/>
      <c r="B4" s="4">
        <v>2</v>
      </c>
      <c r="C4" s="4" t="s">
        <v>83</v>
      </c>
      <c r="D4" s="4" t="s">
        <v>170</v>
      </c>
    </row>
    <row r="5" spans="1:6" x14ac:dyDescent="0.25">
      <c r="A5" s="4"/>
      <c r="B5" s="4">
        <v>4</v>
      </c>
      <c r="C5" s="4"/>
    </row>
    <row r="6" spans="1:6" x14ac:dyDescent="0.25">
      <c r="A6" s="4"/>
      <c r="B6" s="4">
        <v>6</v>
      </c>
      <c r="C6" s="4"/>
    </row>
    <row r="7" spans="1:6" x14ac:dyDescent="0.25">
      <c r="A7" s="4"/>
      <c r="B7" s="4">
        <v>8</v>
      </c>
      <c r="C7" s="4"/>
    </row>
    <row r="8" spans="1:6" x14ac:dyDescent="0.25">
      <c r="A8" s="4"/>
      <c r="B8" s="4">
        <v>10</v>
      </c>
      <c r="C8" s="4"/>
    </row>
    <row r="9" spans="1:6" x14ac:dyDescent="0.25">
      <c r="A9" s="4"/>
      <c r="B9" s="4">
        <v>12</v>
      </c>
      <c r="C9" s="4"/>
    </row>
    <row r="10" spans="1:6" x14ac:dyDescent="0.25">
      <c r="A10" s="4"/>
      <c r="B10" s="4">
        <v>14</v>
      </c>
      <c r="C10" s="4"/>
    </row>
    <row r="11" spans="1:6" x14ac:dyDescent="0.25">
      <c r="A11" s="4"/>
      <c r="B11" s="4">
        <v>16</v>
      </c>
      <c r="C11" s="4"/>
    </row>
    <row r="12" spans="1:6" x14ac:dyDescent="0.25">
      <c r="A12" s="4"/>
      <c r="B12" s="4">
        <v>18</v>
      </c>
      <c r="C12" s="4"/>
    </row>
    <row r="13" spans="1:6" x14ac:dyDescent="0.25">
      <c r="B13" s="4">
        <v>20</v>
      </c>
    </row>
    <row r="14" spans="1:6" x14ac:dyDescent="0.25">
      <c r="B14" s="4">
        <v>22</v>
      </c>
    </row>
    <row r="15" spans="1:6" x14ac:dyDescent="0.25">
      <c r="B15" s="8"/>
    </row>
    <row r="16" spans="1:6" x14ac:dyDescent="0.25">
      <c r="A16" s="17" t="s">
        <v>76</v>
      </c>
      <c r="B16" s="1"/>
    </row>
    <row r="17" spans="1:42" x14ac:dyDescent="0.25">
      <c r="A17" s="3" t="s">
        <v>107</v>
      </c>
      <c r="B17" s="3" t="s">
        <v>155</v>
      </c>
    </row>
    <row r="18" spans="1:42" x14ac:dyDescent="0.25">
      <c r="A18" s="3" t="s">
        <v>106</v>
      </c>
      <c r="B18" s="4" t="s">
        <v>156</v>
      </c>
    </row>
    <row r="19" spans="1:42" x14ac:dyDescent="0.25">
      <c r="A19" s="3" t="s">
        <v>108</v>
      </c>
      <c r="B19" s="3" t="s">
        <v>131</v>
      </c>
    </row>
    <row r="20" spans="1:42" x14ac:dyDescent="0.25">
      <c r="A20" s="3" t="s">
        <v>110</v>
      </c>
      <c r="B20" s="4" t="s">
        <v>157</v>
      </c>
    </row>
    <row r="21" spans="1:42" x14ac:dyDescent="0.25">
      <c r="A21" s="3" t="s">
        <v>111</v>
      </c>
      <c r="B21" s="4" t="s">
        <v>158</v>
      </c>
    </row>
    <row r="22" spans="1:42" x14ac:dyDescent="0.25">
      <c r="A22" s="3" t="s">
        <v>109</v>
      </c>
      <c r="B22" s="3" t="s">
        <v>159</v>
      </c>
    </row>
    <row r="23" spans="1:42" x14ac:dyDescent="0.25">
      <c r="A23" s="3" t="s">
        <v>112</v>
      </c>
      <c r="B23" s="3" t="s">
        <v>56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42" x14ac:dyDescent="0.25"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42" x14ac:dyDescent="0.25">
      <c r="A25" s="17" t="s">
        <v>76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M25" s="4"/>
      <c r="AN25" s="4"/>
      <c r="AO25" s="6"/>
      <c r="AP25" s="6"/>
    </row>
    <row r="26" spans="1:42" ht="13.35" customHeight="1" x14ac:dyDescent="0.25">
      <c r="A26" s="109" t="s">
        <v>51</v>
      </c>
      <c r="B26" s="109" t="s">
        <v>52</v>
      </c>
      <c r="C26" s="109"/>
      <c r="D26" s="109" t="s">
        <v>53</v>
      </c>
      <c r="E26" s="109"/>
      <c r="F26" s="109"/>
      <c r="G26" s="109" t="s">
        <v>54</v>
      </c>
      <c r="H26" s="109"/>
      <c r="I26" s="109" t="s">
        <v>55</v>
      </c>
      <c r="J26" s="109"/>
      <c r="K26" s="109"/>
      <c r="L26" s="109" t="s">
        <v>55</v>
      </c>
      <c r="M26" s="109"/>
      <c r="N26" s="109" t="s">
        <v>125</v>
      </c>
      <c r="O26" s="109"/>
      <c r="P26" s="109"/>
      <c r="Q26" s="108" t="s">
        <v>124</v>
      </c>
      <c r="R26" s="108"/>
      <c r="S26" s="109" t="s">
        <v>44</v>
      </c>
      <c r="T26" s="109"/>
      <c r="U26" s="108" t="s">
        <v>123</v>
      </c>
      <c r="V26" s="108"/>
      <c r="W26" s="109" t="s">
        <v>45</v>
      </c>
      <c r="X26" s="109"/>
      <c r="Y26" s="109" t="s">
        <v>46</v>
      </c>
      <c r="Z26" s="109"/>
      <c r="AA26" s="109" t="s">
        <v>47</v>
      </c>
      <c r="AB26" s="109"/>
      <c r="AC26" s="109" t="s">
        <v>48</v>
      </c>
      <c r="AD26" s="109"/>
      <c r="AE26" s="109" t="s">
        <v>49</v>
      </c>
      <c r="AF26" s="109"/>
      <c r="AG26" s="108" t="s">
        <v>58</v>
      </c>
      <c r="AH26" s="108"/>
      <c r="AI26" s="108"/>
      <c r="AJ26" s="109" t="s">
        <v>68</v>
      </c>
      <c r="AK26" s="109"/>
      <c r="AL26" s="109"/>
      <c r="AM26" s="108" t="s">
        <v>134</v>
      </c>
      <c r="AN26" s="108"/>
      <c r="AO26" s="108" t="s">
        <v>135</v>
      </c>
      <c r="AP26" s="108"/>
    </row>
    <row r="27" spans="1:42" ht="26.4" x14ac:dyDescent="0.25">
      <c r="A27" s="109"/>
      <c r="B27" s="10" t="s">
        <v>14</v>
      </c>
      <c r="C27" s="10" t="s">
        <v>15</v>
      </c>
      <c r="D27" s="10" t="s">
        <v>36</v>
      </c>
      <c r="E27" s="10" t="s">
        <v>35</v>
      </c>
      <c r="F27" s="18" t="s">
        <v>37</v>
      </c>
      <c r="G27" s="10" t="s">
        <v>14</v>
      </c>
      <c r="H27" s="10" t="s">
        <v>15</v>
      </c>
      <c r="I27" s="19" t="s">
        <v>35</v>
      </c>
      <c r="J27" s="18" t="s">
        <v>36</v>
      </c>
      <c r="K27" s="18" t="s">
        <v>37</v>
      </c>
      <c r="L27" s="10" t="s">
        <v>14</v>
      </c>
      <c r="M27" s="10" t="s">
        <v>15</v>
      </c>
      <c r="N27" s="22" t="s">
        <v>36</v>
      </c>
      <c r="O27" s="21" t="s">
        <v>35</v>
      </c>
      <c r="P27" s="21" t="s">
        <v>37</v>
      </c>
      <c r="Q27" s="20" t="s">
        <v>121</v>
      </c>
      <c r="R27" s="20" t="s">
        <v>122</v>
      </c>
      <c r="S27" s="10" t="s">
        <v>14</v>
      </c>
      <c r="T27" s="10" t="s">
        <v>15</v>
      </c>
      <c r="U27" s="21" t="s">
        <v>14</v>
      </c>
      <c r="V27" s="21" t="s">
        <v>15</v>
      </c>
      <c r="W27" s="10" t="s">
        <v>14</v>
      </c>
      <c r="X27" s="10" t="s">
        <v>15</v>
      </c>
      <c r="Y27" s="10" t="s">
        <v>14</v>
      </c>
      <c r="Z27" s="10" t="s">
        <v>15</v>
      </c>
      <c r="AA27" s="10" t="s">
        <v>14</v>
      </c>
      <c r="AB27" s="10" t="s">
        <v>15</v>
      </c>
      <c r="AC27" s="10" t="s">
        <v>14</v>
      </c>
      <c r="AD27" s="10" t="s">
        <v>15</v>
      </c>
      <c r="AE27" s="10" t="s">
        <v>14</v>
      </c>
      <c r="AF27" s="10" t="s">
        <v>15</v>
      </c>
      <c r="AG27" s="12" t="s">
        <v>1</v>
      </c>
      <c r="AH27" s="12" t="s">
        <v>2</v>
      </c>
      <c r="AI27" s="12" t="s">
        <v>40</v>
      </c>
      <c r="AJ27" s="12" t="s">
        <v>36</v>
      </c>
      <c r="AK27" s="12" t="s">
        <v>35</v>
      </c>
      <c r="AL27" s="12" t="s">
        <v>37</v>
      </c>
      <c r="AM27" s="21" t="s">
        <v>14</v>
      </c>
      <c r="AN27" s="21" t="s">
        <v>15</v>
      </c>
      <c r="AO27" s="21" t="s">
        <v>14</v>
      </c>
      <c r="AP27" s="21" t="s">
        <v>15</v>
      </c>
    </row>
    <row r="28" spans="1:42" x14ac:dyDescent="0.25">
      <c r="A28" s="9" t="s">
        <v>14</v>
      </c>
      <c r="B28" s="9" t="s">
        <v>35</v>
      </c>
      <c r="C28" s="9" t="s">
        <v>35</v>
      </c>
      <c r="D28" s="9" t="s">
        <v>2</v>
      </c>
      <c r="E28" s="9" t="s">
        <v>40</v>
      </c>
      <c r="F28" s="9" t="s">
        <v>40</v>
      </c>
      <c r="G28" s="9" t="s">
        <v>16</v>
      </c>
      <c r="H28" s="9" t="s">
        <v>16</v>
      </c>
      <c r="I28" s="9" t="s">
        <v>4</v>
      </c>
      <c r="J28" s="9" t="s">
        <v>3</v>
      </c>
      <c r="K28" s="9" t="s">
        <v>4</v>
      </c>
      <c r="L28" s="9" t="s">
        <v>4</v>
      </c>
      <c r="M28" s="9" t="s">
        <v>4</v>
      </c>
      <c r="N28" s="8" t="s">
        <v>122</v>
      </c>
      <c r="O28" s="8" t="s">
        <v>121</v>
      </c>
      <c r="P28" s="8" t="s">
        <v>121</v>
      </c>
      <c r="Q28" s="9" t="s">
        <v>126</v>
      </c>
      <c r="R28" s="9" t="s">
        <v>56</v>
      </c>
      <c r="S28" s="9" t="s">
        <v>171</v>
      </c>
      <c r="T28" s="9" t="s">
        <v>171</v>
      </c>
      <c r="U28" s="3" t="s">
        <v>56</v>
      </c>
      <c r="V28" s="4" t="s">
        <v>161</v>
      </c>
      <c r="W28" s="9" t="s">
        <v>56</v>
      </c>
      <c r="X28" s="9" t="s">
        <v>25</v>
      </c>
      <c r="Y28" s="9" t="s">
        <v>56</v>
      </c>
      <c r="Z28" s="9" t="s">
        <v>26</v>
      </c>
      <c r="AA28" s="9" t="s">
        <v>56</v>
      </c>
      <c r="AB28" s="9" t="s">
        <v>27</v>
      </c>
      <c r="AC28" s="9" t="s">
        <v>56</v>
      </c>
      <c r="AD28" s="9" t="s">
        <v>31</v>
      </c>
      <c r="AE28" s="9" t="s">
        <v>56</v>
      </c>
      <c r="AF28" s="9" t="s">
        <v>24</v>
      </c>
      <c r="AG28" s="9" t="s">
        <v>5</v>
      </c>
      <c r="AH28" s="8" t="s">
        <v>9</v>
      </c>
      <c r="AI28" s="8" t="s">
        <v>60</v>
      </c>
      <c r="AJ28" s="9" t="s">
        <v>5</v>
      </c>
      <c r="AK28" s="9" t="s">
        <v>56</v>
      </c>
      <c r="AL28" s="9" t="s">
        <v>56</v>
      </c>
      <c r="AM28" s="3" t="s">
        <v>56</v>
      </c>
      <c r="AN28" s="3" t="s">
        <v>131</v>
      </c>
      <c r="AO28" s="3" t="s">
        <v>56</v>
      </c>
      <c r="AP28" s="4">
        <v>1</v>
      </c>
    </row>
    <row r="29" spans="1:42" x14ac:dyDescent="0.25">
      <c r="A29" s="9" t="s">
        <v>15</v>
      </c>
      <c r="B29" s="9" t="s">
        <v>36</v>
      </c>
      <c r="C29" s="9" t="s">
        <v>36</v>
      </c>
      <c r="D29" s="9"/>
      <c r="E29" s="9" t="s">
        <v>2</v>
      </c>
      <c r="F29" s="9" t="s">
        <v>2</v>
      </c>
      <c r="G29" s="9" t="s">
        <v>17</v>
      </c>
      <c r="H29" s="9" t="s">
        <v>17</v>
      </c>
      <c r="I29" s="9" t="s">
        <v>3</v>
      </c>
      <c r="J29" s="9"/>
      <c r="K29" s="9" t="s">
        <v>3</v>
      </c>
      <c r="L29" s="9" t="s">
        <v>3</v>
      </c>
      <c r="M29" s="9" t="s">
        <v>3</v>
      </c>
      <c r="N29" s="8"/>
      <c r="O29" s="8" t="s">
        <v>122</v>
      </c>
      <c r="P29" s="8" t="s">
        <v>122</v>
      </c>
      <c r="Q29" s="9" t="s">
        <v>127</v>
      </c>
      <c r="R29" s="8"/>
      <c r="S29" s="9" t="s">
        <v>43</v>
      </c>
      <c r="T29" s="9" t="s">
        <v>43</v>
      </c>
      <c r="U29" s="4"/>
      <c r="V29" s="4" t="s">
        <v>162</v>
      </c>
      <c r="W29" s="11"/>
      <c r="X29" s="9" t="s">
        <v>21</v>
      </c>
      <c r="Y29" s="11"/>
      <c r="Z29" s="9" t="s">
        <v>22</v>
      </c>
      <c r="AA29" s="11"/>
      <c r="AB29" s="9" t="s">
        <v>28</v>
      </c>
      <c r="AC29" s="11"/>
      <c r="AD29" s="9" t="s">
        <v>30</v>
      </c>
      <c r="AE29" s="8"/>
      <c r="AF29" s="9" t="s">
        <v>32</v>
      </c>
      <c r="AG29" s="9" t="s">
        <v>141</v>
      </c>
      <c r="AH29" s="8" t="s">
        <v>10</v>
      </c>
      <c r="AI29" s="9"/>
      <c r="AJ29" s="9" t="s">
        <v>141</v>
      </c>
      <c r="AK29" s="8"/>
      <c r="AM29" s="4"/>
      <c r="AN29" s="3" t="s">
        <v>133</v>
      </c>
      <c r="AO29" s="4"/>
      <c r="AP29" s="4">
        <v>2</v>
      </c>
    </row>
    <row r="30" spans="1:42" x14ac:dyDescent="0.25">
      <c r="A30" s="8"/>
      <c r="B30" s="8"/>
      <c r="C30" s="9" t="s">
        <v>37</v>
      </c>
      <c r="D30" s="9"/>
      <c r="E30" s="9" t="s">
        <v>1</v>
      </c>
      <c r="F30" s="9" t="s">
        <v>1</v>
      </c>
      <c r="G30" s="9"/>
      <c r="H30" s="9" t="s">
        <v>41</v>
      </c>
      <c r="I30" s="9" t="s">
        <v>42</v>
      </c>
      <c r="J30" s="9"/>
      <c r="K30" s="9" t="s">
        <v>42</v>
      </c>
      <c r="L30" s="9" t="s">
        <v>42</v>
      </c>
      <c r="M30" s="9" t="s">
        <v>42</v>
      </c>
      <c r="N30" s="8"/>
      <c r="Q30" s="8"/>
      <c r="R30" s="8"/>
      <c r="S30" s="8"/>
      <c r="T30" s="8"/>
      <c r="V30" s="4"/>
      <c r="W30" s="11"/>
      <c r="X30" s="11"/>
      <c r="Y30" s="11"/>
      <c r="Z30" s="11"/>
      <c r="AA30" s="11"/>
      <c r="AB30" s="9" t="s">
        <v>29</v>
      </c>
      <c r="AC30" s="11"/>
      <c r="AD30" s="9"/>
      <c r="AE30" s="9"/>
      <c r="AF30" s="8"/>
      <c r="AG30" s="9" t="s">
        <v>6</v>
      </c>
      <c r="AH30" s="8" t="s">
        <v>11</v>
      </c>
      <c r="AI30" s="9"/>
      <c r="AJ30" s="9" t="s">
        <v>6</v>
      </c>
      <c r="AK30" s="8"/>
      <c r="AN30" s="4"/>
      <c r="AP30" s="4">
        <v>3</v>
      </c>
    </row>
    <row r="31" spans="1:42" x14ac:dyDescent="0.25">
      <c r="A31" s="12"/>
      <c r="B31" s="12"/>
      <c r="C31" s="12"/>
      <c r="D31" s="8"/>
      <c r="E31" s="8"/>
      <c r="F31" s="8"/>
      <c r="G31" s="8"/>
      <c r="H31" s="9" t="s">
        <v>18</v>
      </c>
      <c r="I31" s="4"/>
      <c r="J31" s="4"/>
      <c r="K31" s="4"/>
      <c r="L31" s="8"/>
      <c r="M31" s="8"/>
      <c r="N31" s="8"/>
      <c r="Q31" s="8"/>
      <c r="R31" s="8"/>
      <c r="S31" s="8"/>
      <c r="T31" s="8"/>
      <c r="U31" s="8"/>
      <c r="V31" s="4"/>
      <c r="W31" s="11"/>
      <c r="X31" s="11"/>
      <c r="Y31" s="11"/>
      <c r="Z31" s="11"/>
      <c r="AA31" s="11"/>
      <c r="AB31" s="11"/>
      <c r="AC31" s="11"/>
      <c r="AD31" s="9"/>
      <c r="AE31" s="9"/>
      <c r="AF31" s="9"/>
      <c r="AG31" s="9" t="s">
        <v>7</v>
      </c>
      <c r="AH31" s="8" t="s">
        <v>38</v>
      </c>
      <c r="AI31" s="9"/>
      <c r="AJ31" s="9" t="s">
        <v>7</v>
      </c>
      <c r="AK31" s="8"/>
      <c r="AN31" s="4"/>
      <c r="AP31" s="4">
        <v>4</v>
      </c>
    </row>
    <row r="32" spans="1:42" x14ac:dyDescent="0.25">
      <c r="A32" s="10"/>
      <c r="B32" s="8"/>
      <c r="C32" s="8"/>
      <c r="D32" s="8"/>
      <c r="E32" s="8"/>
      <c r="F32" s="8"/>
      <c r="G32" s="8"/>
      <c r="H32" s="9" t="s">
        <v>19</v>
      </c>
      <c r="I32" s="4"/>
      <c r="J32" s="4"/>
      <c r="K32" s="4"/>
      <c r="L32" s="8"/>
      <c r="M32" s="8"/>
      <c r="N32" s="8"/>
      <c r="Q32" s="8"/>
      <c r="R32" s="8"/>
      <c r="S32" s="8"/>
      <c r="T32" s="8"/>
      <c r="U32" s="8"/>
      <c r="V32" s="4"/>
      <c r="W32" s="11"/>
      <c r="X32" s="11"/>
      <c r="Y32" s="11"/>
      <c r="Z32" s="11"/>
      <c r="AA32" s="11"/>
      <c r="AB32" s="11"/>
      <c r="AC32" s="11"/>
      <c r="AD32" s="9"/>
      <c r="AE32" s="9"/>
      <c r="AF32" s="9"/>
      <c r="AG32" s="9" t="s">
        <v>8</v>
      </c>
      <c r="AH32" s="8" t="s">
        <v>12</v>
      </c>
      <c r="AI32" s="9"/>
      <c r="AJ32" s="9" t="s">
        <v>8</v>
      </c>
      <c r="AK32" s="8"/>
      <c r="AN32" s="4"/>
      <c r="AP32" s="4">
        <v>7</v>
      </c>
    </row>
    <row r="33" spans="1:28" x14ac:dyDescent="0.25">
      <c r="A33" s="4"/>
      <c r="B33" s="4"/>
      <c r="C33" s="4"/>
      <c r="D33" s="4"/>
      <c r="E33" s="8"/>
      <c r="F33" s="8"/>
      <c r="G33" s="8"/>
      <c r="H33" s="8"/>
      <c r="I33" s="8"/>
      <c r="J33" s="8"/>
      <c r="K33" s="8"/>
      <c r="L33" s="4"/>
      <c r="M33" s="4"/>
      <c r="N33" s="4"/>
    </row>
    <row r="34" spans="1:28" x14ac:dyDescent="0.25">
      <c r="A34" s="17" t="s">
        <v>76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x14ac:dyDescent="0.25">
      <c r="A35" t="s">
        <v>146</v>
      </c>
    </row>
    <row r="36" spans="1:28" x14ac:dyDescent="0.25">
      <c r="A36" t="s">
        <v>147</v>
      </c>
    </row>
    <row r="37" spans="1:28" x14ac:dyDescent="0.25">
      <c r="A37" t="s">
        <v>172</v>
      </c>
    </row>
    <row r="38" spans="1:28" x14ac:dyDescent="0.25">
      <c r="A38" t="s">
        <v>173</v>
      </c>
    </row>
  </sheetData>
  <mergeCells count="19">
    <mergeCell ref="S26:T26"/>
    <mergeCell ref="L26:M26"/>
    <mergeCell ref="Q26:R26"/>
    <mergeCell ref="N26:P26"/>
    <mergeCell ref="A26:A27"/>
    <mergeCell ref="B26:C26"/>
    <mergeCell ref="G26:H26"/>
    <mergeCell ref="D26:F26"/>
    <mergeCell ref="I26:K26"/>
    <mergeCell ref="AM26:AN26"/>
    <mergeCell ref="AO26:AP26"/>
    <mergeCell ref="Y26:Z26"/>
    <mergeCell ref="U26:V26"/>
    <mergeCell ref="AJ26:AL26"/>
    <mergeCell ref="AG26:AI26"/>
    <mergeCell ref="AA26:AB26"/>
    <mergeCell ref="W26:X26"/>
    <mergeCell ref="AC26:AD26"/>
    <mergeCell ref="AE26:AF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62</vt:i4>
      </vt:variant>
    </vt:vector>
  </HeadingPairs>
  <TitlesOfParts>
    <vt:vector size="70" baseType="lpstr">
      <vt:lpstr>Cover</vt:lpstr>
      <vt:lpstr>Notes</vt:lpstr>
      <vt:lpstr>Generic</vt:lpstr>
      <vt:lpstr>Backbone</vt:lpstr>
      <vt:lpstr>Soil</vt:lpstr>
      <vt:lpstr>Pile</vt:lpstr>
      <vt:lpstr>Footings and Grade Beams</vt:lpstr>
      <vt:lpstr>TABLES</vt:lpstr>
      <vt:lpstr>APICASING</vt:lpstr>
      <vt:lpstr>APICON</vt:lpstr>
      <vt:lpstr>APICOND</vt:lpstr>
      <vt:lpstr>APICONSTRUCTION</vt:lpstr>
      <vt:lpstr>APICPT</vt:lpstr>
      <vt:lpstr>APIGROUT</vt:lpstr>
      <vt:lpstr>APIMATERIAL</vt:lpstr>
      <vt:lpstr>APIOVER</vt:lpstr>
      <vt:lpstr>APIREM</vt:lpstr>
      <vt:lpstr>APISECTION</vt:lpstr>
      <vt:lpstr>APISHAPE</vt:lpstr>
      <vt:lpstr>APISTIFF</vt:lpstr>
      <vt:lpstr>APITIP</vt:lpstr>
      <vt:lpstr>Authorisation</vt:lpstr>
      <vt:lpstr>Checked</vt:lpstr>
      <vt:lpstr>Concrete</vt:lpstr>
      <vt:lpstr>Constant</vt:lpstr>
      <vt:lpstr>ConstantHOL</vt:lpstr>
      <vt:lpstr>ConstantMAT</vt:lpstr>
      <vt:lpstr>ConstantSHA</vt:lpstr>
      <vt:lpstr>Date</vt:lpstr>
      <vt:lpstr>DateMade</vt:lpstr>
      <vt:lpstr>Description</vt:lpstr>
      <vt:lpstr>Drawing_Reference</vt:lpstr>
      <vt:lpstr>DUTCHCASING</vt:lpstr>
      <vt:lpstr>DUTCHCON</vt:lpstr>
      <vt:lpstr>DUTCHCOND</vt:lpstr>
      <vt:lpstr>DUTCHCONSTRUCTION</vt:lpstr>
      <vt:lpstr>DUTCHCPT</vt:lpstr>
      <vt:lpstr>DUTCHGROUT</vt:lpstr>
      <vt:lpstr>DUTCHMATERIAL</vt:lpstr>
      <vt:lpstr>DUTCHOVER</vt:lpstr>
      <vt:lpstr>DUTCHREM</vt:lpstr>
      <vt:lpstr>DUTCHSECTION</vt:lpstr>
      <vt:lpstr>DUTCHSHAPE</vt:lpstr>
      <vt:lpstr>DUTCHSTIFF</vt:lpstr>
      <vt:lpstr>DUTCHTIP</vt:lpstr>
      <vt:lpstr>Filename</vt:lpstr>
      <vt:lpstr>Hollow</vt:lpstr>
      <vt:lpstr>JobNumber</vt:lpstr>
      <vt:lpstr>JobTitle</vt:lpstr>
      <vt:lpstr>MadeBy</vt:lpstr>
      <vt:lpstr>Member_Location</vt:lpstr>
      <vt:lpstr>METHOD</vt:lpstr>
      <vt:lpstr>Micropile</vt:lpstr>
      <vt:lpstr>MicropileHOL</vt:lpstr>
      <vt:lpstr>MicropileMAT</vt:lpstr>
      <vt:lpstr>MicropileSHA</vt:lpstr>
      <vt:lpstr>MicropilesMAT</vt:lpstr>
      <vt:lpstr>Rev</vt:lpstr>
      <vt:lpstr>Revision</vt:lpstr>
      <vt:lpstr>RevTable1</vt:lpstr>
      <vt:lpstr>SheetNo</vt:lpstr>
      <vt:lpstr>SheetTable1</vt:lpstr>
      <vt:lpstr>Solid</vt:lpstr>
      <vt:lpstr>Steel</vt:lpstr>
      <vt:lpstr>Tapered</vt:lpstr>
      <vt:lpstr>TaperedHOL</vt:lpstr>
      <vt:lpstr>TaperedMAT</vt:lpstr>
      <vt:lpstr>TaperedSEC</vt:lpstr>
      <vt:lpstr>TaperedSHA</vt:lpstr>
      <vt:lpstr>Timber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Kevin Stanton</cp:lastModifiedBy>
  <cp:lastPrinted>2016-07-26T12:57:03Z</cp:lastPrinted>
  <dcterms:created xsi:type="dcterms:W3CDTF">2003-08-27T16:40:13Z</dcterms:created>
  <dcterms:modified xsi:type="dcterms:W3CDTF">2021-02-04T00:56:28Z</dcterms:modified>
</cp:coreProperties>
</file>