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.bocquet\MdC\Enseignement\DataSheet\Microcontrolleur\dsPic33F\"/>
    </mc:Choice>
  </mc:AlternateContent>
  <bookViews>
    <workbookView xWindow="2220" yWindow="0" windowWidth="13815" windowHeight="12360"/>
  </bookViews>
  <sheets>
    <sheet name="Feuil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1" l="1"/>
  <c r="H7" i="1"/>
  <c r="H8" i="1"/>
  <c r="H9" i="1"/>
  <c r="H10" i="1"/>
  <c r="H11" i="1"/>
  <c r="H12" i="1"/>
  <c r="H13" i="1"/>
  <c r="H14" i="1"/>
  <c r="H15" i="1"/>
  <c r="H5" i="1"/>
  <c r="B5" i="1"/>
  <c r="C5" i="1"/>
  <c r="D5" i="1"/>
  <c r="E5" i="1"/>
  <c r="B6" i="1"/>
  <c r="C6" i="1"/>
  <c r="D6" i="1"/>
  <c r="E6" i="1"/>
  <c r="B7" i="1"/>
  <c r="C7" i="1"/>
  <c r="D7" i="1"/>
  <c r="E7" i="1"/>
  <c r="E12" i="1"/>
  <c r="E8" i="1"/>
  <c r="D9" i="1"/>
  <c r="E9" i="1"/>
  <c r="D10" i="1"/>
  <c r="E10" i="1"/>
  <c r="D11" i="1"/>
  <c r="E11" i="1"/>
  <c r="D12" i="1"/>
  <c r="D13" i="1"/>
  <c r="E13" i="1"/>
  <c r="D14" i="1"/>
  <c r="E14" i="1"/>
  <c r="D15" i="1"/>
  <c r="E15" i="1"/>
  <c r="D8" i="1"/>
  <c r="B8" i="1"/>
  <c r="C8" i="1"/>
  <c r="C9" i="1"/>
  <c r="C10" i="1"/>
  <c r="C12" i="1"/>
  <c r="C13" i="1"/>
  <c r="C14" i="1"/>
  <c r="B9" i="1"/>
  <c r="B10" i="1"/>
  <c r="B11" i="1"/>
  <c r="C11" i="1"/>
  <c r="B12" i="1"/>
  <c r="B13" i="1"/>
  <c r="B14" i="1"/>
  <c r="B15" i="1"/>
  <c r="C15" i="1"/>
</calcChain>
</file>

<file path=xl/sharedStrings.xml><?xml version="1.0" encoding="utf-8"?>
<sst xmlns="http://schemas.openxmlformats.org/spreadsheetml/2006/main" count="8" uniqueCount="6">
  <si>
    <t>FCY</t>
  </si>
  <si>
    <t>BRGH=0</t>
  </si>
  <si>
    <t>UxBRG</t>
  </si>
  <si>
    <t>err %</t>
  </si>
  <si>
    <t>BRGH=1</t>
  </si>
  <si>
    <t>o/s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</si>
</sst>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F9" sqref="F9"/>
    </sheetView>
  </sheetViews>
  <sheetFormatPr baseColWidth="10" defaultRowHeight="15" x14ac:dyDescent="0.25"/>
  <sheetData>
    <row r="1" spans="1:8" x14ac:dyDescent="0.25">
      <c r="A1" t="s">
        <v>0</v>
      </c>
      <c r="B1" s="1">
        <v>40000000</v>
      </c>
    </row>
    <row r="3" spans="1:8" x14ac:dyDescent="0.25">
      <c r="B3" s="2" t="s">
        <v>1</v>
      </c>
      <c r="C3" s="2"/>
      <c r="D3" s="2" t="s">
        <v>4</v>
      </c>
      <c r="E3" s="2"/>
    </row>
    <row r="4" spans="1:8" x14ac:dyDescent="0.25">
      <c r="B4" t="s">
        <v>2</v>
      </c>
      <c r="C4" t="s">
        <v>3</v>
      </c>
      <c r="D4" t="s">
        <v>2</v>
      </c>
      <c r="E4" t="s">
        <v>3</v>
      </c>
      <c r="H4" t="s">
        <v>5</v>
      </c>
    </row>
    <row r="5" spans="1:8" x14ac:dyDescent="0.25">
      <c r="A5">
        <v>1200</v>
      </c>
      <c r="B5">
        <f t="shared" ref="B5:B7" si="0">ROUND($B$1/A5/16-1,0)</f>
        <v>2082</v>
      </c>
      <c r="C5">
        <f t="shared" ref="C5:C7" si="1">($B$1/(16*(B5+1))-A5)/A5*100</f>
        <v>1.6002560409674516E-2</v>
      </c>
      <c r="D5">
        <f t="shared" ref="D5:D7" si="2">ROUND($B$1/A5/4-1,0)</f>
        <v>8332</v>
      </c>
      <c r="E5">
        <f t="shared" ref="E5:E7" si="3">($B$1/(4*(D5+1))-A5)/A5*100</f>
        <v>4.0001600063988008E-3</v>
      </c>
      <c r="H5">
        <f>A5/8</f>
        <v>150</v>
      </c>
    </row>
    <row r="6" spans="1:8" x14ac:dyDescent="0.25">
      <c r="A6">
        <v>2400</v>
      </c>
      <c r="B6">
        <f t="shared" si="0"/>
        <v>1041</v>
      </c>
      <c r="C6">
        <f t="shared" si="1"/>
        <v>-3.1989763275760197E-2</v>
      </c>
      <c r="D6">
        <f t="shared" si="2"/>
        <v>4166</v>
      </c>
      <c r="E6">
        <f t="shared" si="3"/>
        <v>-7.9993600512011653E-3</v>
      </c>
      <c r="H6">
        <f t="shared" ref="H6:H15" si="4">A6/8</f>
        <v>300</v>
      </c>
    </row>
    <row r="7" spans="1:8" x14ac:dyDescent="0.25">
      <c r="A7">
        <v>4800</v>
      </c>
      <c r="B7">
        <f t="shared" si="0"/>
        <v>520</v>
      </c>
      <c r="C7">
        <f t="shared" si="1"/>
        <v>-3.1989763275760197E-2</v>
      </c>
      <c r="D7">
        <f t="shared" si="2"/>
        <v>2082</v>
      </c>
      <c r="E7">
        <f t="shared" si="3"/>
        <v>1.6002560409674516E-2</v>
      </c>
      <c r="H7">
        <f t="shared" si="4"/>
        <v>600</v>
      </c>
    </row>
    <row r="8" spans="1:8" x14ac:dyDescent="0.25">
      <c r="A8">
        <v>9600</v>
      </c>
      <c r="B8">
        <f>ROUND($B$1/A8/16-1,0)</f>
        <v>259</v>
      </c>
      <c r="C8">
        <f>($B$1/(16*(B8+1))-A8)/A8*100</f>
        <v>0.1602564102564088</v>
      </c>
      <c r="D8">
        <f>ROUND($B$1/A8/4-1,0)</f>
        <v>1041</v>
      </c>
      <c r="E8">
        <f>($B$1/(4*(D8+1))-A8)/A8*100</f>
        <v>-3.1989763275760197E-2</v>
      </c>
      <c r="H8">
        <f t="shared" si="4"/>
        <v>1200</v>
      </c>
    </row>
    <row r="9" spans="1:8" x14ac:dyDescent="0.25">
      <c r="A9">
        <v>14400</v>
      </c>
      <c r="B9">
        <f t="shared" ref="B9:B15" si="5">ROUND($B$1/A9/16-1,0)</f>
        <v>173</v>
      </c>
      <c r="C9">
        <f t="shared" ref="C9:C15" si="6">($B$1/(16*(B9+1))-A9)/A9*100</f>
        <v>-0.22349936143040042</v>
      </c>
      <c r="D9">
        <f t="shared" ref="D9:D15" si="7">ROUND($B$1/A9/4-1,0)</f>
        <v>693</v>
      </c>
      <c r="E9">
        <f t="shared" ref="E9:E15" si="8">($B$1/(4*(D9+1))-A9)/A9*100</f>
        <v>6.404098623118494E-2</v>
      </c>
      <c r="H9">
        <f t="shared" si="4"/>
        <v>1800</v>
      </c>
    </row>
    <row r="10" spans="1:8" x14ac:dyDescent="0.25">
      <c r="A10">
        <v>19200</v>
      </c>
      <c r="B10">
        <f t="shared" si="5"/>
        <v>129</v>
      </c>
      <c r="C10">
        <f t="shared" si="6"/>
        <v>0.1602564102564088</v>
      </c>
      <c r="D10">
        <f t="shared" si="7"/>
        <v>520</v>
      </c>
      <c r="E10">
        <f t="shared" si="8"/>
        <v>-3.1989763275760197E-2</v>
      </c>
      <c r="H10">
        <f t="shared" si="4"/>
        <v>2400</v>
      </c>
    </row>
    <row r="11" spans="1:8" x14ac:dyDescent="0.25">
      <c r="A11">
        <v>28800</v>
      </c>
      <c r="B11">
        <f t="shared" si="5"/>
        <v>86</v>
      </c>
      <c r="C11">
        <f t="shared" si="6"/>
        <v>-0.22349936143040042</v>
      </c>
      <c r="D11">
        <f t="shared" si="7"/>
        <v>346</v>
      </c>
      <c r="E11">
        <f t="shared" si="8"/>
        <v>6.404098623118494E-2</v>
      </c>
      <c r="H11">
        <f t="shared" si="4"/>
        <v>3600</v>
      </c>
    </row>
    <row r="12" spans="1:8" x14ac:dyDescent="0.25">
      <c r="A12">
        <v>38400</v>
      </c>
      <c r="B12">
        <f t="shared" si="5"/>
        <v>64</v>
      </c>
      <c r="C12">
        <f t="shared" si="6"/>
        <v>0.1602564102564088</v>
      </c>
      <c r="D12">
        <f t="shared" si="7"/>
        <v>259</v>
      </c>
      <c r="E12">
        <f t="shared" si="8"/>
        <v>0.1602564102564088</v>
      </c>
      <c r="H12">
        <f t="shared" si="4"/>
        <v>4800</v>
      </c>
    </row>
    <row r="13" spans="1:8" x14ac:dyDescent="0.25">
      <c r="A13">
        <v>57600</v>
      </c>
      <c r="B13">
        <f t="shared" si="5"/>
        <v>42</v>
      </c>
      <c r="C13">
        <f t="shared" si="6"/>
        <v>0.93669250645995006</v>
      </c>
      <c r="D13">
        <f t="shared" si="7"/>
        <v>173</v>
      </c>
      <c r="E13">
        <f t="shared" si="8"/>
        <v>-0.22349936143040042</v>
      </c>
      <c r="H13">
        <f t="shared" si="4"/>
        <v>7200</v>
      </c>
    </row>
    <row r="14" spans="1:8" x14ac:dyDescent="0.25">
      <c r="A14">
        <v>115200</v>
      </c>
      <c r="B14">
        <f t="shared" si="5"/>
        <v>21</v>
      </c>
      <c r="C14">
        <f t="shared" si="6"/>
        <v>-1.3573232323232356</v>
      </c>
      <c r="D14">
        <f t="shared" si="7"/>
        <v>86</v>
      </c>
      <c r="E14">
        <f t="shared" si="8"/>
        <v>-0.22349936143040042</v>
      </c>
      <c r="H14">
        <f t="shared" si="4"/>
        <v>14400</v>
      </c>
    </row>
    <row r="15" spans="1:8" x14ac:dyDescent="0.25">
      <c r="A15">
        <v>230400</v>
      </c>
      <c r="B15">
        <f t="shared" si="5"/>
        <v>10</v>
      </c>
      <c r="C15">
        <f t="shared" si="6"/>
        <v>-1.3573232323232356</v>
      </c>
      <c r="D15">
        <f t="shared" si="7"/>
        <v>42</v>
      </c>
      <c r="E15">
        <f t="shared" si="8"/>
        <v>0.93669250645995006</v>
      </c>
      <c r="H15">
        <f t="shared" si="4"/>
        <v>28800</v>
      </c>
    </row>
  </sheetData>
  <mergeCells count="2">
    <mergeCell ref="B3:C3"/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IM2NP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Bocquet</dc:creator>
  <cp:lastModifiedBy>Marc Bocquet</cp:lastModifiedBy>
  <dcterms:created xsi:type="dcterms:W3CDTF">2016-03-23T12:47:18Z</dcterms:created>
  <dcterms:modified xsi:type="dcterms:W3CDTF">2016-05-19T13:52:07Z</dcterms:modified>
</cp:coreProperties>
</file>