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d\Documents\GitHub\stickModel\metadata\"/>
    </mc:Choice>
  </mc:AlternateContent>
  <xr:revisionPtr revIDLastSave="0" documentId="13_ncr:1_{1303B726-D5F6-435F-AB32-82BCAFC6AAD7}" xr6:coauthVersionLast="47" xr6:coauthVersionMax="47" xr10:uidLastSave="{00000000-0000-0000-0000-000000000000}"/>
  <bookViews>
    <workbookView xWindow="-120" yWindow="-120" windowWidth="29040" windowHeight="15840" activeTab="5" xr2:uid="{78A63118-4130-44CF-9CB6-3E1B93D54960}"/>
  </bookViews>
  <sheets>
    <sheet name="CR" sheetId="2" r:id="rId1"/>
    <sheet name="MCF" sheetId="7" r:id="rId2"/>
    <sheet name="URM" sheetId="3" r:id="rId3"/>
    <sheet name="S" sheetId="5" r:id="rId4"/>
    <sheet name="T" sheetId="4" r:id="rId5"/>
    <sheet name="A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7" l="1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54" i="3" l="1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<sst xmlns="http://schemas.openxmlformats.org/spreadsheetml/2006/main" count="4218" uniqueCount="125">
  <si>
    <t>Components</t>
  </si>
  <si>
    <t xml:space="preserve"> Fragility Database Identifiers</t>
  </si>
  <si>
    <t>RESIDENTIAL - METRIC</t>
  </si>
  <si>
    <t>COMMERCIAL - METRIC</t>
  </si>
  <si>
    <t>INDUSTRIAL - METRIC</t>
  </si>
  <si>
    <t>Damage States</t>
  </si>
  <si>
    <t>Performance Group</t>
  </si>
  <si>
    <t>Engineering Demand Parameter</t>
  </si>
  <si>
    <t>DS1, Median Demand</t>
  </si>
  <si>
    <t>DS2, Median Demand</t>
  </si>
  <si>
    <t>DS3, Median Demand</t>
  </si>
  <si>
    <t>DS4, Median Demand</t>
  </si>
  <si>
    <t>DS1, Total Dispersion (Beta)</t>
  </si>
  <si>
    <t>DS2, Total Dispersion (Beta)</t>
  </si>
  <si>
    <t>DS3, Total Dispersion (Beta)</t>
  </si>
  <si>
    <t>DS4, Total Dispersion (Beta)</t>
  </si>
  <si>
    <t>Quantity unit</t>
  </si>
  <si>
    <t>DS1, Repair COST</t>
  </si>
  <si>
    <t>DS2, Repair COST</t>
  </si>
  <si>
    <t>DS3, Repair COST</t>
  </si>
  <si>
    <t>DS4, Repair COST</t>
  </si>
  <si>
    <t>DS1, COST Dispersion (Beta)</t>
  </si>
  <si>
    <t>DS2, COST Dispersion (Beta)</t>
  </si>
  <si>
    <t>DS3, COST Dispersion (Beta)</t>
  </si>
  <si>
    <t>DS4, COST Dispersion (Beta)</t>
  </si>
  <si>
    <t>Damage Type</t>
  </si>
  <si>
    <t>DS1, best fit</t>
  </si>
  <si>
    <t>DS2, best fit</t>
  </si>
  <si>
    <t>DS3, best fit</t>
  </si>
  <si>
    <t>DS4, best fit</t>
  </si>
  <si>
    <t>Cladding - Gross Wall Area</t>
  </si>
  <si>
    <t>B401 Exterior Finishes</t>
  </si>
  <si>
    <t>PSD</t>
  </si>
  <si>
    <t>NA</t>
  </si>
  <si>
    <t>Each</t>
  </si>
  <si>
    <t>Sequential</t>
  </si>
  <si>
    <t>Lognormal</t>
  </si>
  <si>
    <t>Cladding - Windows &amp; Glazing Area</t>
  </si>
  <si>
    <t>B202 Exterior Window Systems</t>
  </si>
  <si>
    <t>Doors</t>
  </si>
  <si>
    <t>O'Reilly et al., Shahnazaryan et al.</t>
  </si>
  <si>
    <t>Mutually exclusive</t>
  </si>
  <si>
    <t>Windows</t>
  </si>
  <si>
    <t>Roofing</t>
  </si>
  <si>
    <t>B301 Roof Coverings</t>
  </si>
  <si>
    <t>PFA</t>
  </si>
  <si>
    <t>100 SF</t>
  </si>
  <si>
    <t>Interior Partitions</t>
  </si>
  <si>
    <t>C101 Partitions</t>
  </si>
  <si>
    <t>1300 SF</t>
  </si>
  <si>
    <t>Normal</t>
  </si>
  <si>
    <t>Gypsum Partitions</t>
  </si>
  <si>
    <t>Sassun et al.</t>
  </si>
  <si>
    <t>Ceramic tile walls</t>
  </si>
  <si>
    <t>C301 Wall Finishes</t>
  </si>
  <si>
    <t>Ceilings - Lay in Tile</t>
  </si>
  <si>
    <t>C303 Ceilings and Ceiling Lighting</t>
  </si>
  <si>
    <t>1290 SF</t>
  </si>
  <si>
    <t>Ceilings - Gypsum board</t>
  </si>
  <si>
    <t>Ceilings - Other</t>
  </si>
  <si>
    <t>Ceilings - Other (high end)</t>
  </si>
  <si>
    <t>Storage Racks</t>
  </si>
  <si>
    <t>F101 Special Structures including Storage Racks</t>
  </si>
  <si>
    <t>50 LF</t>
  </si>
  <si>
    <t>Stairs</t>
  </si>
  <si>
    <t>C201 Stairs</t>
  </si>
  <si>
    <t xml:space="preserve">Elevators </t>
  </si>
  <si>
    <t>D101 Elevators &amp; Lifts</t>
  </si>
  <si>
    <t>Simultaneous</t>
  </si>
  <si>
    <t>Piping - Cold Domestic Water Piping  - 2 ½ inch diameter or smaller</t>
  </si>
  <si>
    <t>D202 Domestic Water Distribution including hot water heaters</t>
  </si>
  <si>
    <t>1000 LF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</si>
  <si>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</si>
  <si>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</si>
  <si>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</si>
  <si>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Gas supply piping</t>
  </si>
  <si>
    <t>D301 Energy Supply</t>
  </si>
  <si>
    <t>Piping - Sanitary Waste Piping</t>
  </si>
  <si>
    <t>D203 Sanitary Waste Piping System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</si>
  <si>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</si>
  <si>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</si>
  <si>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</si>
  <si>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</si>
  <si>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D303 Chillers, Cooling Towers and Compressors</t>
  </si>
  <si>
    <t>HVAC - Cooling Tower capacity</t>
  </si>
  <si>
    <t>HVAC - Boiler capacity</t>
  </si>
  <si>
    <t>D302 Heat Generating Systems (furnaces and boilers)</t>
  </si>
  <si>
    <t>HVAC - Air Handling Units</t>
  </si>
  <si>
    <t>D305 Control Panels</t>
  </si>
  <si>
    <t>HVAC - Fans</t>
  </si>
  <si>
    <t>D304 Distribution System including Fans, Drops &amp; Diffusers and VAV Boxes</t>
  </si>
  <si>
    <t>HVAC - HVAC Ducts – 6 sq. feet for larger</t>
  </si>
  <si>
    <t>HVAC - HVAC Ducts – less than 6 sq. feet</t>
  </si>
  <si>
    <t>HVAC - HVAC in-line Drops &amp; Diffusers</t>
  </si>
  <si>
    <t>10 Units</t>
  </si>
  <si>
    <t>HVAC - HVAC in-line Coils</t>
  </si>
  <si>
    <t>HVAC - VAV Boxes</t>
  </si>
  <si>
    <t>HVAC - Fan Coil Unis</t>
  </si>
  <si>
    <t>Piping - Steam &amp; Chilled Water Piping - 2 ½ inch diameter or smaller</t>
  </si>
  <si>
    <t>D206 Steam Piping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</si>
  <si>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</si>
  <si>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</si>
  <si>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</si>
  <si>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Electrical Load</t>
  </si>
  <si>
    <t>D501 Electrical Service &amp; Distribution</t>
  </si>
  <si>
    <t>Electrical - Electrical Distribution  conduits</t>
  </si>
  <si>
    <t>D502 Lighting and Branch Wiring</t>
  </si>
  <si>
    <t>Electrical - Electrical Distribution – cable trays</t>
  </si>
  <si>
    <t>Electrical - Motor Control Centers</t>
  </si>
  <si>
    <t>Electrical - Transformers &lt; 100kVA</t>
  </si>
  <si>
    <t>Electrical - Distribution Panel</t>
  </si>
  <si>
    <t>Electrical - Wall mounted switchgear</t>
  </si>
  <si>
    <t xml:space="preserve">Electrical - Lighting Fixtures – Lay in fluorescent </t>
  </si>
  <si>
    <t>C303 Ceilings</t>
  </si>
  <si>
    <t>Electrical - Lighting Fixtures – Stem hung fluorescent</t>
  </si>
  <si>
    <t>Electrical - Standby generators</t>
  </si>
  <si>
    <t>D509 Other Electrical Systems</t>
  </si>
  <si>
    <t xml:space="preserve">Fire Protection - Sprinkler Piping  </t>
  </si>
  <si>
    <t>D401 Sprinkler Horizontal Distribution including Risers and Drops</t>
  </si>
  <si>
    <t>Fire Protection - Sprinkler Drops</t>
  </si>
  <si>
    <t>100 Units</t>
  </si>
  <si>
    <t>Exterenal Parititioning - Masonry Infills</t>
  </si>
  <si>
    <t>De Risi et al, Cardone and Perrone</t>
  </si>
  <si>
    <t>Internal Parititioning - Masonry Infills</t>
  </si>
  <si>
    <t>Cost Multiplier (to unit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</si>
</sst>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1" fontId="2" fillId="0" borderId="0" xfId="0" applyNumberFormat="1" applyFont="1" applyFill="1" applyAlignment="1" applyProtection="1">
      <alignment horizontal="center"/>
      <protection locked="0"/>
    </xf>
    <xf numFmtId="2" fontId="2" fillId="0" borderId="0" xfId="0" applyNumberFormat="1" applyFont="1" applyFill="1" applyAlignment="1" applyProtection="1">
      <alignment horizontal="center"/>
      <protection locked="0"/>
    </xf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6">
    <dxf>
      <fill>
        <patternFill patternType="lightUp">
          <fgColor theme="1"/>
        </patternFill>
      </fill>
    </dxf>
    <dxf>
      <fill>
        <patternFill patternType="lightUp">
          <fgColor theme="1"/>
        </patternFill>
      </fill>
    </dxf>
    <dxf>
      <fill>
        <patternFill patternType="lightUp">
          <fgColor theme="1"/>
        </patternFill>
      </fill>
    </dxf>
    <dxf>
      <fill>
        <patternFill patternType="lightUp">
          <fgColor theme="1"/>
        </patternFill>
      </fill>
    </dxf>
    <dxf>
      <fill>
        <patternFill patternType="lightUp">
          <fgColor theme="1"/>
        </patternFill>
      </fill>
    </dxf>
    <dxf>
      <fill>
        <patternFill patternType="lightUp">
          <f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C6D-C839-47C9-972A-6F7BAFD4F81D}">
  <dimension ref="A1:AE54"/>
  <sheetViews>
    <sheetView topLeftCell="S1" zoomScale="60" zoomScaleNormal="60" workbookViewId="0">
      <selection activeCell="AH1" sqref="AH1:AK1048576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4" max="34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2.9728972800000003E-2</v>
      </c>
      <c r="F6" s="6">
        <v>3.0038649599999998E-2</v>
      </c>
      <c r="G6" s="6">
        <v>9.2903040000000006E-2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1.1999999999999999E-4</v>
      </c>
      <c r="F15" s="6">
        <v>1.0333333333333333E-4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3.4E-5</v>
      </c>
      <c r="F16" s="6">
        <v>4.7666666666666669E-5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6.7055999999999991E-2</v>
      </c>
      <c r="F51" s="6">
        <v>6.096E-2</v>
      </c>
      <c r="G51" s="6">
        <v>3.3527999999999995E-2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1.2E-2</v>
      </c>
      <c r="F52" s="6">
        <v>9.6666666666666672E-3</v>
      </c>
      <c r="G52" s="6">
        <v>8.0000000000000002E-3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0.28227564504149949</v>
      </c>
      <c r="F53" s="8">
        <v>0.20171969082444755</v>
      </c>
      <c r="G53" s="8">
        <v>0.11431854341676237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0.11918980365874156</v>
      </c>
      <c r="F54" s="8">
        <v>7.481561969358462E-2</v>
      </c>
      <c r="G54" s="8">
        <v>3.9875198752897717E-2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5" priority="1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486A-C601-4883-AC89-AB81681040C1}">
  <dimension ref="A1:AE54"/>
  <sheetViews>
    <sheetView topLeftCell="S1" zoomScale="61" workbookViewId="0">
      <selection activeCell="AF16" sqref="AF16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2" max="32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2.9728972800000003E-2</v>
      </c>
      <c r="F6" s="6">
        <v>3.0038649599999998E-2</v>
      </c>
      <c r="G6" s="6">
        <v>9.2903040000000006E-2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1.1999999999999999E-4</v>
      </c>
      <c r="F15" s="6">
        <v>1.0333333333333333E-4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3.4E-5</v>
      </c>
      <c r="F16" s="6">
        <v>4.7666666666666669E-5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6.7055999999999991E-2</v>
      </c>
      <c r="F51" s="6">
        <v>6.096E-2</v>
      </c>
      <c r="G51" s="6">
        <v>3.3527999999999995E-2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1.2E-2</v>
      </c>
      <c r="F52" s="6">
        <v>9.6666666666666672E-3</v>
      </c>
      <c r="G52" s="6">
        <v>8.0000000000000002E-3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0.28227564504149949</v>
      </c>
      <c r="F53" s="8">
        <v>0.20171969082444755</v>
      </c>
      <c r="G53" s="8">
        <v>0.11431854341676237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0.11918980365874156</v>
      </c>
      <c r="F54" s="8">
        <v>7.481561969358462E-2</v>
      </c>
      <c r="G54" s="8">
        <v>3.9875198752897717E-2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4" priority="1" operator="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7316-43B4-4D42-AB0A-6AB86B57263D}">
  <dimension ref="A1:AE54"/>
  <sheetViews>
    <sheetView topLeftCell="S1" zoomScale="60" workbookViewId="0">
      <selection activeCell="AH1" sqref="AH1:AK1048576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4" max="34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2.9728972800000003E-2</v>
      </c>
      <c r="F6" s="6">
        <v>3.0038649599999998E-2</v>
      </c>
      <c r="G6" s="6">
        <v>9.2903040000000006E-2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1.1999999999999999E-4</v>
      </c>
      <c r="F15" s="6">
        <v>1.0333333333333333E-4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3.4E-5</v>
      </c>
      <c r="F16" s="6">
        <v>4.7666666666666669E-5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6.7055999999999991E-2</v>
      </c>
      <c r="F51" s="6">
        <v>6.096E-2</v>
      </c>
      <c r="G51" s="6">
        <v>3.3527999999999995E-2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1.2E-2</v>
      </c>
      <c r="F52" s="6">
        <v>9.6666666666666672E-3</v>
      </c>
      <c r="G52" s="6">
        <v>8.0000000000000002E-3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</v>
      </c>
      <c r="F53" s="8">
        <v>0</v>
      </c>
      <c r="G53" s="8">
        <v>0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</v>
      </c>
      <c r="F54" s="8">
        <v>0</v>
      </c>
      <c r="G54" s="8">
        <v>0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3" priority="1" operator="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EC4A-4AF6-46FA-8C63-FD05FC78BFA1}">
  <dimension ref="A1:AE54"/>
  <sheetViews>
    <sheetView topLeftCell="T1" zoomScale="64" workbookViewId="0">
      <selection activeCell="AF1" sqref="AF1:AK1048576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2" max="32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2.9728972800000003E-2</v>
      </c>
      <c r="F6" s="6">
        <v>3.0038649599999998E-2</v>
      </c>
      <c r="G6" s="6">
        <v>9.2903040000000006E-2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1.1999999999999999E-4</v>
      </c>
      <c r="F15" s="6">
        <v>1.0333333333333333E-4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3.4E-5</v>
      </c>
      <c r="F16" s="6">
        <v>4.7666666666666669E-5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6.7055999999999991E-2</v>
      </c>
      <c r="F51" s="6">
        <v>6.096E-2</v>
      </c>
      <c r="G51" s="6">
        <v>3.3527999999999995E-2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1.2E-2</v>
      </c>
      <c r="F52" s="6">
        <v>9.6666666666666672E-3</v>
      </c>
      <c r="G52" s="6">
        <v>8.0000000000000002E-3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0.28227564504149949</v>
      </c>
      <c r="F53" s="8">
        <v>0.20171969082444755</v>
      </c>
      <c r="G53" s="8">
        <v>0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0.11918980365874156</v>
      </c>
      <c r="F54" s="8">
        <v>7.481561969358462E-2</v>
      </c>
      <c r="G54" s="8">
        <v>0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2" priority="1" operator="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6113-258B-4FBB-BA2B-D210B883F971}">
  <dimension ref="A1:AE54"/>
  <sheetViews>
    <sheetView topLeftCell="P1" zoomScale="51" workbookViewId="0">
      <selection activeCell="AF1" sqref="AF1:AK1048576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2" max="32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2.9728972800000003E-2</v>
      </c>
      <c r="F6" s="6">
        <v>3.0038649599999998E-2</v>
      </c>
      <c r="G6" s="6">
        <v>9.2903040000000006E-2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1.1999999999999999E-4</v>
      </c>
      <c r="F15" s="6">
        <v>1.0333333333333333E-4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3.4E-5</v>
      </c>
      <c r="F16" s="6">
        <v>4.7666666666666669E-5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6.7055999999999991E-2</v>
      </c>
      <c r="F51" s="6">
        <v>6.096E-2</v>
      </c>
      <c r="G51" s="6">
        <v>3.3527999999999995E-2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1.2E-2</v>
      </c>
      <c r="F52" s="6">
        <v>9.6666666666666672E-3</v>
      </c>
      <c r="G52" s="6">
        <v>8.0000000000000002E-3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</v>
      </c>
      <c r="F53" s="8">
        <v>0</v>
      </c>
      <c r="G53" s="8">
        <v>0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</v>
      </c>
      <c r="F54" s="8">
        <v>0</v>
      </c>
      <c r="G54" s="8">
        <v>0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1" priority="1" operator="equal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796D-6000-4704-A62E-4EF0F6C379FE}">
  <dimension ref="A1:AE54"/>
  <sheetViews>
    <sheetView tabSelected="1" topLeftCell="R1" zoomScale="58" workbookViewId="0">
      <selection activeCell="W37" sqref="W37"/>
    </sheetView>
  </sheetViews>
  <sheetFormatPr defaultRowHeight="15" x14ac:dyDescent="0.25"/>
  <cols>
    <col min="1" max="1" width="71.140625" bestFit="1" customWidth="1"/>
    <col min="2" max="2" width="79.140625" bestFit="1" customWidth="1"/>
    <col min="3" max="3" width="79.140625" style="13" customWidth="1"/>
    <col min="4" max="4" width="29.85546875" customWidth="1"/>
    <col min="5" max="5" width="28" bestFit="1" customWidth="1"/>
    <col min="6" max="6" width="28.28515625" bestFit="1" customWidth="1"/>
    <col min="7" max="7" width="26.5703125" bestFit="1" customWidth="1"/>
    <col min="8" max="8" width="27.42578125" customWidth="1"/>
    <col min="9" max="9" width="23.140625" bestFit="1" customWidth="1"/>
    <col min="10" max="10" width="36.85546875" bestFit="1" customWidth="1"/>
    <col min="11" max="14" width="25" bestFit="1" customWidth="1"/>
    <col min="15" max="18" width="32.5703125" bestFit="1" customWidth="1"/>
    <col min="19" max="22" width="21.42578125" bestFit="1" customWidth="1"/>
    <col min="23" max="26" width="33.5703125" bestFit="1" customWidth="1"/>
    <col min="27" max="27" width="19" bestFit="1" customWidth="1"/>
    <col min="28" max="31" width="14.42578125" bestFit="1" customWidth="1"/>
    <col min="32" max="32" width="30.28515625" customWidth="1"/>
  </cols>
  <sheetData>
    <row r="1" spans="1:31" ht="15.75" x14ac:dyDescent="0.25">
      <c r="A1" s="1" t="s">
        <v>0</v>
      </c>
      <c r="B1" s="1" t="s">
        <v>1</v>
      </c>
      <c r="C1" s="11" t="s">
        <v>124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3" t="s">
        <v>30</v>
      </c>
      <c r="B2" s="4" t="s">
        <v>31</v>
      </c>
      <c r="C2" s="12">
        <v>1</v>
      </c>
      <c r="D2" s="5" t="s">
        <v>34</v>
      </c>
      <c r="E2" s="6">
        <v>7.15353408E-2</v>
      </c>
      <c r="F2" s="6">
        <v>4.0103145600000001E-2</v>
      </c>
      <c r="G2" s="6">
        <v>2.04386688E-2</v>
      </c>
      <c r="H2" s="5">
        <v>2</v>
      </c>
      <c r="I2" s="5">
        <f>IF(ISNUMBER(SEARCH("PSD",J2)),1,2)</f>
        <v>1</v>
      </c>
      <c r="J2" s="5" t="s">
        <v>32</v>
      </c>
      <c r="K2" s="5">
        <v>3.3799999999999997E-2</v>
      </c>
      <c r="L2" s="5">
        <v>3.8300000000000001E-2</v>
      </c>
      <c r="M2" s="5" t="s">
        <v>33</v>
      </c>
      <c r="N2" s="5" t="s">
        <v>33</v>
      </c>
      <c r="O2" s="5">
        <v>0.4</v>
      </c>
      <c r="P2" s="5">
        <v>0.4</v>
      </c>
      <c r="Q2" s="5" t="s">
        <v>33</v>
      </c>
      <c r="R2" s="5" t="s">
        <v>33</v>
      </c>
      <c r="S2" s="5">
        <v>102.75</v>
      </c>
      <c r="T2" s="5">
        <v>102.75</v>
      </c>
      <c r="U2" s="5">
        <v>0</v>
      </c>
      <c r="V2" s="5">
        <v>0</v>
      </c>
      <c r="W2" s="5">
        <v>0.17</v>
      </c>
      <c r="X2" s="5">
        <v>0.17</v>
      </c>
      <c r="Y2" s="5" t="s">
        <v>33</v>
      </c>
      <c r="Z2" s="5" t="s">
        <v>33</v>
      </c>
      <c r="AA2" s="5" t="s">
        <v>35</v>
      </c>
      <c r="AB2" s="5" t="s">
        <v>36</v>
      </c>
      <c r="AC2" s="5" t="s">
        <v>36</v>
      </c>
      <c r="AD2" s="5"/>
      <c r="AE2" s="5"/>
    </row>
    <row r="3" spans="1:31" ht="15.75" x14ac:dyDescent="0.25">
      <c r="A3" s="3" t="s">
        <v>37</v>
      </c>
      <c r="B3" s="4" t="s">
        <v>38</v>
      </c>
      <c r="C3" s="12">
        <v>1</v>
      </c>
      <c r="D3" s="5" t="s">
        <v>34</v>
      </c>
      <c r="E3" s="6">
        <v>1.3935456000000002E-2</v>
      </c>
      <c r="F3" s="6">
        <v>1.48644864E-2</v>
      </c>
      <c r="G3" s="6">
        <v>9.2903040000000018E-5</v>
      </c>
      <c r="H3" s="5">
        <v>2</v>
      </c>
      <c r="I3" s="5">
        <f t="shared" ref="I3:I54" si="0">IF(ISNUMBER(SEARCH("PSD",J3)),1,2)</f>
        <v>1</v>
      </c>
      <c r="J3" s="5" t="s">
        <v>32</v>
      </c>
      <c r="K3" s="5">
        <v>3.3799999999999997E-2</v>
      </c>
      <c r="L3" s="5">
        <v>3.8300000000000001E-2</v>
      </c>
      <c r="M3" s="5" t="s">
        <v>33</v>
      </c>
      <c r="N3" s="5" t="s">
        <v>33</v>
      </c>
      <c r="O3" s="5">
        <v>0.4</v>
      </c>
      <c r="P3" s="5">
        <v>0.4</v>
      </c>
      <c r="Q3" s="5" t="s">
        <v>33</v>
      </c>
      <c r="R3" s="5" t="s">
        <v>33</v>
      </c>
      <c r="S3" s="5">
        <v>102.75</v>
      </c>
      <c r="T3" s="5">
        <v>102.75</v>
      </c>
      <c r="U3" s="5">
        <v>0</v>
      </c>
      <c r="V3" s="5">
        <v>0</v>
      </c>
      <c r="W3" s="5">
        <v>0.17</v>
      </c>
      <c r="X3" s="5">
        <v>0.17</v>
      </c>
      <c r="Y3" s="5" t="s">
        <v>33</v>
      </c>
      <c r="Z3" s="5" t="s">
        <v>33</v>
      </c>
      <c r="AA3" s="5" t="s">
        <v>35</v>
      </c>
      <c r="AB3" s="5" t="s">
        <v>36</v>
      </c>
      <c r="AC3" s="5" t="s">
        <v>36</v>
      </c>
      <c r="AD3" s="5"/>
      <c r="AE3" s="5"/>
    </row>
    <row r="4" spans="1:31" ht="15.75" x14ac:dyDescent="0.25">
      <c r="A4" s="3" t="s">
        <v>39</v>
      </c>
      <c r="B4" s="4" t="s">
        <v>40</v>
      </c>
      <c r="C4" s="12">
        <v>1</v>
      </c>
      <c r="D4" s="5" t="s">
        <v>34</v>
      </c>
      <c r="E4" s="6">
        <v>0.15</v>
      </c>
      <c r="F4" s="6">
        <v>0.15</v>
      </c>
      <c r="G4" s="6">
        <v>0.15</v>
      </c>
      <c r="H4" s="5">
        <v>1</v>
      </c>
      <c r="I4" s="5">
        <f t="shared" si="0"/>
        <v>1</v>
      </c>
      <c r="J4" s="5" t="s">
        <v>32</v>
      </c>
      <c r="K4" s="5">
        <v>1.88</v>
      </c>
      <c r="L4" s="5" t="s">
        <v>33</v>
      </c>
      <c r="M4" s="5" t="s">
        <v>33</v>
      </c>
      <c r="N4" s="5" t="s">
        <v>33</v>
      </c>
      <c r="O4" s="5">
        <v>0.38</v>
      </c>
      <c r="P4" s="5" t="s">
        <v>33</v>
      </c>
      <c r="Q4" s="5" t="s">
        <v>33</v>
      </c>
      <c r="R4" s="5" t="s">
        <v>33</v>
      </c>
      <c r="S4" s="5">
        <v>754</v>
      </c>
      <c r="T4" s="5">
        <v>0</v>
      </c>
      <c r="U4" s="5">
        <v>0</v>
      </c>
      <c r="V4" s="5">
        <v>0</v>
      </c>
      <c r="W4" s="5">
        <v>0.3</v>
      </c>
      <c r="X4" s="5"/>
      <c r="Y4" s="5"/>
      <c r="Z4" s="5"/>
      <c r="AA4" s="5" t="s">
        <v>41</v>
      </c>
      <c r="AB4" s="5" t="s">
        <v>36</v>
      </c>
      <c r="AC4" s="5"/>
      <c r="AD4" s="5"/>
      <c r="AE4" s="5"/>
    </row>
    <row r="5" spans="1:31" ht="15.75" x14ac:dyDescent="0.25">
      <c r="A5" s="3" t="s">
        <v>42</v>
      </c>
      <c r="B5" s="4" t="s">
        <v>40</v>
      </c>
      <c r="C5" s="12">
        <v>1</v>
      </c>
      <c r="D5" s="5" t="s">
        <v>34</v>
      </c>
      <c r="E5" s="6">
        <v>0.22</v>
      </c>
      <c r="F5" s="6">
        <v>0.3</v>
      </c>
      <c r="G5" s="6">
        <v>0.15</v>
      </c>
      <c r="H5" s="5">
        <v>1</v>
      </c>
      <c r="I5" s="5">
        <f t="shared" si="0"/>
        <v>1</v>
      </c>
      <c r="J5" s="5" t="s">
        <v>32</v>
      </c>
      <c r="K5" s="5">
        <v>1.88</v>
      </c>
      <c r="L5" s="5" t="s">
        <v>33</v>
      </c>
      <c r="M5" s="5" t="s">
        <v>33</v>
      </c>
      <c r="N5" s="5" t="s">
        <v>33</v>
      </c>
      <c r="O5" s="5">
        <v>0.38</v>
      </c>
      <c r="P5" s="5" t="s">
        <v>33</v>
      </c>
      <c r="Q5" s="5" t="s">
        <v>33</v>
      </c>
      <c r="R5" s="5" t="s">
        <v>33</v>
      </c>
      <c r="S5" s="5">
        <v>347</v>
      </c>
      <c r="T5" s="5">
        <v>0</v>
      </c>
      <c r="U5" s="5">
        <v>0</v>
      </c>
      <c r="V5" s="5">
        <v>0</v>
      </c>
      <c r="W5" s="5">
        <v>0.3</v>
      </c>
      <c r="X5" s="5"/>
      <c r="Y5" s="5"/>
      <c r="Z5" s="5"/>
      <c r="AA5" s="5"/>
      <c r="AB5" s="5"/>
      <c r="AC5" s="5"/>
      <c r="AD5" s="5"/>
      <c r="AE5" s="5"/>
    </row>
    <row r="6" spans="1:31" ht="15.75" x14ac:dyDescent="0.25">
      <c r="A6" s="3" t="s">
        <v>43</v>
      </c>
      <c r="B6" s="4" t="s">
        <v>44</v>
      </c>
      <c r="C6" s="12">
        <v>9.2899999999999991</v>
      </c>
      <c r="D6" s="5" t="s">
        <v>46</v>
      </c>
      <c r="E6" s="6">
        <v>0</v>
      </c>
      <c r="F6" s="6">
        <v>0</v>
      </c>
      <c r="G6" s="6">
        <v>0</v>
      </c>
      <c r="H6" s="5">
        <v>2</v>
      </c>
      <c r="I6" s="5">
        <f t="shared" si="0"/>
        <v>2</v>
      </c>
      <c r="J6" s="5" t="s">
        <v>45</v>
      </c>
      <c r="K6" s="5">
        <v>0.4</v>
      </c>
      <c r="L6" s="5">
        <v>0.5</v>
      </c>
      <c r="M6" s="5" t="s">
        <v>33</v>
      </c>
      <c r="N6" s="5" t="s">
        <v>33</v>
      </c>
      <c r="O6" s="5">
        <v>0.3</v>
      </c>
      <c r="P6" s="5">
        <v>0.3</v>
      </c>
      <c r="Q6" s="5" t="s">
        <v>33</v>
      </c>
      <c r="R6" s="5" t="s">
        <v>33</v>
      </c>
      <c r="S6" s="5">
        <v>132.93864370290638</v>
      </c>
      <c r="T6" s="5">
        <v>250.26910656620024</v>
      </c>
      <c r="U6" s="5">
        <v>0</v>
      </c>
      <c r="V6" s="5">
        <v>0</v>
      </c>
      <c r="W6" s="5">
        <v>0.51490000000000002</v>
      </c>
      <c r="X6" s="5">
        <v>0.46910000000000002</v>
      </c>
      <c r="Y6" s="5" t="s">
        <v>33</v>
      </c>
      <c r="Z6" s="5" t="s">
        <v>33</v>
      </c>
      <c r="AA6" s="5" t="s">
        <v>35</v>
      </c>
      <c r="AB6" s="5" t="s">
        <v>36</v>
      </c>
      <c r="AC6" s="5" t="s">
        <v>36</v>
      </c>
      <c r="AD6" s="5"/>
      <c r="AE6" s="5"/>
    </row>
    <row r="7" spans="1:31" ht="15.75" x14ac:dyDescent="0.25">
      <c r="A7" s="3" t="s">
        <v>47</v>
      </c>
      <c r="B7" s="4" t="s">
        <v>48</v>
      </c>
      <c r="C7" s="12">
        <v>120.77</v>
      </c>
      <c r="D7" s="5" t="s">
        <v>49</v>
      </c>
      <c r="E7" s="6">
        <v>3.6575999999999997E-2</v>
      </c>
      <c r="F7" s="6">
        <v>1.7272000000000003E-2</v>
      </c>
      <c r="G7" s="6">
        <v>9.144E-4</v>
      </c>
      <c r="H7" s="5">
        <v>3</v>
      </c>
      <c r="I7" s="5">
        <f t="shared" si="0"/>
        <v>1</v>
      </c>
      <c r="J7" s="5" t="s">
        <v>32</v>
      </c>
      <c r="K7" s="5">
        <v>5.0000000000000001E-3</v>
      </c>
      <c r="L7" s="5">
        <v>0.01</v>
      </c>
      <c r="M7" s="5">
        <v>2.1000000000000001E-2</v>
      </c>
      <c r="N7" s="5" t="s">
        <v>33</v>
      </c>
      <c r="O7" s="5">
        <v>0.4</v>
      </c>
      <c r="P7" s="5">
        <v>0.3</v>
      </c>
      <c r="Q7" s="5">
        <v>0.2</v>
      </c>
      <c r="R7" s="5" t="s">
        <v>33</v>
      </c>
      <c r="S7" s="5">
        <v>22.170240953879276</v>
      </c>
      <c r="T7" s="5">
        <v>56.512378902045214</v>
      </c>
      <c r="U7" s="5">
        <v>86.942121387761858</v>
      </c>
      <c r="V7" s="5">
        <v>0</v>
      </c>
      <c r="W7" s="5">
        <v>0.48139999999999999</v>
      </c>
      <c r="X7" s="5">
        <v>0.55589999999999995</v>
      </c>
      <c r="Y7" s="5">
        <v>0.19589999999999999</v>
      </c>
      <c r="Z7" s="5" t="s">
        <v>33</v>
      </c>
      <c r="AA7" s="5" t="s">
        <v>35</v>
      </c>
      <c r="AB7" s="5" t="s">
        <v>50</v>
      </c>
      <c r="AC7" s="5" t="s">
        <v>36</v>
      </c>
      <c r="AD7" s="5" t="s">
        <v>36</v>
      </c>
      <c r="AE7" s="5"/>
    </row>
    <row r="8" spans="1:31" ht="15.75" x14ac:dyDescent="0.25">
      <c r="A8" s="3" t="s">
        <v>51</v>
      </c>
      <c r="B8" s="4" t="s">
        <v>52</v>
      </c>
      <c r="C8" s="12">
        <v>1</v>
      </c>
      <c r="D8" s="5">
        <v>1</v>
      </c>
      <c r="E8" s="6">
        <v>0.21</v>
      </c>
      <c r="F8" s="6">
        <v>0.18</v>
      </c>
      <c r="G8" s="6">
        <v>0.03</v>
      </c>
      <c r="H8" s="5">
        <v>4</v>
      </c>
      <c r="I8" s="5">
        <f t="shared" si="0"/>
        <v>1</v>
      </c>
      <c r="J8" s="5" t="s">
        <v>32</v>
      </c>
      <c r="K8" s="5">
        <v>0.18</v>
      </c>
      <c r="L8" s="5">
        <v>0.46</v>
      </c>
      <c r="M8" s="5">
        <v>1.05</v>
      </c>
      <c r="N8" s="5">
        <v>1.88</v>
      </c>
      <c r="O8" s="5">
        <v>0.52</v>
      </c>
      <c r="P8" s="5">
        <v>0.54</v>
      </c>
      <c r="Q8" s="5">
        <v>0.4</v>
      </c>
      <c r="R8" s="5">
        <v>0.38</v>
      </c>
      <c r="S8" s="5">
        <v>0.31</v>
      </c>
      <c r="T8" s="5">
        <v>0.59</v>
      </c>
      <c r="U8" s="5">
        <v>1.18</v>
      </c>
      <c r="V8" s="5">
        <v>1.18</v>
      </c>
      <c r="W8" s="5">
        <v>0.55079999999999996</v>
      </c>
      <c r="X8" s="5">
        <v>0.51829999999999998</v>
      </c>
      <c r="Y8" s="5"/>
      <c r="Z8" s="5"/>
      <c r="AA8" s="5"/>
      <c r="AB8" s="5"/>
      <c r="AC8" s="5"/>
      <c r="AD8" s="5"/>
      <c r="AE8" s="5"/>
    </row>
    <row r="9" spans="1:31" ht="15.75" x14ac:dyDescent="0.25">
      <c r="A9" s="3" t="s">
        <v>53</v>
      </c>
      <c r="B9" s="4" t="s">
        <v>54</v>
      </c>
      <c r="C9" s="12">
        <v>1</v>
      </c>
      <c r="D9" s="5" t="s">
        <v>34</v>
      </c>
      <c r="E9" s="6">
        <v>1.1631168000000001E-2</v>
      </c>
      <c r="F9" s="6">
        <v>4.7914560000000004E-3</v>
      </c>
      <c r="G9" s="6">
        <v>1.316736E-4</v>
      </c>
      <c r="H9" s="5">
        <v>1</v>
      </c>
      <c r="I9" s="5">
        <f t="shared" si="0"/>
        <v>1</v>
      </c>
      <c r="J9" s="5" t="s">
        <v>32</v>
      </c>
      <c r="K9" s="5">
        <v>2.0999999999999999E-3</v>
      </c>
      <c r="L9" s="5" t="s">
        <v>33</v>
      </c>
      <c r="M9" s="5" t="s">
        <v>33</v>
      </c>
      <c r="N9" s="5" t="s">
        <v>33</v>
      </c>
      <c r="O9" s="5">
        <v>0.6</v>
      </c>
      <c r="P9" s="5" t="s">
        <v>33</v>
      </c>
      <c r="Q9" s="5" t="s">
        <v>33</v>
      </c>
      <c r="R9" s="5" t="s">
        <v>33</v>
      </c>
      <c r="S9" s="5">
        <v>3240</v>
      </c>
      <c r="T9" s="5">
        <v>0</v>
      </c>
      <c r="U9" s="5">
        <v>0</v>
      </c>
      <c r="V9" s="5">
        <v>0</v>
      </c>
      <c r="W9" s="5">
        <v>0.1542</v>
      </c>
      <c r="X9" s="5" t="s">
        <v>33</v>
      </c>
      <c r="Y9" s="5" t="s">
        <v>33</v>
      </c>
      <c r="Z9" s="5" t="s">
        <v>33</v>
      </c>
      <c r="AA9" s="5" t="s">
        <v>35</v>
      </c>
      <c r="AB9" s="5" t="s">
        <v>36</v>
      </c>
      <c r="AC9" s="5"/>
      <c r="AD9" s="5"/>
      <c r="AE9" s="5"/>
    </row>
    <row r="10" spans="1:31" ht="15.75" x14ac:dyDescent="0.25">
      <c r="A10" s="3" t="s">
        <v>55</v>
      </c>
      <c r="B10" s="4" t="s">
        <v>56</v>
      </c>
      <c r="C10" s="12">
        <v>119.84</v>
      </c>
      <c r="D10" s="5" t="s">
        <v>57</v>
      </c>
      <c r="E10" s="6">
        <v>0</v>
      </c>
      <c r="F10" s="6">
        <v>6.0386976000000009E-2</v>
      </c>
      <c r="G10" s="6">
        <v>4.6451520000000005E-3</v>
      </c>
      <c r="H10" s="5">
        <v>3</v>
      </c>
      <c r="I10" s="5">
        <f t="shared" si="0"/>
        <v>2</v>
      </c>
      <c r="J10" s="5" t="s">
        <v>45</v>
      </c>
      <c r="K10" s="5">
        <v>0.86</v>
      </c>
      <c r="L10" s="5">
        <v>1.3274999999999999</v>
      </c>
      <c r="M10" s="5">
        <v>1.5625</v>
      </c>
      <c r="N10" s="5" t="s">
        <v>33</v>
      </c>
      <c r="O10" s="5">
        <v>0.25</v>
      </c>
      <c r="P10" s="5">
        <v>0.25</v>
      </c>
      <c r="Q10" s="5">
        <v>0.25</v>
      </c>
      <c r="R10" s="5" t="s">
        <v>33</v>
      </c>
      <c r="S10" s="5">
        <v>18.693674899866487</v>
      </c>
      <c r="T10" s="5">
        <v>146.3263518024032</v>
      </c>
      <c r="U10" s="5">
        <v>301.03262683578106</v>
      </c>
      <c r="V10" s="5">
        <v>0</v>
      </c>
      <c r="W10" s="5">
        <v>0.55079999999999996</v>
      </c>
      <c r="X10" s="5">
        <v>0.51829999999999998</v>
      </c>
      <c r="Y10" s="5">
        <v>0.2026</v>
      </c>
      <c r="Z10" s="5" t="s">
        <v>33</v>
      </c>
      <c r="AA10" s="5" t="s">
        <v>35</v>
      </c>
      <c r="AB10" s="5" t="s">
        <v>50</v>
      </c>
      <c r="AC10" s="5" t="s">
        <v>36</v>
      </c>
      <c r="AD10" s="5" t="s">
        <v>36</v>
      </c>
      <c r="AE10" s="5"/>
    </row>
    <row r="11" spans="1:31" ht="15.75" x14ac:dyDescent="0.25">
      <c r="A11" s="3" t="s">
        <v>58</v>
      </c>
      <c r="B11" s="4" t="s">
        <v>56</v>
      </c>
      <c r="C11" s="12">
        <v>119.84</v>
      </c>
      <c r="D11" s="5" t="s">
        <v>57</v>
      </c>
      <c r="E11" s="6">
        <v>8.8257888000000007E-2</v>
      </c>
      <c r="F11" s="6">
        <v>2.4154790399999997E-2</v>
      </c>
      <c r="G11" s="6">
        <v>4.6451520000000005E-3</v>
      </c>
      <c r="H11" s="5">
        <v>3</v>
      </c>
      <c r="I11" s="5">
        <f t="shared" si="0"/>
        <v>2</v>
      </c>
      <c r="J11" s="5" t="s">
        <v>45</v>
      </c>
      <c r="K11" s="5">
        <v>0.86</v>
      </c>
      <c r="L11" s="5">
        <v>1.3274999999999999</v>
      </c>
      <c r="M11" s="5">
        <v>1.5625</v>
      </c>
      <c r="N11" s="5" t="s">
        <v>33</v>
      </c>
      <c r="O11" s="5">
        <v>0.25</v>
      </c>
      <c r="P11" s="5">
        <v>0.25</v>
      </c>
      <c r="Q11" s="5">
        <v>0.25</v>
      </c>
      <c r="R11" s="5" t="s">
        <v>33</v>
      </c>
      <c r="S11" s="5">
        <v>18.693674899866487</v>
      </c>
      <c r="T11" s="5">
        <v>146.3263518024032</v>
      </c>
      <c r="U11" s="5">
        <v>301.03262683578106</v>
      </c>
      <c r="V11" s="5">
        <v>0</v>
      </c>
      <c r="W11" s="5">
        <v>0.55079999999999996</v>
      </c>
      <c r="X11" s="5">
        <v>0.51829999999999998</v>
      </c>
      <c r="Y11" s="5">
        <v>0.2026</v>
      </c>
      <c r="Z11" s="5" t="s">
        <v>33</v>
      </c>
      <c r="AA11" s="5" t="s">
        <v>35</v>
      </c>
      <c r="AB11" s="5" t="s">
        <v>50</v>
      </c>
      <c r="AC11" s="5" t="s">
        <v>36</v>
      </c>
      <c r="AD11" s="5" t="s">
        <v>36</v>
      </c>
      <c r="AE11" s="5"/>
    </row>
    <row r="12" spans="1:31" ht="15.75" x14ac:dyDescent="0.25">
      <c r="A12" s="3" t="s">
        <v>59</v>
      </c>
      <c r="B12" s="4" t="s">
        <v>56</v>
      </c>
      <c r="C12" s="12">
        <v>119.84</v>
      </c>
      <c r="D12" s="5" t="s">
        <v>57</v>
      </c>
      <c r="E12" s="6">
        <v>4.6451520000000005E-3</v>
      </c>
      <c r="F12" s="6">
        <v>4.0257984000000007E-3</v>
      </c>
      <c r="G12" s="6">
        <v>8.3612736000000007E-2</v>
      </c>
      <c r="H12" s="5">
        <v>3</v>
      </c>
      <c r="I12" s="5">
        <f t="shared" si="0"/>
        <v>2</v>
      </c>
      <c r="J12" s="5" t="s">
        <v>45</v>
      </c>
      <c r="K12" s="5">
        <v>0.86</v>
      </c>
      <c r="L12" s="5">
        <v>1.3274999999999999</v>
      </c>
      <c r="M12" s="5">
        <v>1.5625</v>
      </c>
      <c r="N12" s="5" t="s">
        <v>33</v>
      </c>
      <c r="O12" s="5">
        <v>0.25</v>
      </c>
      <c r="P12" s="5">
        <v>0.25</v>
      </c>
      <c r="Q12" s="5">
        <v>0.25</v>
      </c>
      <c r="R12" s="5" t="s">
        <v>33</v>
      </c>
      <c r="S12" s="5">
        <v>18.693674899866487</v>
      </c>
      <c r="T12" s="5">
        <v>146.3263518024032</v>
      </c>
      <c r="U12" s="5">
        <v>301.03262683578106</v>
      </c>
      <c r="V12" s="5">
        <v>0</v>
      </c>
      <c r="W12" s="5">
        <v>0.55079999999999996</v>
      </c>
      <c r="X12" s="5">
        <v>0.51829999999999998</v>
      </c>
      <c r="Y12" s="5">
        <v>0.2026</v>
      </c>
      <c r="Z12" s="5" t="s">
        <v>33</v>
      </c>
      <c r="AA12" s="5" t="s">
        <v>35</v>
      </c>
      <c r="AB12" s="5" t="s">
        <v>50</v>
      </c>
      <c r="AC12" s="5" t="s">
        <v>36</v>
      </c>
      <c r="AD12" s="5" t="s">
        <v>36</v>
      </c>
      <c r="AE12" s="5"/>
    </row>
    <row r="13" spans="1:31" ht="15.75" x14ac:dyDescent="0.25">
      <c r="A13" s="3" t="s">
        <v>60</v>
      </c>
      <c r="B13" s="4" t="s">
        <v>56</v>
      </c>
      <c r="C13" s="12">
        <v>119.84</v>
      </c>
      <c r="D13" s="5" t="s">
        <v>57</v>
      </c>
      <c r="E13" s="6">
        <v>0</v>
      </c>
      <c r="F13" s="6">
        <v>4.3354751999999993E-3</v>
      </c>
      <c r="G13" s="6">
        <v>0</v>
      </c>
      <c r="H13" s="5">
        <v>3</v>
      </c>
      <c r="I13" s="5">
        <f t="shared" si="0"/>
        <v>2</v>
      </c>
      <c r="J13" s="5" t="s">
        <v>45</v>
      </c>
      <c r="K13" s="5">
        <v>0.86</v>
      </c>
      <c r="L13" s="5">
        <v>1.3274999999999999</v>
      </c>
      <c r="M13" s="5">
        <v>1.5625</v>
      </c>
      <c r="N13" s="5" t="s">
        <v>33</v>
      </c>
      <c r="O13" s="5">
        <v>0.25</v>
      </c>
      <c r="P13" s="5">
        <v>0.25</v>
      </c>
      <c r="Q13" s="5">
        <v>0.25</v>
      </c>
      <c r="R13" s="5" t="s">
        <v>33</v>
      </c>
      <c r="S13" s="5">
        <v>18.693674899866487</v>
      </c>
      <c r="T13" s="5">
        <v>146.3263518024032</v>
      </c>
      <c r="U13" s="5">
        <v>301.03262683578106</v>
      </c>
      <c r="V13" s="5">
        <v>0</v>
      </c>
      <c r="W13" s="5">
        <v>0.55079999999999996</v>
      </c>
      <c r="X13" s="5">
        <v>0.51829999999999998</v>
      </c>
      <c r="Y13" s="5">
        <v>0.2026</v>
      </c>
      <c r="Z13" s="5" t="s">
        <v>33</v>
      </c>
      <c r="AA13" s="5" t="s">
        <v>35</v>
      </c>
      <c r="AB13" s="5" t="s">
        <v>50</v>
      </c>
      <c r="AC13" s="5" t="s">
        <v>36</v>
      </c>
      <c r="AD13" s="5" t="s">
        <v>36</v>
      </c>
      <c r="AE13" s="5"/>
    </row>
    <row r="14" spans="1:31" ht="15.75" x14ac:dyDescent="0.25">
      <c r="A14" s="3" t="s">
        <v>61</v>
      </c>
      <c r="B14" s="4" t="s">
        <v>62</v>
      </c>
      <c r="C14" s="12">
        <v>15.24</v>
      </c>
      <c r="D14" s="5" t="s">
        <v>63</v>
      </c>
      <c r="E14" s="6">
        <v>0</v>
      </c>
      <c r="F14" s="6">
        <v>0</v>
      </c>
      <c r="G14" s="6">
        <v>3.0480000000000004E-2</v>
      </c>
      <c r="H14" s="5">
        <v>2</v>
      </c>
      <c r="I14" s="5">
        <f t="shared" si="0"/>
        <v>2</v>
      </c>
      <c r="J14" s="5" t="s">
        <v>45</v>
      </c>
      <c r="K14" s="5">
        <v>0.42</v>
      </c>
      <c r="L14" s="5">
        <v>0.42</v>
      </c>
      <c r="M14" s="5" t="s">
        <v>33</v>
      </c>
      <c r="N14" s="5" t="s">
        <v>33</v>
      </c>
      <c r="O14" s="5">
        <v>0.4</v>
      </c>
      <c r="P14" s="5">
        <v>0.4</v>
      </c>
      <c r="Q14" s="5" t="s">
        <v>33</v>
      </c>
      <c r="R14" s="5" t="s">
        <v>33</v>
      </c>
      <c r="S14" s="5">
        <v>15.647082576216434</v>
      </c>
      <c r="T14" s="5">
        <v>94.134867756915</v>
      </c>
      <c r="U14" s="5">
        <v>0</v>
      </c>
      <c r="V14" s="5">
        <v>0</v>
      </c>
      <c r="W14" s="5">
        <v>0.36220000000000002</v>
      </c>
      <c r="X14" s="5">
        <v>0.28810000000000002</v>
      </c>
      <c r="Y14" s="5" t="s">
        <v>33</v>
      </c>
      <c r="Z14" s="5" t="s">
        <v>33</v>
      </c>
      <c r="AA14" s="5" t="s">
        <v>41</v>
      </c>
      <c r="AB14" s="5" t="s">
        <v>36</v>
      </c>
      <c r="AC14" s="5" t="s">
        <v>36</v>
      </c>
      <c r="AD14" s="5"/>
      <c r="AE14" s="5"/>
    </row>
    <row r="15" spans="1:31" ht="15.75" x14ac:dyDescent="0.25">
      <c r="A15" s="3" t="s">
        <v>64</v>
      </c>
      <c r="B15" s="4" t="s">
        <v>65</v>
      </c>
      <c r="C15" s="12">
        <v>1</v>
      </c>
      <c r="D15" s="5" t="s">
        <v>34</v>
      </c>
      <c r="E15" s="6">
        <v>0</v>
      </c>
      <c r="F15" s="6">
        <v>0</v>
      </c>
      <c r="G15" s="6">
        <v>0</v>
      </c>
      <c r="H15" s="5">
        <v>3</v>
      </c>
      <c r="I15" s="5">
        <f t="shared" si="0"/>
        <v>1</v>
      </c>
      <c r="J15" s="5" t="s">
        <v>32</v>
      </c>
      <c r="K15" s="5">
        <v>5.0000000000000001E-3</v>
      </c>
      <c r="L15" s="5">
        <v>1.7000000000000001E-2</v>
      </c>
      <c r="M15" s="5">
        <v>2.8000000000000001E-2</v>
      </c>
      <c r="N15" s="5" t="s">
        <v>33</v>
      </c>
      <c r="O15" s="5">
        <v>0.6</v>
      </c>
      <c r="P15" s="5">
        <v>0.6</v>
      </c>
      <c r="Q15" s="5">
        <v>0.45</v>
      </c>
      <c r="R15" s="5" t="s">
        <v>33</v>
      </c>
      <c r="S15" s="5">
        <v>280</v>
      </c>
      <c r="T15" s="5">
        <v>1480</v>
      </c>
      <c r="U15" s="5">
        <v>9180</v>
      </c>
      <c r="V15" s="5">
        <v>0</v>
      </c>
      <c r="W15" s="5">
        <v>0.80149999999999999</v>
      </c>
      <c r="X15" s="5">
        <v>0.56940000000000002</v>
      </c>
      <c r="Y15" s="5">
        <v>0.36130000000000001</v>
      </c>
      <c r="Z15" s="5" t="s">
        <v>33</v>
      </c>
      <c r="AA15" s="5" t="s">
        <v>35</v>
      </c>
      <c r="AB15" s="5" t="s">
        <v>36</v>
      </c>
      <c r="AC15" s="5" t="s">
        <v>36</v>
      </c>
      <c r="AD15" s="5" t="s">
        <v>50</v>
      </c>
      <c r="AE15" s="5"/>
    </row>
    <row r="16" spans="1:31" ht="15.75" x14ac:dyDescent="0.25">
      <c r="A16" s="3" t="s">
        <v>66</v>
      </c>
      <c r="B16" s="4" t="s">
        <v>67</v>
      </c>
      <c r="C16" s="12">
        <v>1</v>
      </c>
      <c r="D16" s="5" t="s">
        <v>34</v>
      </c>
      <c r="E16" s="6">
        <v>0</v>
      </c>
      <c r="F16" s="6">
        <v>0</v>
      </c>
      <c r="G16" s="6">
        <v>0</v>
      </c>
      <c r="H16" s="5">
        <v>4</v>
      </c>
      <c r="I16" s="5">
        <f t="shared" si="0"/>
        <v>2</v>
      </c>
      <c r="J16" s="5" t="s">
        <v>45</v>
      </c>
      <c r="K16" s="5">
        <v>0.39</v>
      </c>
      <c r="L16" s="5">
        <v>0.39</v>
      </c>
      <c r="M16" s="5">
        <v>0.39</v>
      </c>
      <c r="N16" s="5">
        <v>0.39</v>
      </c>
      <c r="O16" s="5">
        <v>0.45</v>
      </c>
      <c r="P16" s="5">
        <v>0.45</v>
      </c>
      <c r="Q16" s="5">
        <v>0.45</v>
      </c>
      <c r="R16" s="5">
        <v>0.45</v>
      </c>
      <c r="S16" s="5">
        <v>1760</v>
      </c>
      <c r="T16" s="5">
        <v>7480</v>
      </c>
      <c r="U16" s="5">
        <v>6400</v>
      </c>
      <c r="V16" s="5">
        <v>1000</v>
      </c>
      <c r="W16" s="5">
        <v>0.87409999999999999</v>
      </c>
      <c r="X16" s="5">
        <v>0.27760000000000001</v>
      </c>
      <c r="Y16" s="5">
        <v>0.4083</v>
      </c>
      <c r="Z16" s="5">
        <v>0.48770000000000002</v>
      </c>
      <c r="AA16" s="5" t="s">
        <v>68</v>
      </c>
      <c r="AB16" s="5" t="s">
        <v>36</v>
      </c>
      <c r="AC16" s="5" t="s">
        <v>50</v>
      </c>
      <c r="AD16" s="5" t="s">
        <v>50</v>
      </c>
      <c r="AE16" s="5" t="s">
        <v>50</v>
      </c>
    </row>
    <row r="17" spans="1:31" ht="15.75" x14ac:dyDescent="0.25">
      <c r="A17" s="3" t="s">
        <v>69</v>
      </c>
      <c r="B17" s="4" t="s">
        <v>70</v>
      </c>
      <c r="C17" s="12">
        <v>304.8</v>
      </c>
      <c r="D17" s="5" t="s">
        <v>71</v>
      </c>
      <c r="E17" s="6">
        <v>3.2308799999999999E-2</v>
      </c>
      <c r="F17" s="6">
        <v>1.5443200000000001E-2</v>
      </c>
      <c r="G17" s="6">
        <v>1.4630400000000001E-3</v>
      </c>
      <c r="H17" s="5">
        <v>2</v>
      </c>
      <c r="I17" s="5">
        <f t="shared" si="0"/>
        <v>2</v>
      </c>
      <c r="J17" s="5" t="s">
        <v>45</v>
      </c>
      <c r="K17" s="5">
        <v>1.5</v>
      </c>
      <c r="L17" s="5">
        <v>2.6</v>
      </c>
      <c r="M17" s="5" t="s">
        <v>33</v>
      </c>
      <c r="N17" s="5" t="s">
        <v>33</v>
      </c>
      <c r="O17" s="5">
        <v>0.4</v>
      </c>
      <c r="P17" s="5">
        <v>0.4</v>
      </c>
      <c r="Q17" s="5" t="s">
        <v>33</v>
      </c>
      <c r="R17" s="5" t="s">
        <v>33</v>
      </c>
      <c r="S17" s="5">
        <v>1.0465879265091864</v>
      </c>
      <c r="T17" s="5">
        <v>9.5636482939632543</v>
      </c>
      <c r="U17" s="5">
        <v>0</v>
      </c>
      <c r="V17" s="5">
        <v>0</v>
      </c>
      <c r="W17" s="5">
        <v>0.76370000000000005</v>
      </c>
      <c r="X17" s="5">
        <v>0.40539999999999998</v>
      </c>
      <c r="Y17" s="5" t="s">
        <v>33</v>
      </c>
      <c r="Z17" s="5" t="s">
        <v>33</v>
      </c>
      <c r="AA17" s="5" t="s">
        <v>35</v>
      </c>
      <c r="AB17" s="5" t="s">
        <v>36</v>
      </c>
      <c r="AC17" s="5" t="s">
        <v>36</v>
      </c>
      <c r="AD17" s="5"/>
      <c r="AE17" s="5"/>
    </row>
    <row r="18" spans="1:31" ht="15.75" x14ac:dyDescent="0.25">
      <c r="A18" s="3" t="s">
        <v>72</v>
      </c>
      <c r="B18" s="4" t="s">
        <v>70</v>
      </c>
      <c r="C18" s="12">
        <v>304.8</v>
      </c>
      <c r="D18" s="5" t="s">
        <v>71</v>
      </c>
      <c r="E18" s="6">
        <v>4.5720000000000005E-3</v>
      </c>
      <c r="F18" s="6">
        <v>4.5720000000000005E-3</v>
      </c>
      <c r="G18" s="6">
        <v>4.5720000000000005E-3</v>
      </c>
      <c r="H18" s="5">
        <v>2</v>
      </c>
      <c r="I18" s="5">
        <f t="shared" si="0"/>
        <v>2</v>
      </c>
      <c r="J18" s="5" t="s">
        <v>45</v>
      </c>
      <c r="K18" s="5">
        <v>1.5</v>
      </c>
      <c r="L18" s="5">
        <v>2.6</v>
      </c>
      <c r="M18" s="5" t="s">
        <v>33</v>
      </c>
      <c r="N18" s="5" t="s">
        <v>33</v>
      </c>
      <c r="O18" s="5">
        <v>0.4</v>
      </c>
      <c r="P18" s="5">
        <v>0.4</v>
      </c>
      <c r="Q18" s="5" t="s">
        <v>33</v>
      </c>
      <c r="R18" s="5" t="s">
        <v>33</v>
      </c>
      <c r="S18" s="5">
        <v>0.45931758530183725</v>
      </c>
      <c r="T18" s="5">
        <v>4.3963254593175849</v>
      </c>
      <c r="U18" s="5">
        <v>0</v>
      </c>
      <c r="V18" s="5">
        <v>0</v>
      </c>
      <c r="W18" s="5">
        <v>0.64880000000000004</v>
      </c>
      <c r="X18" s="5">
        <v>0.40379999999999999</v>
      </c>
      <c r="Y18" s="5" t="s">
        <v>33</v>
      </c>
      <c r="Z18" s="5" t="s">
        <v>33</v>
      </c>
      <c r="AA18" s="5" t="s">
        <v>35</v>
      </c>
      <c r="AB18" s="5" t="s">
        <v>36</v>
      </c>
      <c r="AC18" s="5" t="s">
        <v>36</v>
      </c>
      <c r="AD18" s="5"/>
      <c r="AE18" s="5"/>
    </row>
    <row r="19" spans="1:31" ht="15.75" x14ac:dyDescent="0.25">
      <c r="A19" s="3" t="s">
        <v>73</v>
      </c>
      <c r="B19" s="4" t="s">
        <v>70</v>
      </c>
      <c r="C19" s="12">
        <v>304.8</v>
      </c>
      <c r="D19" s="5" t="s">
        <v>71</v>
      </c>
      <c r="E19" s="6">
        <v>6.4617599999999997E-2</v>
      </c>
      <c r="F19" s="6">
        <v>3.0886400000000001E-2</v>
      </c>
      <c r="G19" s="6">
        <v>2.9260800000000002E-3</v>
      </c>
      <c r="H19" s="5">
        <v>2</v>
      </c>
      <c r="I19" s="5">
        <f t="shared" si="0"/>
        <v>2</v>
      </c>
      <c r="J19" s="5" t="s">
        <v>45</v>
      </c>
      <c r="K19" s="5">
        <v>1.5</v>
      </c>
      <c r="L19" s="5">
        <v>2.6</v>
      </c>
      <c r="M19" s="5" t="s">
        <v>33</v>
      </c>
      <c r="N19" s="5" t="s">
        <v>33</v>
      </c>
      <c r="O19" s="5">
        <v>0.4</v>
      </c>
      <c r="P19" s="5">
        <v>0.4</v>
      </c>
      <c r="Q19" s="5" t="s">
        <v>33</v>
      </c>
      <c r="R19" s="5" t="s">
        <v>33</v>
      </c>
      <c r="S19" s="5">
        <v>1.0465879265091864</v>
      </c>
      <c r="T19" s="5">
        <v>9.5636482939632543</v>
      </c>
      <c r="U19" s="5">
        <v>0</v>
      </c>
      <c r="V19" s="5">
        <v>0</v>
      </c>
      <c r="W19" s="5">
        <v>0.76370000000000005</v>
      </c>
      <c r="X19" s="5">
        <v>0.40539999999999998</v>
      </c>
      <c r="Y19" s="5" t="s">
        <v>33</v>
      </c>
      <c r="Z19" s="5" t="s">
        <v>33</v>
      </c>
      <c r="AA19" s="5" t="s">
        <v>35</v>
      </c>
      <c r="AB19" s="5" t="s">
        <v>36</v>
      </c>
      <c r="AC19" s="5" t="s">
        <v>36</v>
      </c>
      <c r="AD19" s="5"/>
      <c r="AE19" s="5"/>
    </row>
    <row r="20" spans="1:31" ht="15.75" x14ac:dyDescent="0.25">
      <c r="A20" s="3" t="s">
        <v>74</v>
      </c>
      <c r="B20" s="4" t="s">
        <v>70</v>
      </c>
      <c r="C20" s="12">
        <v>304.8</v>
      </c>
      <c r="D20" s="5" t="s">
        <v>71</v>
      </c>
      <c r="E20" s="6">
        <v>9.1440000000000011E-3</v>
      </c>
      <c r="F20" s="6">
        <v>9.1440000000000011E-3</v>
      </c>
      <c r="G20" s="6">
        <v>9.1440000000000011E-3</v>
      </c>
      <c r="H20" s="5">
        <v>2</v>
      </c>
      <c r="I20" s="5">
        <f t="shared" si="0"/>
        <v>2</v>
      </c>
      <c r="J20" s="5" t="s">
        <v>45</v>
      </c>
      <c r="K20" s="5">
        <v>1.5</v>
      </c>
      <c r="L20" s="5">
        <v>2.6</v>
      </c>
      <c r="M20" s="5" t="s">
        <v>33</v>
      </c>
      <c r="N20" s="5" t="s">
        <v>33</v>
      </c>
      <c r="O20" s="5">
        <v>0.4</v>
      </c>
      <c r="P20" s="5">
        <v>0.4</v>
      </c>
      <c r="Q20" s="5" t="s">
        <v>33</v>
      </c>
      <c r="R20" s="5" t="s">
        <v>33</v>
      </c>
      <c r="S20" s="5">
        <v>0.45931758530183725</v>
      </c>
      <c r="T20" s="5">
        <v>4.3963254593175849</v>
      </c>
      <c r="U20" s="5">
        <v>0</v>
      </c>
      <c r="V20" s="5">
        <v>0</v>
      </c>
      <c r="W20" s="5">
        <v>0.64880000000000004</v>
      </c>
      <c r="X20" s="5">
        <v>0.40379999999999999</v>
      </c>
      <c r="Y20" s="5" t="s">
        <v>33</v>
      </c>
      <c r="Z20" s="5" t="s">
        <v>33</v>
      </c>
      <c r="AA20" s="5" t="s">
        <v>35</v>
      </c>
      <c r="AB20" s="5" t="s">
        <v>36</v>
      </c>
      <c r="AC20" s="5" t="s">
        <v>36</v>
      </c>
      <c r="AD20" s="5"/>
      <c r="AE20" s="5"/>
    </row>
    <row r="21" spans="1:31" ht="15.75" x14ac:dyDescent="0.25">
      <c r="A21" s="3" t="s">
        <v>75</v>
      </c>
      <c r="B21" s="4" t="s">
        <v>76</v>
      </c>
      <c r="C21" s="12">
        <v>304.8</v>
      </c>
      <c r="D21" s="5" t="s">
        <v>71</v>
      </c>
      <c r="E21" s="6">
        <v>1.2192000000000001E-2</v>
      </c>
      <c r="F21" s="6">
        <v>9.6520000000000009E-3</v>
      </c>
      <c r="G21" s="6">
        <v>4.5720000000000005E-3</v>
      </c>
      <c r="H21" s="5">
        <v>1</v>
      </c>
      <c r="I21" s="5">
        <f t="shared" si="0"/>
        <v>2</v>
      </c>
      <c r="J21" s="5" t="s">
        <v>45</v>
      </c>
      <c r="K21" s="5">
        <v>2.25</v>
      </c>
      <c r="L21" s="5" t="s">
        <v>33</v>
      </c>
      <c r="M21" s="5" t="s">
        <v>33</v>
      </c>
      <c r="N21" s="5" t="s">
        <v>33</v>
      </c>
      <c r="O21" s="5">
        <v>0.5</v>
      </c>
      <c r="P21" s="5" t="s">
        <v>33</v>
      </c>
      <c r="Q21" s="5" t="s">
        <v>33</v>
      </c>
      <c r="R21" s="5" t="s">
        <v>33</v>
      </c>
      <c r="S21" s="5">
        <v>11.482939632545932</v>
      </c>
      <c r="T21" s="5">
        <v>0</v>
      </c>
      <c r="U21" s="5">
        <v>0</v>
      </c>
      <c r="V21" s="5">
        <v>0</v>
      </c>
      <c r="W21" s="5">
        <v>0.65</v>
      </c>
      <c r="X21" s="5"/>
      <c r="Y21" s="5"/>
      <c r="Z21" s="5"/>
      <c r="AA21" s="5"/>
      <c r="AB21" s="5" t="s">
        <v>50</v>
      </c>
      <c r="AC21" s="5"/>
      <c r="AD21" s="5"/>
      <c r="AE21" s="5"/>
    </row>
    <row r="22" spans="1:31" ht="15.75" x14ac:dyDescent="0.25">
      <c r="A22" s="3" t="s">
        <v>77</v>
      </c>
      <c r="B22" s="4" t="s">
        <v>78</v>
      </c>
      <c r="C22" s="12">
        <v>304.8</v>
      </c>
      <c r="D22" s="5" t="s">
        <v>71</v>
      </c>
      <c r="E22" s="6">
        <v>3.6880799999999998E-2</v>
      </c>
      <c r="F22" s="6">
        <v>2.3164800000000003E-2</v>
      </c>
      <c r="G22" s="6">
        <v>6.0350400000000002E-3</v>
      </c>
      <c r="H22" s="5">
        <v>1</v>
      </c>
      <c r="I22" s="5">
        <f t="shared" si="0"/>
        <v>2</v>
      </c>
      <c r="J22" s="5" t="s">
        <v>45</v>
      </c>
      <c r="K22" s="5">
        <v>2.25</v>
      </c>
      <c r="L22" s="5" t="s">
        <v>33</v>
      </c>
      <c r="M22" s="5" t="s">
        <v>33</v>
      </c>
      <c r="N22" s="5" t="s">
        <v>33</v>
      </c>
      <c r="O22" s="5">
        <v>0.5</v>
      </c>
      <c r="P22" s="5" t="s">
        <v>33</v>
      </c>
      <c r="Q22" s="5" t="s">
        <v>33</v>
      </c>
      <c r="R22" s="5" t="s">
        <v>33</v>
      </c>
      <c r="S22" s="5">
        <v>4.3963254593175849</v>
      </c>
      <c r="T22" s="5">
        <v>0</v>
      </c>
      <c r="U22" s="5">
        <v>0</v>
      </c>
      <c r="V22" s="5">
        <v>0</v>
      </c>
      <c r="W22" s="5">
        <v>0.31419999999999998</v>
      </c>
      <c r="X22" s="5" t="s">
        <v>33</v>
      </c>
      <c r="Y22" s="5" t="s">
        <v>33</v>
      </c>
      <c r="Z22" s="5" t="s">
        <v>33</v>
      </c>
      <c r="AA22" s="5" t="s">
        <v>35</v>
      </c>
      <c r="AB22" s="5" t="s">
        <v>50</v>
      </c>
      <c r="AC22" s="5"/>
      <c r="AD22" s="5"/>
      <c r="AE22" s="5"/>
    </row>
    <row r="23" spans="1:31" ht="15.75" x14ac:dyDescent="0.25">
      <c r="A23" s="3" t="s">
        <v>79</v>
      </c>
      <c r="B23" s="4" t="s">
        <v>78</v>
      </c>
      <c r="C23" s="12">
        <v>304.8</v>
      </c>
      <c r="D23" s="5" t="s">
        <v>71</v>
      </c>
      <c r="E23" s="6">
        <v>0</v>
      </c>
      <c r="F23" s="6">
        <v>0</v>
      </c>
      <c r="G23" s="6">
        <v>0</v>
      </c>
      <c r="H23" s="5">
        <v>1</v>
      </c>
      <c r="I23" s="5">
        <f t="shared" si="0"/>
        <v>2</v>
      </c>
      <c r="J23" s="5" t="s">
        <v>45</v>
      </c>
      <c r="K23" s="5">
        <v>2.25</v>
      </c>
      <c r="L23" s="5" t="s">
        <v>33</v>
      </c>
      <c r="M23" s="5" t="s">
        <v>33</v>
      </c>
      <c r="N23" s="5" t="s">
        <v>33</v>
      </c>
      <c r="O23" s="5">
        <v>0.5</v>
      </c>
      <c r="P23" s="5" t="s">
        <v>33</v>
      </c>
      <c r="Q23" s="5" t="s">
        <v>33</v>
      </c>
      <c r="R23" s="5" t="s">
        <v>33</v>
      </c>
      <c r="S23" s="5">
        <v>4.3963254593175849</v>
      </c>
      <c r="T23" s="5">
        <v>0</v>
      </c>
      <c r="U23" s="5">
        <v>0</v>
      </c>
      <c r="V23" s="5">
        <v>0</v>
      </c>
      <c r="W23" s="5">
        <v>0.31419999999999998</v>
      </c>
      <c r="X23" s="5" t="s">
        <v>33</v>
      </c>
      <c r="Y23" s="5" t="s">
        <v>33</v>
      </c>
      <c r="Z23" s="5" t="s">
        <v>33</v>
      </c>
      <c r="AA23" s="5" t="s">
        <v>35</v>
      </c>
      <c r="AB23" s="5" t="s">
        <v>50</v>
      </c>
      <c r="AC23" s="5"/>
      <c r="AD23" s="5"/>
      <c r="AE23" s="5"/>
    </row>
    <row r="24" spans="1:31" ht="15.75" x14ac:dyDescent="0.25">
      <c r="A24" s="3" t="s">
        <v>80</v>
      </c>
      <c r="B24" s="4" t="s">
        <v>78</v>
      </c>
      <c r="C24" s="12">
        <v>304.8</v>
      </c>
      <c r="D24" s="5" t="s">
        <v>71</v>
      </c>
      <c r="E24" s="6">
        <v>0</v>
      </c>
      <c r="F24" s="6">
        <v>0</v>
      </c>
      <c r="G24" s="6">
        <v>0</v>
      </c>
      <c r="H24" s="5">
        <v>1</v>
      </c>
      <c r="I24" s="5">
        <f t="shared" si="0"/>
        <v>2</v>
      </c>
      <c r="J24" s="5" t="s">
        <v>45</v>
      </c>
      <c r="K24" s="5">
        <v>2.25</v>
      </c>
      <c r="L24" s="5" t="s">
        <v>33</v>
      </c>
      <c r="M24" s="5" t="s">
        <v>33</v>
      </c>
      <c r="N24" s="5" t="s">
        <v>33</v>
      </c>
      <c r="O24" s="5">
        <v>0.5</v>
      </c>
      <c r="P24" s="5" t="s">
        <v>33</v>
      </c>
      <c r="Q24" s="5" t="s">
        <v>33</v>
      </c>
      <c r="R24" s="5" t="s">
        <v>33</v>
      </c>
      <c r="S24" s="5">
        <v>4.3963254593175849</v>
      </c>
      <c r="T24" s="5">
        <v>0</v>
      </c>
      <c r="U24" s="5">
        <v>0</v>
      </c>
      <c r="V24" s="5">
        <v>0</v>
      </c>
      <c r="W24" s="5">
        <v>0.31419999999999998</v>
      </c>
      <c r="X24" s="5" t="s">
        <v>33</v>
      </c>
      <c r="Y24" s="5" t="s">
        <v>33</v>
      </c>
      <c r="Z24" s="5" t="s">
        <v>33</v>
      </c>
      <c r="AA24" s="5" t="s">
        <v>35</v>
      </c>
      <c r="AB24" s="5" t="s">
        <v>50</v>
      </c>
      <c r="AC24" s="5"/>
      <c r="AD24" s="5"/>
      <c r="AE24" s="5"/>
    </row>
    <row r="25" spans="1:31" ht="15.75" x14ac:dyDescent="0.25">
      <c r="A25" s="3" t="s">
        <v>81</v>
      </c>
      <c r="B25" s="4" t="s">
        <v>78</v>
      </c>
      <c r="C25" s="12">
        <v>304.8</v>
      </c>
      <c r="D25" s="5" t="s">
        <v>71</v>
      </c>
      <c r="E25" s="6">
        <v>0</v>
      </c>
      <c r="F25" s="6">
        <v>1.3716000000000001E-2</v>
      </c>
      <c r="G25" s="6">
        <v>0</v>
      </c>
      <c r="H25" s="5"/>
      <c r="I25" s="5">
        <f t="shared" si="0"/>
        <v>2</v>
      </c>
      <c r="J25" s="5"/>
      <c r="K25" s="5"/>
      <c r="L25" s="5"/>
      <c r="M25" s="5"/>
      <c r="N25" s="5"/>
      <c r="O25" s="5"/>
      <c r="P25" s="5"/>
      <c r="Q25" s="5"/>
      <c r="R25" s="5"/>
      <c r="S25" s="5">
        <v>4.3963254593175849</v>
      </c>
      <c r="T25" s="5">
        <v>0</v>
      </c>
      <c r="U25" s="5">
        <v>0</v>
      </c>
      <c r="V25" s="5">
        <v>0</v>
      </c>
      <c r="W25" s="5">
        <v>0.31419999999999998</v>
      </c>
      <c r="X25" s="5" t="s">
        <v>33</v>
      </c>
      <c r="Y25" s="5" t="s">
        <v>33</v>
      </c>
      <c r="Z25" s="5" t="s">
        <v>33</v>
      </c>
      <c r="AA25" s="5" t="s">
        <v>35</v>
      </c>
      <c r="AB25" s="5"/>
      <c r="AC25" s="5"/>
      <c r="AD25" s="5"/>
      <c r="AE25" s="5"/>
    </row>
    <row r="26" spans="1:31" ht="15.75" x14ac:dyDescent="0.25">
      <c r="A26" s="3" t="s">
        <v>82</v>
      </c>
      <c r="B26" s="4" t="s">
        <v>83</v>
      </c>
      <c r="C26" s="12">
        <v>1</v>
      </c>
      <c r="D26" s="5" t="s">
        <v>34</v>
      </c>
      <c r="E26" s="6">
        <v>0</v>
      </c>
      <c r="F26" s="6">
        <v>2.8956000000000001E-4</v>
      </c>
      <c r="G26" s="6">
        <v>0</v>
      </c>
      <c r="H26" s="5">
        <v>1</v>
      </c>
      <c r="I26" s="5">
        <f t="shared" si="0"/>
        <v>2</v>
      </c>
      <c r="J26" s="5" t="s">
        <v>45</v>
      </c>
      <c r="K26" s="5">
        <v>0.2</v>
      </c>
      <c r="L26" s="5" t="s">
        <v>33</v>
      </c>
      <c r="M26" s="5" t="s">
        <v>33</v>
      </c>
      <c r="N26" s="5" t="s">
        <v>33</v>
      </c>
      <c r="O26" s="5">
        <v>0.4</v>
      </c>
      <c r="P26" s="5" t="s">
        <v>33</v>
      </c>
      <c r="Q26" s="5" t="s">
        <v>33</v>
      </c>
      <c r="R26" s="5" t="s">
        <v>33</v>
      </c>
      <c r="S26" s="5">
        <v>50820</v>
      </c>
      <c r="T26" s="5">
        <v>0</v>
      </c>
      <c r="U26" s="5">
        <v>0</v>
      </c>
      <c r="V26" s="5">
        <v>0</v>
      </c>
      <c r="W26" s="5">
        <v>0.17849999999999999</v>
      </c>
      <c r="X26" s="5" t="s">
        <v>33</v>
      </c>
      <c r="Y26" s="5" t="s">
        <v>33</v>
      </c>
      <c r="Z26" s="5" t="s">
        <v>33</v>
      </c>
      <c r="AA26" s="5" t="s">
        <v>35</v>
      </c>
      <c r="AB26" s="5" t="s">
        <v>36</v>
      </c>
      <c r="AC26" s="5"/>
      <c r="AD26" s="5"/>
      <c r="AE26" s="5"/>
    </row>
    <row r="27" spans="1:31" ht="15.75" x14ac:dyDescent="0.25">
      <c r="A27" s="3" t="s">
        <v>84</v>
      </c>
      <c r="B27" s="4" t="s">
        <v>83</v>
      </c>
      <c r="C27" s="12">
        <v>1</v>
      </c>
      <c r="D27" s="5" t="s">
        <v>34</v>
      </c>
      <c r="E27" s="6">
        <v>0</v>
      </c>
      <c r="F27" s="6">
        <v>2.8956000000000001E-4</v>
      </c>
      <c r="G27" s="6">
        <v>0</v>
      </c>
      <c r="H27" s="5">
        <v>1</v>
      </c>
      <c r="I27" s="5">
        <f t="shared" si="0"/>
        <v>2</v>
      </c>
      <c r="J27" s="5" t="s">
        <v>45</v>
      </c>
      <c r="K27" s="5">
        <v>0.5</v>
      </c>
      <c r="L27" s="5" t="s">
        <v>33</v>
      </c>
      <c r="M27" s="5" t="s">
        <v>33</v>
      </c>
      <c r="N27" s="5" t="s">
        <v>33</v>
      </c>
      <c r="O27" s="5">
        <v>0.4</v>
      </c>
      <c r="P27" s="5" t="s">
        <v>33</v>
      </c>
      <c r="Q27" s="5" t="s">
        <v>33</v>
      </c>
      <c r="R27" s="5" t="s">
        <v>33</v>
      </c>
      <c r="S27" s="5">
        <v>26070</v>
      </c>
      <c r="T27" s="5">
        <v>0</v>
      </c>
      <c r="U27" s="5">
        <v>0</v>
      </c>
      <c r="V27" s="5">
        <v>0</v>
      </c>
      <c r="W27" s="5">
        <v>0.17199999999999999</v>
      </c>
      <c r="X27" s="5" t="s">
        <v>33</v>
      </c>
      <c r="Y27" s="5" t="s">
        <v>33</v>
      </c>
      <c r="Z27" s="5" t="s">
        <v>33</v>
      </c>
      <c r="AA27" s="5" t="s">
        <v>35</v>
      </c>
      <c r="AB27" s="5" t="s">
        <v>36</v>
      </c>
      <c r="AC27" s="5"/>
      <c r="AD27" s="5"/>
      <c r="AE27" s="5"/>
    </row>
    <row r="28" spans="1:31" ht="15.75" x14ac:dyDescent="0.25">
      <c r="A28" s="3" t="s">
        <v>85</v>
      </c>
      <c r="B28" s="4" t="s">
        <v>86</v>
      </c>
      <c r="C28" s="12">
        <v>1</v>
      </c>
      <c r="D28" s="5" t="s">
        <v>34</v>
      </c>
      <c r="E28" s="6">
        <v>45</v>
      </c>
      <c r="F28" s="6">
        <v>45</v>
      </c>
      <c r="G28" s="6">
        <v>15</v>
      </c>
      <c r="H28" s="5">
        <v>1</v>
      </c>
      <c r="I28" s="5">
        <f t="shared" si="0"/>
        <v>2</v>
      </c>
      <c r="J28" s="5" t="s">
        <v>45</v>
      </c>
      <c r="K28" s="5">
        <v>0.2</v>
      </c>
      <c r="L28" s="5" t="s">
        <v>33</v>
      </c>
      <c r="M28" s="5" t="s">
        <v>33</v>
      </c>
      <c r="N28" s="5" t="s">
        <v>33</v>
      </c>
      <c r="O28" s="5">
        <v>0.4</v>
      </c>
      <c r="P28" s="5" t="s">
        <v>33</v>
      </c>
      <c r="Q28" s="5" t="s">
        <v>33</v>
      </c>
      <c r="R28" s="5" t="s">
        <v>33</v>
      </c>
      <c r="S28" s="9">
        <v>46200</v>
      </c>
      <c r="T28" s="5">
        <v>0</v>
      </c>
      <c r="U28" s="5">
        <v>0</v>
      </c>
      <c r="V28" s="5">
        <v>0</v>
      </c>
      <c r="W28" s="10">
        <v>0.18</v>
      </c>
      <c r="X28" s="5" t="s">
        <v>33</v>
      </c>
      <c r="Y28" s="5" t="s">
        <v>33</v>
      </c>
      <c r="Z28" s="5" t="s">
        <v>33</v>
      </c>
      <c r="AA28" s="5" t="s">
        <v>35</v>
      </c>
      <c r="AB28" s="5" t="s">
        <v>36</v>
      </c>
      <c r="AC28" s="5"/>
      <c r="AD28" s="5"/>
      <c r="AE28" s="5"/>
    </row>
    <row r="29" spans="1:31" ht="15.75" x14ac:dyDescent="0.25">
      <c r="A29" s="3" t="s">
        <v>87</v>
      </c>
      <c r="B29" s="4" t="s">
        <v>88</v>
      </c>
      <c r="C29" s="12">
        <v>1</v>
      </c>
      <c r="D29" s="5" t="s">
        <v>34</v>
      </c>
      <c r="E29" s="6">
        <v>0</v>
      </c>
      <c r="F29" s="6">
        <v>6.6072999999999991E-3</v>
      </c>
      <c r="G29" s="6">
        <v>5.6633999999999999E-3</v>
      </c>
      <c r="H29" s="5">
        <v>1</v>
      </c>
      <c r="I29" s="5">
        <f t="shared" si="0"/>
        <v>2</v>
      </c>
      <c r="J29" s="5" t="s">
        <v>45</v>
      </c>
      <c r="K29" s="5">
        <v>0.25</v>
      </c>
      <c r="L29" s="5">
        <v>0.25</v>
      </c>
      <c r="M29" s="5" t="s">
        <v>33</v>
      </c>
      <c r="N29" s="5" t="s">
        <v>33</v>
      </c>
      <c r="O29" s="5">
        <v>0.4</v>
      </c>
      <c r="P29" s="5">
        <v>0.4</v>
      </c>
      <c r="Q29" s="5" t="s">
        <v>33</v>
      </c>
      <c r="R29" s="5" t="s">
        <v>33</v>
      </c>
      <c r="S29" s="5">
        <v>1100</v>
      </c>
      <c r="T29" s="5">
        <v>32120</v>
      </c>
      <c r="U29" s="5">
        <v>0</v>
      </c>
      <c r="V29" s="5">
        <v>0</v>
      </c>
      <c r="W29" s="5">
        <v>0.15110000000000001</v>
      </c>
      <c r="X29" s="5">
        <v>0.16550000000000001</v>
      </c>
      <c r="Y29" s="5" t="s">
        <v>33</v>
      </c>
      <c r="Z29" s="5" t="s">
        <v>33</v>
      </c>
      <c r="AA29" s="5" t="s">
        <v>41</v>
      </c>
      <c r="AB29" s="5" t="s">
        <v>36</v>
      </c>
      <c r="AC29" s="5"/>
      <c r="AD29" s="5"/>
      <c r="AE29" s="5"/>
    </row>
    <row r="30" spans="1:31" ht="15.75" x14ac:dyDescent="0.25">
      <c r="A30" s="3" t="s">
        <v>89</v>
      </c>
      <c r="B30" s="4" t="s">
        <v>90</v>
      </c>
      <c r="C30" s="12">
        <v>1</v>
      </c>
      <c r="D30" s="5" t="s">
        <v>34</v>
      </c>
      <c r="E30" s="6">
        <v>0</v>
      </c>
      <c r="F30" s="6">
        <v>0</v>
      </c>
      <c r="G30" s="6">
        <v>0</v>
      </c>
      <c r="H30" s="5">
        <v>1</v>
      </c>
      <c r="I30" s="5">
        <f t="shared" si="0"/>
        <v>2</v>
      </c>
      <c r="J30" s="5" t="s">
        <v>45</v>
      </c>
      <c r="K30" s="5">
        <v>0.5</v>
      </c>
      <c r="L30" s="5" t="s">
        <v>33</v>
      </c>
      <c r="M30" s="5" t="s">
        <v>33</v>
      </c>
      <c r="N30" s="5" t="s">
        <v>33</v>
      </c>
      <c r="O30" s="5">
        <v>0.4</v>
      </c>
      <c r="P30" s="5" t="s">
        <v>33</v>
      </c>
      <c r="Q30" s="5" t="s">
        <v>33</v>
      </c>
      <c r="R30" s="5" t="s">
        <v>33</v>
      </c>
      <c r="S30" s="5">
        <v>2915</v>
      </c>
      <c r="T30" s="5">
        <v>0</v>
      </c>
      <c r="U30" s="5">
        <v>0</v>
      </c>
      <c r="V30" s="5">
        <v>0</v>
      </c>
      <c r="W30" s="5">
        <v>0.1394</v>
      </c>
      <c r="X30" s="5" t="s">
        <v>33</v>
      </c>
      <c r="Y30" s="5" t="s">
        <v>33</v>
      </c>
      <c r="Z30" s="5" t="s">
        <v>33</v>
      </c>
      <c r="AA30" s="5" t="s">
        <v>35</v>
      </c>
      <c r="AB30" s="5" t="s">
        <v>36</v>
      </c>
      <c r="AC30" s="5"/>
      <c r="AD30" s="5"/>
      <c r="AE30" s="5"/>
    </row>
    <row r="31" spans="1:31" ht="15.75" x14ac:dyDescent="0.25">
      <c r="A31" s="3" t="s">
        <v>91</v>
      </c>
      <c r="B31" s="4" t="s">
        <v>90</v>
      </c>
      <c r="C31" s="12">
        <v>304.8</v>
      </c>
      <c r="D31" s="5" t="s">
        <v>71</v>
      </c>
      <c r="E31" s="6">
        <v>0</v>
      </c>
      <c r="F31" s="6">
        <v>7.1120000000000011E-3</v>
      </c>
      <c r="G31" s="6">
        <v>0</v>
      </c>
      <c r="H31" s="5">
        <v>2</v>
      </c>
      <c r="I31" s="5">
        <f t="shared" si="0"/>
        <v>2</v>
      </c>
      <c r="J31" s="5" t="s">
        <v>45</v>
      </c>
      <c r="K31" s="5">
        <v>1.5</v>
      </c>
      <c r="L31" s="5">
        <v>2.25</v>
      </c>
      <c r="M31" s="5" t="s">
        <v>33</v>
      </c>
      <c r="N31" s="5" t="s">
        <v>33</v>
      </c>
      <c r="O31" s="5">
        <v>0.4</v>
      </c>
      <c r="P31" s="5">
        <v>0.4</v>
      </c>
      <c r="Q31" s="5" t="s">
        <v>33</v>
      </c>
      <c r="R31" s="5" t="s">
        <v>33</v>
      </c>
      <c r="S31" s="5">
        <v>3.4284776902887137</v>
      </c>
      <c r="T31" s="5">
        <v>28.690944881889763</v>
      </c>
      <c r="U31" s="5">
        <v>0</v>
      </c>
      <c r="V31" s="5">
        <v>0</v>
      </c>
      <c r="W31" s="5">
        <v>0.25600000000000001</v>
      </c>
      <c r="X31" s="5">
        <v>8.0600000000000005E-2</v>
      </c>
      <c r="Y31" s="5" t="s">
        <v>33</v>
      </c>
      <c r="Z31" s="5" t="s">
        <v>33</v>
      </c>
      <c r="AA31" s="5" t="s">
        <v>35</v>
      </c>
      <c r="AB31" s="5" t="s">
        <v>36</v>
      </c>
      <c r="AC31" s="5" t="s">
        <v>36</v>
      </c>
      <c r="AD31" s="5"/>
      <c r="AE31" s="5"/>
    </row>
    <row r="32" spans="1:31" ht="15.75" x14ac:dyDescent="0.25">
      <c r="A32" s="3" t="s">
        <v>92</v>
      </c>
      <c r="B32" s="4" t="s">
        <v>90</v>
      </c>
      <c r="C32" s="12">
        <v>304.8</v>
      </c>
      <c r="D32" s="5" t="s">
        <v>71</v>
      </c>
      <c r="E32" s="6">
        <v>1.5240000000000002E-2</v>
      </c>
      <c r="F32" s="6">
        <v>1.3207999999999999E-2</v>
      </c>
      <c r="G32" s="6">
        <v>1.2192000000000001E-2</v>
      </c>
      <c r="H32" s="5">
        <v>2</v>
      </c>
      <c r="I32" s="5">
        <f t="shared" si="0"/>
        <v>2</v>
      </c>
      <c r="J32" s="5" t="s">
        <v>45</v>
      </c>
      <c r="K32" s="5">
        <v>1.5</v>
      </c>
      <c r="L32" s="5">
        <v>2.25</v>
      </c>
      <c r="M32" s="5" t="s">
        <v>33</v>
      </c>
      <c r="N32" s="5" t="s">
        <v>33</v>
      </c>
      <c r="O32" s="5">
        <v>0.4</v>
      </c>
      <c r="P32" s="5">
        <v>0.4</v>
      </c>
      <c r="Q32" s="5" t="s">
        <v>33</v>
      </c>
      <c r="R32" s="5" t="s">
        <v>33</v>
      </c>
      <c r="S32" s="5">
        <v>2.3458005249343832</v>
      </c>
      <c r="T32" s="5">
        <v>22.916666666666664</v>
      </c>
      <c r="U32" s="5">
        <v>0</v>
      </c>
      <c r="V32" s="5">
        <v>0</v>
      </c>
      <c r="W32" s="5">
        <v>0.3674</v>
      </c>
      <c r="X32" s="5">
        <v>0.1002</v>
      </c>
      <c r="Y32" s="5" t="s">
        <v>33</v>
      </c>
      <c r="Z32" s="5" t="s">
        <v>33</v>
      </c>
      <c r="AA32" s="5" t="s">
        <v>35</v>
      </c>
      <c r="AB32" s="5" t="s">
        <v>36</v>
      </c>
      <c r="AC32" s="5" t="s">
        <v>36</v>
      </c>
      <c r="AD32" s="5"/>
      <c r="AE32" s="5"/>
    </row>
    <row r="33" spans="1:31" ht="15.75" x14ac:dyDescent="0.25">
      <c r="A33" s="3" t="s">
        <v>93</v>
      </c>
      <c r="B33" s="4" t="s">
        <v>90</v>
      </c>
      <c r="C33" s="12">
        <v>10</v>
      </c>
      <c r="D33" s="5" t="s">
        <v>94</v>
      </c>
      <c r="E33" s="6">
        <v>8.0000000000000002E-3</v>
      </c>
      <c r="F33" s="6">
        <v>5.6666666666666671E-3</v>
      </c>
      <c r="G33" s="6">
        <v>3.0000000000000001E-3</v>
      </c>
      <c r="H33" s="5">
        <v>1</v>
      </c>
      <c r="I33" s="5">
        <f t="shared" si="0"/>
        <v>2</v>
      </c>
      <c r="J33" s="5" t="s">
        <v>45</v>
      </c>
      <c r="K33" s="5">
        <v>1.3</v>
      </c>
      <c r="L33" s="5" t="s">
        <v>33</v>
      </c>
      <c r="M33" s="5" t="s">
        <v>33</v>
      </c>
      <c r="N33" s="5" t="s">
        <v>33</v>
      </c>
      <c r="O33" s="5">
        <v>0.4</v>
      </c>
      <c r="P33" s="5" t="s">
        <v>33</v>
      </c>
      <c r="Q33" s="5" t="s">
        <v>33</v>
      </c>
      <c r="R33" s="5" t="s">
        <v>33</v>
      </c>
      <c r="S33" s="5">
        <v>330</v>
      </c>
      <c r="T33" s="5">
        <v>0</v>
      </c>
      <c r="U33" s="5">
        <v>0</v>
      </c>
      <c r="V33" s="5">
        <v>0</v>
      </c>
      <c r="W33" s="5">
        <v>0.20660000000000001</v>
      </c>
      <c r="X33" s="5" t="s">
        <v>33</v>
      </c>
      <c r="Y33" s="5" t="s">
        <v>33</v>
      </c>
      <c r="Z33" s="5" t="s">
        <v>33</v>
      </c>
      <c r="AA33" s="5" t="s">
        <v>35</v>
      </c>
      <c r="AB33" s="5" t="s">
        <v>36</v>
      </c>
      <c r="AC33" s="5"/>
      <c r="AD33" s="5"/>
      <c r="AE33" s="5"/>
    </row>
    <row r="34" spans="1:31" ht="15.75" x14ac:dyDescent="0.25">
      <c r="A34" s="3" t="s">
        <v>95</v>
      </c>
      <c r="B34" s="4" t="s">
        <v>90</v>
      </c>
      <c r="C34" s="12">
        <v>10</v>
      </c>
      <c r="D34" s="5" t="s">
        <v>94</v>
      </c>
      <c r="E34" s="6">
        <v>0</v>
      </c>
      <c r="F34" s="6">
        <v>1.6666666666666668E-3</v>
      </c>
      <c r="G34" s="6">
        <v>0</v>
      </c>
      <c r="H34" s="5">
        <v>1</v>
      </c>
      <c r="I34" s="5">
        <f t="shared" si="0"/>
        <v>2</v>
      </c>
      <c r="J34" s="5" t="s">
        <v>45</v>
      </c>
      <c r="K34" s="5">
        <v>1.9</v>
      </c>
      <c r="L34" s="5" t="s">
        <v>33</v>
      </c>
      <c r="M34" s="5" t="s">
        <v>33</v>
      </c>
      <c r="N34" s="5" t="s">
        <v>33</v>
      </c>
      <c r="O34" s="5">
        <v>0.4</v>
      </c>
      <c r="P34" s="5" t="s">
        <v>33</v>
      </c>
      <c r="Q34" s="5" t="s">
        <v>33</v>
      </c>
      <c r="R34" s="5" t="s">
        <v>33</v>
      </c>
      <c r="S34" s="5">
        <v>1650</v>
      </c>
      <c r="T34" s="5">
        <v>0</v>
      </c>
      <c r="U34" s="5">
        <v>0</v>
      </c>
      <c r="V34" s="5">
        <v>0</v>
      </c>
      <c r="W34" s="5">
        <v>0.29420000000000002</v>
      </c>
      <c r="X34" s="5" t="s">
        <v>33</v>
      </c>
      <c r="Y34" s="5" t="s">
        <v>33</v>
      </c>
      <c r="Z34" s="5" t="s">
        <v>33</v>
      </c>
      <c r="AA34" s="5" t="s">
        <v>35</v>
      </c>
      <c r="AB34" s="5" t="s">
        <v>50</v>
      </c>
      <c r="AC34" s="5"/>
      <c r="AD34" s="5"/>
      <c r="AE34" s="5"/>
    </row>
    <row r="35" spans="1:31" ht="15.75" x14ac:dyDescent="0.25">
      <c r="A35" s="3" t="s">
        <v>96</v>
      </c>
      <c r="B35" s="4" t="s">
        <v>90</v>
      </c>
      <c r="C35" s="12">
        <v>10</v>
      </c>
      <c r="D35" s="5" t="s">
        <v>94</v>
      </c>
      <c r="E35" s="6">
        <v>0</v>
      </c>
      <c r="F35" s="6">
        <v>2E-3</v>
      </c>
      <c r="G35" s="6">
        <v>0</v>
      </c>
      <c r="H35" s="5">
        <v>1</v>
      </c>
      <c r="I35" s="5">
        <f t="shared" si="0"/>
        <v>2</v>
      </c>
      <c r="J35" s="5" t="s">
        <v>45</v>
      </c>
      <c r="K35" s="5">
        <v>1.9</v>
      </c>
      <c r="L35" s="5" t="s">
        <v>33</v>
      </c>
      <c r="M35" s="5" t="s">
        <v>33</v>
      </c>
      <c r="N35" s="5" t="s">
        <v>33</v>
      </c>
      <c r="O35" s="5">
        <v>0.4</v>
      </c>
      <c r="P35" s="5" t="s">
        <v>33</v>
      </c>
      <c r="Q35" s="5" t="s">
        <v>33</v>
      </c>
      <c r="R35" s="5" t="s">
        <v>33</v>
      </c>
      <c r="S35" s="5">
        <v>1650</v>
      </c>
      <c r="T35" s="5">
        <v>0</v>
      </c>
      <c r="U35" s="5">
        <v>0</v>
      </c>
      <c r="V35" s="5">
        <v>0</v>
      </c>
      <c r="W35" s="5">
        <v>0.29420000000000002</v>
      </c>
      <c r="X35" s="5" t="s">
        <v>33</v>
      </c>
      <c r="Y35" s="5" t="s">
        <v>33</v>
      </c>
      <c r="Z35" s="5" t="s">
        <v>33</v>
      </c>
      <c r="AA35" s="5" t="s">
        <v>35</v>
      </c>
      <c r="AB35" s="5" t="s">
        <v>36</v>
      </c>
      <c r="AC35" s="5"/>
      <c r="AD35" s="5"/>
      <c r="AE35" s="5"/>
    </row>
    <row r="36" spans="1:31" ht="15.75" x14ac:dyDescent="0.25">
      <c r="A36" s="3" t="s">
        <v>97</v>
      </c>
      <c r="B36" s="4" t="s">
        <v>90</v>
      </c>
      <c r="C36" s="12">
        <v>10</v>
      </c>
      <c r="D36" s="5" t="s">
        <v>94</v>
      </c>
      <c r="E36" s="6">
        <v>4.0000000000000001E-3</v>
      </c>
      <c r="F36" s="6">
        <v>6.0000000000000001E-3</v>
      </c>
      <c r="G36" s="6">
        <v>0</v>
      </c>
      <c r="H36" s="5">
        <v>1</v>
      </c>
      <c r="I36" s="5">
        <f t="shared" si="0"/>
        <v>2</v>
      </c>
      <c r="J36" s="5" t="s">
        <v>45</v>
      </c>
      <c r="K36" s="5">
        <v>1.9</v>
      </c>
      <c r="L36" s="5" t="s">
        <v>33</v>
      </c>
      <c r="M36" s="5" t="s">
        <v>33</v>
      </c>
      <c r="N36" s="5" t="s">
        <v>33</v>
      </c>
      <c r="O36" s="5">
        <v>0.4</v>
      </c>
      <c r="P36" s="5" t="s">
        <v>33</v>
      </c>
      <c r="Q36" s="5" t="s">
        <v>33</v>
      </c>
      <c r="R36" s="5" t="s">
        <v>33</v>
      </c>
      <c r="S36" s="5">
        <v>1650</v>
      </c>
      <c r="T36" s="5">
        <v>0</v>
      </c>
      <c r="U36" s="5">
        <v>0</v>
      </c>
      <c r="V36" s="5">
        <v>0</v>
      </c>
      <c r="W36" s="5">
        <v>0.29420000000000002</v>
      </c>
      <c r="X36" s="5" t="s">
        <v>33</v>
      </c>
      <c r="Y36" s="5" t="s">
        <v>33</v>
      </c>
      <c r="Z36" s="5" t="s">
        <v>33</v>
      </c>
      <c r="AA36" s="5" t="s">
        <v>35</v>
      </c>
      <c r="AB36" s="5" t="s">
        <v>36</v>
      </c>
      <c r="AC36" s="5"/>
      <c r="AD36" s="5"/>
      <c r="AE36" s="5"/>
    </row>
    <row r="37" spans="1:31" ht="15.75" x14ac:dyDescent="0.25">
      <c r="A37" s="3" t="s">
        <v>98</v>
      </c>
      <c r="B37" s="4" t="s">
        <v>99</v>
      </c>
      <c r="C37" s="12">
        <v>304.8</v>
      </c>
      <c r="D37" s="5" t="s">
        <v>71</v>
      </c>
      <c r="E37" s="6">
        <v>0</v>
      </c>
      <c r="F37" s="6">
        <v>0</v>
      </c>
      <c r="G37" s="6">
        <v>0</v>
      </c>
      <c r="H37" s="5">
        <v>2</v>
      </c>
      <c r="I37" s="5">
        <f t="shared" si="0"/>
        <v>2</v>
      </c>
      <c r="J37" s="5" t="s">
        <v>45</v>
      </c>
      <c r="K37" s="5">
        <v>0.55000000000000004</v>
      </c>
      <c r="L37" s="5">
        <v>1.1000000000000001</v>
      </c>
      <c r="M37" s="5" t="s">
        <v>33</v>
      </c>
      <c r="N37" s="5" t="s">
        <v>33</v>
      </c>
      <c r="O37" s="5">
        <v>0.5</v>
      </c>
      <c r="P37" s="5">
        <v>0.5</v>
      </c>
      <c r="Q37" s="5" t="s">
        <v>33</v>
      </c>
      <c r="R37" s="5" t="s">
        <v>33</v>
      </c>
      <c r="S37" s="5">
        <v>0.20931758530183725</v>
      </c>
      <c r="T37" s="5">
        <v>1.9127296587926508</v>
      </c>
      <c r="U37" s="5">
        <v>0</v>
      </c>
      <c r="V37" s="5">
        <v>0</v>
      </c>
      <c r="W37" s="5">
        <v>0.76370000000000005</v>
      </c>
      <c r="X37" s="5">
        <v>0.40539999999999998</v>
      </c>
      <c r="Y37" s="5" t="s">
        <v>33</v>
      </c>
      <c r="Z37" s="5" t="s">
        <v>33</v>
      </c>
      <c r="AA37" s="5" t="s">
        <v>35</v>
      </c>
      <c r="AB37" s="5" t="s">
        <v>36</v>
      </c>
      <c r="AC37" s="5" t="s">
        <v>36</v>
      </c>
      <c r="AD37" s="5"/>
      <c r="AE37" s="5"/>
    </row>
    <row r="38" spans="1:31" ht="15.75" x14ac:dyDescent="0.25">
      <c r="A38" s="3" t="s">
        <v>100</v>
      </c>
      <c r="B38" s="4" t="s">
        <v>99</v>
      </c>
      <c r="C38" s="12">
        <v>304.8</v>
      </c>
      <c r="D38" s="5" t="s">
        <v>71</v>
      </c>
      <c r="E38" s="6">
        <v>0</v>
      </c>
      <c r="F38" s="6">
        <v>5.080000000000001E-4</v>
      </c>
      <c r="G38" s="6">
        <v>0</v>
      </c>
      <c r="H38" s="5">
        <v>2</v>
      </c>
      <c r="I38" s="5">
        <f t="shared" si="0"/>
        <v>2</v>
      </c>
      <c r="J38" s="5" t="s">
        <v>45</v>
      </c>
      <c r="K38" s="5">
        <v>1.5</v>
      </c>
      <c r="L38" s="5">
        <v>2.6</v>
      </c>
      <c r="M38" s="5" t="s">
        <v>33</v>
      </c>
      <c r="N38" s="5" t="s">
        <v>33</v>
      </c>
      <c r="O38" s="5">
        <v>0.5</v>
      </c>
      <c r="P38" s="5">
        <v>0.5</v>
      </c>
      <c r="Q38" s="5" t="s">
        <v>33</v>
      </c>
      <c r="R38" s="5" t="s">
        <v>33</v>
      </c>
      <c r="S38" s="5">
        <v>0.45931758530183725</v>
      </c>
      <c r="T38" s="5">
        <v>4.3963254593175849</v>
      </c>
      <c r="U38" s="5">
        <v>0</v>
      </c>
      <c r="V38" s="5">
        <v>0</v>
      </c>
      <c r="W38" s="5">
        <v>0.64880000000000004</v>
      </c>
      <c r="X38" s="5">
        <v>0.40379999999999999</v>
      </c>
      <c r="Y38" s="5" t="s">
        <v>33</v>
      </c>
      <c r="Z38" s="5" t="s">
        <v>33</v>
      </c>
      <c r="AA38" s="5" t="s">
        <v>35</v>
      </c>
      <c r="AB38" s="5" t="s">
        <v>36</v>
      </c>
      <c r="AC38" s="5" t="s">
        <v>36</v>
      </c>
      <c r="AD38" s="5"/>
      <c r="AE38" s="5"/>
    </row>
    <row r="39" spans="1:31" ht="15.75" x14ac:dyDescent="0.25">
      <c r="A39" s="3" t="s">
        <v>101</v>
      </c>
      <c r="B39" s="4" t="s">
        <v>70</v>
      </c>
      <c r="C39" s="12">
        <v>304.8</v>
      </c>
      <c r="D39" s="5" t="s">
        <v>71</v>
      </c>
      <c r="E39" s="6">
        <v>1.5240000000000002E-3</v>
      </c>
      <c r="F39" s="6">
        <v>3.5560000000000006E-3</v>
      </c>
      <c r="G39" s="6">
        <v>1.5240000000000002E-3</v>
      </c>
      <c r="H39" s="5">
        <v>2</v>
      </c>
      <c r="I39" s="5">
        <f t="shared" si="0"/>
        <v>2</v>
      </c>
      <c r="J39" s="5" t="s">
        <v>45</v>
      </c>
      <c r="K39" s="5">
        <v>0.55000000000000004</v>
      </c>
      <c r="L39" s="5">
        <v>1.1000000000000001</v>
      </c>
      <c r="M39" s="5" t="s">
        <v>33</v>
      </c>
      <c r="N39" s="5" t="s">
        <v>33</v>
      </c>
      <c r="O39" s="5">
        <v>0.5</v>
      </c>
      <c r="P39" s="5">
        <v>0.5</v>
      </c>
      <c r="Q39" s="5" t="s">
        <v>33</v>
      </c>
      <c r="R39" s="5" t="s">
        <v>33</v>
      </c>
      <c r="S39" s="5">
        <v>1.0465879265091864</v>
      </c>
      <c r="T39" s="5">
        <v>9.5636482939632543</v>
      </c>
      <c r="U39" s="5">
        <v>0</v>
      </c>
      <c r="V39" s="5">
        <v>0</v>
      </c>
      <c r="W39" s="5">
        <v>0.76370000000000005</v>
      </c>
      <c r="X39" s="5">
        <v>0.40539999999999998</v>
      </c>
      <c r="Y39" s="5" t="s">
        <v>33</v>
      </c>
      <c r="Z39" s="5" t="s">
        <v>33</v>
      </c>
      <c r="AA39" s="5" t="s">
        <v>35</v>
      </c>
      <c r="AB39" s="5" t="s">
        <v>36</v>
      </c>
      <c r="AC39" s="5" t="s">
        <v>36</v>
      </c>
      <c r="AD39" s="5"/>
      <c r="AE39" s="5"/>
    </row>
    <row r="40" spans="1:31" ht="15.75" x14ac:dyDescent="0.25">
      <c r="A40" s="3" t="s">
        <v>102</v>
      </c>
      <c r="B40" s="4" t="s">
        <v>70</v>
      </c>
      <c r="C40" s="12">
        <v>304.8</v>
      </c>
      <c r="D40" s="5" t="s">
        <v>71</v>
      </c>
      <c r="E40" s="6">
        <v>1.5240000000000002E-3</v>
      </c>
      <c r="F40" s="6">
        <v>1.5240000000000002E-3</v>
      </c>
      <c r="G40" s="6">
        <v>1.5240000000000002E-3</v>
      </c>
      <c r="H40" s="5">
        <v>2</v>
      </c>
      <c r="I40" s="5">
        <f t="shared" si="0"/>
        <v>2</v>
      </c>
      <c r="J40" s="5" t="s">
        <v>45</v>
      </c>
      <c r="K40" s="5">
        <v>1.5</v>
      </c>
      <c r="L40" s="5">
        <v>2.6</v>
      </c>
      <c r="M40" s="5" t="s">
        <v>33</v>
      </c>
      <c r="N40" s="5" t="s">
        <v>33</v>
      </c>
      <c r="O40" s="5">
        <v>0.5</v>
      </c>
      <c r="P40" s="5">
        <v>0.5</v>
      </c>
      <c r="Q40" s="5" t="s">
        <v>33</v>
      </c>
      <c r="R40" s="5" t="s">
        <v>33</v>
      </c>
      <c r="S40" s="5">
        <v>0.45931758530183725</v>
      </c>
      <c r="T40" s="5">
        <v>4.3963254593175849</v>
      </c>
      <c r="U40" s="5">
        <v>0</v>
      </c>
      <c r="V40" s="5">
        <v>0</v>
      </c>
      <c r="W40" s="5">
        <v>0.64880000000000004</v>
      </c>
      <c r="X40" s="5">
        <v>0.40379999999999999</v>
      </c>
      <c r="Y40" s="5" t="s">
        <v>33</v>
      </c>
      <c r="Z40" s="5" t="s">
        <v>33</v>
      </c>
      <c r="AA40" s="5" t="s">
        <v>35</v>
      </c>
      <c r="AB40" s="5" t="s">
        <v>36</v>
      </c>
      <c r="AC40" s="5" t="s">
        <v>36</v>
      </c>
      <c r="AD40" s="5"/>
      <c r="AE40" s="5"/>
    </row>
    <row r="41" spans="1:31" ht="15.75" x14ac:dyDescent="0.25">
      <c r="A41" s="3" t="s">
        <v>103</v>
      </c>
      <c r="B41" s="4" t="s">
        <v>104</v>
      </c>
      <c r="C41" s="12">
        <v>1</v>
      </c>
      <c r="D41" s="5" t="s">
        <v>34</v>
      </c>
      <c r="E41" s="6">
        <v>3.4747200000000005</v>
      </c>
      <c r="F41" s="6">
        <v>4.6736000000000004</v>
      </c>
      <c r="G41" s="6">
        <v>1.8288000000000002</v>
      </c>
      <c r="H41" s="5">
        <v>1</v>
      </c>
      <c r="I41" s="5">
        <f t="shared" si="0"/>
        <v>2</v>
      </c>
      <c r="J41" s="5" t="s">
        <v>45</v>
      </c>
      <c r="K41" s="5">
        <v>0.73</v>
      </c>
      <c r="L41" s="5" t="s">
        <v>33</v>
      </c>
      <c r="M41" s="5" t="s">
        <v>33</v>
      </c>
      <c r="N41" s="5" t="s">
        <v>33</v>
      </c>
      <c r="O41" s="5">
        <v>0.45</v>
      </c>
      <c r="P41" s="5" t="s">
        <v>33</v>
      </c>
      <c r="Q41" s="5" t="s">
        <v>33</v>
      </c>
      <c r="R41" s="5" t="s">
        <v>33</v>
      </c>
      <c r="S41" s="5">
        <v>4565</v>
      </c>
      <c r="T41" s="5">
        <v>0</v>
      </c>
      <c r="U41" s="5">
        <v>0</v>
      </c>
      <c r="V41" s="5">
        <v>0</v>
      </c>
      <c r="W41" s="5">
        <v>0.18260000000000001</v>
      </c>
      <c r="X41" s="5" t="s">
        <v>33</v>
      </c>
      <c r="Y41" s="5" t="s">
        <v>33</v>
      </c>
      <c r="Z41" s="5" t="s">
        <v>33</v>
      </c>
      <c r="AA41" s="5" t="s">
        <v>35</v>
      </c>
      <c r="AB41" s="5" t="s">
        <v>36</v>
      </c>
      <c r="AC41" s="5"/>
      <c r="AD41" s="5"/>
      <c r="AE41" s="5"/>
    </row>
    <row r="42" spans="1:31" ht="15.75" x14ac:dyDescent="0.25">
      <c r="A42" s="3" t="s">
        <v>105</v>
      </c>
      <c r="B42" s="4" t="s">
        <v>106</v>
      </c>
      <c r="C42" s="12">
        <v>1</v>
      </c>
      <c r="D42" s="5" t="s">
        <v>34</v>
      </c>
      <c r="E42" s="6">
        <v>6.0960000000000007E-2</v>
      </c>
      <c r="F42" s="6">
        <v>6.0960000000000014E-2</v>
      </c>
      <c r="G42" s="6">
        <v>3.0480000000000004E-2</v>
      </c>
      <c r="H42" s="5">
        <v>1</v>
      </c>
      <c r="I42" s="5">
        <f t="shared" si="0"/>
        <v>2</v>
      </c>
      <c r="J42" s="5" t="s">
        <v>45</v>
      </c>
      <c r="K42" s="5">
        <v>1</v>
      </c>
      <c r="L42" s="5" t="s">
        <v>33</v>
      </c>
      <c r="M42" s="5" t="s">
        <v>33</v>
      </c>
      <c r="N42" s="5" t="s">
        <v>33</v>
      </c>
      <c r="O42" s="5">
        <v>0.4</v>
      </c>
      <c r="P42" s="5" t="s">
        <v>33</v>
      </c>
      <c r="Q42" s="5" t="s">
        <v>33</v>
      </c>
      <c r="R42" s="5" t="s">
        <v>33</v>
      </c>
      <c r="S42" s="5">
        <v>12.145833333333334</v>
      </c>
      <c r="T42" s="5">
        <v>0</v>
      </c>
      <c r="U42" s="5">
        <v>0</v>
      </c>
      <c r="V42" s="5">
        <v>0</v>
      </c>
      <c r="W42" s="5">
        <v>0.2</v>
      </c>
      <c r="X42" s="5"/>
      <c r="Y42" s="5"/>
      <c r="Z42" s="5"/>
      <c r="AA42" s="5" t="s">
        <v>41</v>
      </c>
      <c r="AB42" s="5" t="s">
        <v>36</v>
      </c>
      <c r="AC42" s="5"/>
      <c r="AD42" s="5"/>
      <c r="AE42" s="5"/>
    </row>
    <row r="43" spans="1:31" ht="15.75" x14ac:dyDescent="0.25">
      <c r="A43" s="3" t="s">
        <v>107</v>
      </c>
      <c r="B43" s="4" t="s">
        <v>106</v>
      </c>
      <c r="C43" s="12">
        <v>1</v>
      </c>
      <c r="D43" s="5" t="s">
        <v>34</v>
      </c>
      <c r="E43" s="6">
        <v>0</v>
      </c>
      <c r="F43" s="6">
        <v>2.0320000000000004E-3</v>
      </c>
      <c r="G43" s="6">
        <v>0</v>
      </c>
      <c r="H43" s="5">
        <v>1</v>
      </c>
      <c r="I43" s="5">
        <f t="shared" si="0"/>
        <v>2</v>
      </c>
      <c r="J43" s="5" t="s">
        <v>45</v>
      </c>
      <c r="K43" s="5">
        <v>1</v>
      </c>
      <c r="L43" s="5" t="s">
        <v>33</v>
      </c>
      <c r="M43" s="5" t="s">
        <v>33</v>
      </c>
      <c r="N43" s="5" t="s">
        <v>33</v>
      </c>
      <c r="O43" s="5">
        <v>0.4</v>
      </c>
      <c r="P43" s="5" t="s">
        <v>33</v>
      </c>
      <c r="Q43" s="5" t="s">
        <v>33</v>
      </c>
      <c r="R43" s="5" t="s">
        <v>33</v>
      </c>
      <c r="S43" s="5">
        <v>12.145833333333334</v>
      </c>
      <c r="T43" s="5">
        <v>0</v>
      </c>
      <c r="U43" s="5">
        <v>0</v>
      </c>
      <c r="V43" s="5">
        <v>0</v>
      </c>
      <c r="W43" s="5">
        <v>0.2</v>
      </c>
      <c r="X43" s="5"/>
      <c r="Y43" s="5"/>
      <c r="Z43" s="5"/>
      <c r="AA43" s="5" t="s">
        <v>41</v>
      </c>
      <c r="AB43" s="5" t="s">
        <v>36</v>
      </c>
      <c r="AC43" s="5"/>
      <c r="AD43" s="5"/>
      <c r="AE43" s="5"/>
    </row>
    <row r="44" spans="1:31" ht="15.75" x14ac:dyDescent="0.25">
      <c r="A44" s="3" t="s">
        <v>108</v>
      </c>
      <c r="B44" s="4" t="s">
        <v>104</v>
      </c>
      <c r="C44" s="12">
        <v>1</v>
      </c>
      <c r="D44" s="5" t="s">
        <v>34</v>
      </c>
      <c r="E44" s="6">
        <v>0</v>
      </c>
      <c r="F44" s="6">
        <v>1.3333333333333335E-5</v>
      </c>
      <c r="G44" s="6">
        <v>0</v>
      </c>
      <c r="H44" s="5">
        <v>1</v>
      </c>
      <c r="I44" s="5">
        <f t="shared" si="0"/>
        <v>2</v>
      </c>
      <c r="J44" s="5" t="s">
        <v>45</v>
      </c>
      <c r="K44" s="5">
        <v>0.73</v>
      </c>
      <c r="L44" s="5" t="s">
        <v>33</v>
      </c>
      <c r="M44" s="5" t="s">
        <v>33</v>
      </c>
      <c r="N44" s="5" t="s">
        <v>33</v>
      </c>
      <c r="O44" s="5">
        <v>0.45</v>
      </c>
      <c r="P44" s="5" t="s">
        <v>33</v>
      </c>
      <c r="Q44" s="5" t="s">
        <v>33</v>
      </c>
      <c r="R44" s="5" t="s">
        <v>33</v>
      </c>
      <c r="S44" s="5">
        <v>4565</v>
      </c>
      <c r="T44" s="5">
        <v>0</v>
      </c>
      <c r="U44" s="5">
        <v>0</v>
      </c>
      <c r="V44" s="5">
        <v>0</v>
      </c>
      <c r="W44" s="5">
        <v>0.18260000000000001</v>
      </c>
      <c r="X44" s="5" t="s">
        <v>33</v>
      </c>
      <c r="Y44" s="5" t="s">
        <v>33</v>
      </c>
      <c r="Z44" s="5" t="s">
        <v>33</v>
      </c>
      <c r="AA44" s="5" t="s">
        <v>35</v>
      </c>
      <c r="AB44" s="5" t="s">
        <v>36</v>
      </c>
      <c r="AC44" s="5"/>
      <c r="AD44" s="5"/>
      <c r="AE44" s="5"/>
    </row>
    <row r="45" spans="1:31" ht="15.75" x14ac:dyDescent="0.25">
      <c r="A45" s="3" t="s">
        <v>109</v>
      </c>
      <c r="B45" s="4" t="s">
        <v>104</v>
      </c>
      <c r="C45" s="12">
        <v>1</v>
      </c>
      <c r="D45" s="5" t="s">
        <v>34</v>
      </c>
      <c r="E45" s="6">
        <v>5.0000000000000002E-5</v>
      </c>
      <c r="F45" s="6">
        <v>1E-4</v>
      </c>
      <c r="G45" s="6">
        <v>5.0000000000000002E-5</v>
      </c>
      <c r="H45" s="5">
        <v>1</v>
      </c>
      <c r="I45" s="5">
        <f t="shared" si="0"/>
        <v>2</v>
      </c>
      <c r="J45" s="5" t="s">
        <v>45</v>
      </c>
      <c r="K45" s="5">
        <v>1.01</v>
      </c>
      <c r="L45" s="5" t="s">
        <v>33</v>
      </c>
      <c r="M45" s="5" t="s">
        <v>33</v>
      </c>
      <c r="N45" s="5" t="s">
        <v>33</v>
      </c>
      <c r="O45" s="5">
        <v>0.6</v>
      </c>
      <c r="P45" s="5" t="s">
        <v>33</v>
      </c>
      <c r="Q45" s="5" t="s">
        <v>33</v>
      </c>
      <c r="R45" s="5" t="s">
        <v>33</v>
      </c>
      <c r="S45" s="5">
        <v>8332.5</v>
      </c>
      <c r="T45" s="5">
        <v>0</v>
      </c>
      <c r="U45" s="5">
        <v>0</v>
      </c>
      <c r="V45" s="5">
        <v>0</v>
      </c>
      <c r="W45" s="5">
        <v>0.1875</v>
      </c>
      <c r="X45" s="5" t="s">
        <v>33</v>
      </c>
      <c r="Y45" s="5" t="s">
        <v>33</v>
      </c>
      <c r="Z45" s="5" t="s">
        <v>33</v>
      </c>
      <c r="AA45" s="5" t="s">
        <v>35</v>
      </c>
      <c r="AB45" s="5" t="s">
        <v>36</v>
      </c>
      <c r="AC45" s="5"/>
      <c r="AD45" s="5"/>
      <c r="AE45" s="5"/>
    </row>
    <row r="46" spans="1:31" ht="15.75" x14ac:dyDescent="0.25">
      <c r="A46" s="3" t="s">
        <v>110</v>
      </c>
      <c r="B46" s="4" t="s">
        <v>104</v>
      </c>
      <c r="C46" s="12">
        <v>1</v>
      </c>
      <c r="D46" s="5" t="s">
        <v>34</v>
      </c>
      <c r="E46" s="6">
        <v>1.2999999999999999E-5</v>
      </c>
      <c r="F46" s="6">
        <v>3.3333333333333335E-5</v>
      </c>
      <c r="G46" s="6">
        <v>2.0000000000000002E-5</v>
      </c>
      <c r="H46" s="5">
        <v>1</v>
      </c>
      <c r="I46" s="5">
        <f t="shared" si="0"/>
        <v>2</v>
      </c>
      <c r="J46" s="5" t="s">
        <v>45</v>
      </c>
      <c r="K46" s="5">
        <v>2.16</v>
      </c>
      <c r="L46" s="5" t="s">
        <v>33</v>
      </c>
      <c r="M46" s="5" t="s">
        <v>33</v>
      </c>
      <c r="N46" s="5" t="s">
        <v>33</v>
      </c>
      <c r="O46" s="5">
        <v>0.45</v>
      </c>
      <c r="P46" s="5" t="s">
        <v>33</v>
      </c>
      <c r="Q46" s="5" t="s">
        <v>33</v>
      </c>
      <c r="R46" s="5" t="s">
        <v>33</v>
      </c>
      <c r="S46" s="5">
        <v>12057.5</v>
      </c>
      <c r="T46" s="5">
        <v>0</v>
      </c>
      <c r="U46" s="5">
        <v>0</v>
      </c>
      <c r="V46" s="5">
        <v>0</v>
      </c>
      <c r="W46" s="5">
        <v>0.15720000000000001</v>
      </c>
      <c r="X46" s="5" t="s">
        <v>33</v>
      </c>
      <c r="Y46" s="5" t="s">
        <v>33</v>
      </c>
      <c r="Z46" s="5" t="s">
        <v>33</v>
      </c>
      <c r="AA46" s="5" t="s">
        <v>35</v>
      </c>
      <c r="AB46" s="5" t="s">
        <v>36</v>
      </c>
      <c r="AC46" s="5"/>
      <c r="AD46" s="5"/>
      <c r="AE46" s="5"/>
    </row>
    <row r="47" spans="1:31" ht="15.75" x14ac:dyDescent="0.25">
      <c r="A47" s="3" t="s">
        <v>111</v>
      </c>
      <c r="B47" s="4" t="s">
        <v>104</v>
      </c>
      <c r="C47" s="12">
        <v>1</v>
      </c>
      <c r="D47" s="5" t="s">
        <v>34</v>
      </c>
      <c r="E47" s="6">
        <v>8.0000000000000004E-4</v>
      </c>
      <c r="F47" s="6">
        <v>2.9999999999999997E-4</v>
      </c>
      <c r="G47" s="6">
        <v>1E-4</v>
      </c>
      <c r="H47" s="5">
        <v>1</v>
      </c>
      <c r="I47" s="5">
        <f t="shared" si="0"/>
        <v>2</v>
      </c>
      <c r="J47" s="5" t="s">
        <v>45</v>
      </c>
      <c r="K47" s="5">
        <v>1.28</v>
      </c>
      <c r="L47" s="5" t="s">
        <v>33</v>
      </c>
      <c r="M47" s="5" t="s">
        <v>33</v>
      </c>
      <c r="N47" s="5" t="s">
        <v>33</v>
      </c>
      <c r="O47" s="5">
        <v>0.4</v>
      </c>
      <c r="P47" s="5" t="s">
        <v>33</v>
      </c>
      <c r="Q47" s="5" t="s">
        <v>33</v>
      </c>
      <c r="R47" s="5" t="s">
        <v>33</v>
      </c>
      <c r="S47" s="5">
        <v>10202.5</v>
      </c>
      <c r="T47" s="5">
        <v>0</v>
      </c>
      <c r="U47" s="5">
        <v>0</v>
      </c>
      <c r="V47" s="5">
        <v>0</v>
      </c>
      <c r="W47" s="5">
        <v>0.15720000000000001</v>
      </c>
      <c r="X47" s="5" t="s">
        <v>33</v>
      </c>
      <c r="Y47" s="5" t="s">
        <v>33</v>
      </c>
      <c r="Z47" s="5" t="s">
        <v>33</v>
      </c>
      <c r="AA47" s="5" t="s">
        <v>35</v>
      </c>
      <c r="AB47" s="5" t="s">
        <v>36</v>
      </c>
      <c r="AC47" s="5"/>
      <c r="AD47" s="5"/>
      <c r="AE47" s="5"/>
    </row>
    <row r="48" spans="1:31" ht="15.75" x14ac:dyDescent="0.25">
      <c r="A48" s="3" t="s">
        <v>112</v>
      </c>
      <c r="B48" s="4" t="s">
        <v>113</v>
      </c>
      <c r="C48" s="12">
        <v>1</v>
      </c>
      <c r="D48" s="5" t="s">
        <v>34</v>
      </c>
      <c r="E48" s="6">
        <v>0</v>
      </c>
      <c r="F48" s="6">
        <v>0.01</v>
      </c>
      <c r="G48" s="6">
        <v>0</v>
      </c>
      <c r="H48" s="5">
        <v>1</v>
      </c>
      <c r="I48" s="5">
        <f t="shared" si="0"/>
        <v>2</v>
      </c>
      <c r="J48" s="5" t="s">
        <v>45</v>
      </c>
      <c r="K48" s="5">
        <v>0.6</v>
      </c>
      <c r="L48" s="5" t="s">
        <v>33</v>
      </c>
      <c r="M48" s="5" t="s">
        <v>33</v>
      </c>
      <c r="N48" s="5" t="s">
        <v>33</v>
      </c>
      <c r="O48" s="5">
        <v>0.4</v>
      </c>
      <c r="P48" s="5" t="s">
        <v>33</v>
      </c>
      <c r="Q48" s="5" t="s">
        <v>33</v>
      </c>
      <c r="R48" s="5" t="s">
        <v>33</v>
      </c>
      <c r="S48" s="5">
        <v>0.45999999999999996</v>
      </c>
      <c r="T48" s="5">
        <v>0</v>
      </c>
      <c r="U48" s="5">
        <v>0</v>
      </c>
      <c r="V48" s="5">
        <v>0</v>
      </c>
      <c r="W48" s="5">
        <v>0.63690000000000002</v>
      </c>
      <c r="X48" s="5" t="s">
        <v>33</v>
      </c>
      <c r="Y48" s="5" t="s">
        <v>33</v>
      </c>
      <c r="Z48" s="5" t="s">
        <v>33</v>
      </c>
      <c r="AA48" s="5" t="s">
        <v>35</v>
      </c>
      <c r="AB48" s="5" t="s">
        <v>36</v>
      </c>
      <c r="AC48" s="5"/>
      <c r="AD48" s="5"/>
      <c r="AE48" s="5"/>
    </row>
    <row r="49" spans="1:31" ht="15.75" x14ac:dyDescent="0.25">
      <c r="A49" s="3" t="s">
        <v>114</v>
      </c>
      <c r="B49" s="4" t="s">
        <v>113</v>
      </c>
      <c r="C49" s="12">
        <v>1</v>
      </c>
      <c r="D49" s="5" t="s">
        <v>34</v>
      </c>
      <c r="E49" s="6">
        <v>0</v>
      </c>
      <c r="F49" s="6">
        <v>0.01</v>
      </c>
      <c r="G49" s="6">
        <v>1.4999999999999999E-2</v>
      </c>
      <c r="H49" s="5">
        <v>1</v>
      </c>
      <c r="I49" s="5">
        <f t="shared" si="0"/>
        <v>2</v>
      </c>
      <c r="J49" s="5" t="s">
        <v>45</v>
      </c>
      <c r="K49" s="5">
        <v>0.6</v>
      </c>
      <c r="L49" s="5" t="s">
        <v>33</v>
      </c>
      <c r="M49" s="5" t="s">
        <v>33</v>
      </c>
      <c r="N49" s="5" t="s">
        <v>33</v>
      </c>
      <c r="O49" s="5">
        <v>0.4</v>
      </c>
      <c r="P49" s="5" t="s">
        <v>33</v>
      </c>
      <c r="Q49" s="5" t="s">
        <v>33</v>
      </c>
      <c r="R49" s="5" t="s">
        <v>33</v>
      </c>
      <c r="S49" s="5">
        <v>0.45999999999999996</v>
      </c>
      <c r="T49" s="5">
        <v>0</v>
      </c>
      <c r="U49" s="5">
        <v>0</v>
      </c>
      <c r="V49" s="5">
        <v>0</v>
      </c>
      <c r="W49" s="5">
        <v>0.63690000000000002</v>
      </c>
      <c r="X49" s="5" t="s">
        <v>33</v>
      </c>
      <c r="Y49" s="5" t="s">
        <v>33</v>
      </c>
      <c r="Z49" s="5" t="s">
        <v>33</v>
      </c>
      <c r="AA49" s="5" t="s">
        <v>35</v>
      </c>
      <c r="AB49" s="5" t="s">
        <v>36</v>
      </c>
      <c r="AC49" s="5"/>
      <c r="AD49" s="5"/>
      <c r="AE49" s="5"/>
    </row>
    <row r="50" spans="1:31" ht="15.75" x14ac:dyDescent="0.25">
      <c r="A50" s="3" t="s">
        <v>115</v>
      </c>
      <c r="B50" s="4" t="s">
        <v>116</v>
      </c>
      <c r="C50" s="12">
        <v>1</v>
      </c>
      <c r="D50" s="5" t="s">
        <v>34</v>
      </c>
      <c r="E50" s="6">
        <v>0</v>
      </c>
      <c r="F50" s="6">
        <v>0</v>
      </c>
      <c r="G50" s="6">
        <v>0</v>
      </c>
      <c r="H50" s="5">
        <v>4</v>
      </c>
      <c r="I50" s="5">
        <f t="shared" si="0"/>
        <v>2</v>
      </c>
      <c r="J50" s="5" t="s">
        <v>45</v>
      </c>
      <c r="K50" s="5">
        <v>0.9</v>
      </c>
      <c r="L50" s="5">
        <v>0.9</v>
      </c>
      <c r="M50" s="5">
        <v>0.9</v>
      </c>
      <c r="N50" s="5">
        <v>0.9</v>
      </c>
      <c r="O50" s="5">
        <v>0.4</v>
      </c>
      <c r="P50" s="5">
        <v>0.4</v>
      </c>
      <c r="Q50" s="5">
        <v>0.4</v>
      </c>
      <c r="R50" s="5">
        <v>0.4</v>
      </c>
      <c r="S50" s="5">
        <v>220</v>
      </c>
      <c r="T50" s="5">
        <v>3250</v>
      </c>
      <c r="U50" s="5">
        <v>600</v>
      </c>
      <c r="V50" s="5">
        <v>600</v>
      </c>
      <c r="W50" s="5">
        <v>0.17130000000000001</v>
      </c>
      <c r="X50" s="5">
        <v>0.17050000000000001</v>
      </c>
      <c r="Y50" s="5">
        <v>0.1673</v>
      </c>
      <c r="Z50" s="5">
        <v>0.1673</v>
      </c>
      <c r="AA50" s="5" t="s">
        <v>41</v>
      </c>
      <c r="AB50" s="5" t="s">
        <v>36</v>
      </c>
      <c r="AC50" s="5" t="s">
        <v>36</v>
      </c>
      <c r="AD50" s="5" t="s">
        <v>36</v>
      </c>
      <c r="AE50" s="5" t="s">
        <v>36</v>
      </c>
    </row>
    <row r="51" spans="1:31" ht="15.75" x14ac:dyDescent="0.25">
      <c r="A51" s="3" t="s">
        <v>117</v>
      </c>
      <c r="B51" s="4" t="s">
        <v>118</v>
      </c>
      <c r="C51" s="12">
        <v>304.8</v>
      </c>
      <c r="D51" s="5" t="s">
        <v>71</v>
      </c>
      <c r="E51" s="6">
        <v>0</v>
      </c>
      <c r="F51" s="6">
        <v>0</v>
      </c>
      <c r="G51" s="6">
        <v>0</v>
      </c>
      <c r="H51" s="5">
        <v>2</v>
      </c>
      <c r="I51" s="5">
        <f t="shared" si="0"/>
        <v>2</v>
      </c>
      <c r="J51" s="5" t="s">
        <v>45</v>
      </c>
      <c r="K51" s="5">
        <v>1.1000000000000001</v>
      </c>
      <c r="L51" s="5">
        <v>2.4</v>
      </c>
      <c r="M51" s="5" t="s">
        <v>33</v>
      </c>
      <c r="N51" s="5" t="s">
        <v>33</v>
      </c>
      <c r="O51" s="5">
        <v>0.4</v>
      </c>
      <c r="P51" s="5">
        <v>0.5</v>
      </c>
      <c r="Q51" s="5" t="s">
        <v>33</v>
      </c>
      <c r="R51" s="5" t="s">
        <v>33</v>
      </c>
      <c r="S51" s="5">
        <v>0.42104111986001752</v>
      </c>
      <c r="T51" s="5">
        <v>3.1878827646544181</v>
      </c>
      <c r="U51" s="5">
        <v>0</v>
      </c>
      <c r="V51" s="5">
        <v>0</v>
      </c>
      <c r="W51" s="5">
        <v>0.64880000000000004</v>
      </c>
      <c r="X51" s="5">
        <v>0.40539999999999998</v>
      </c>
      <c r="Y51" s="5" t="s">
        <v>33</v>
      </c>
      <c r="Z51" s="5" t="s">
        <v>33</v>
      </c>
      <c r="AA51" s="5" t="s">
        <v>35</v>
      </c>
      <c r="AB51" s="5" t="s">
        <v>36</v>
      </c>
      <c r="AC51" s="5" t="s">
        <v>36</v>
      </c>
      <c r="AD51" s="5"/>
      <c r="AE51" s="5"/>
    </row>
    <row r="52" spans="1:31" ht="15.75" x14ac:dyDescent="0.25">
      <c r="A52" s="3" t="s">
        <v>119</v>
      </c>
      <c r="B52" s="4" t="s">
        <v>118</v>
      </c>
      <c r="C52" s="12">
        <v>100</v>
      </c>
      <c r="D52" s="5" t="s">
        <v>120</v>
      </c>
      <c r="E52" s="6">
        <v>0</v>
      </c>
      <c r="F52" s="6">
        <v>0</v>
      </c>
      <c r="G52" s="6">
        <v>0</v>
      </c>
      <c r="H52" s="5">
        <v>2</v>
      </c>
      <c r="I52" s="5">
        <f t="shared" si="0"/>
        <v>2</v>
      </c>
      <c r="J52" s="5" t="s">
        <v>45</v>
      </c>
      <c r="K52" s="5">
        <v>0.75</v>
      </c>
      <c r="L52" s="5">
        <v>0.95</v>
      </c>
      <c r="M52" s="5" t="s">
        <v>33</v>
      </c>
      <c r="N52" s="5" t="s">
        <v>33</v>
      </c>
      <c r="O52" s="5">
        <v>0.4</v>
      </c>
      <c r="P52" s="5">
        <v>0.4</v>
      </c>
      <c r="Q52" s="5" t="s">
        <v>33</v>
      </c>
      <c r="R52" s="5" t="s">
        <v>33</v>
      </c>
      <c r="S52" s="5">
        <v>2.75</v>
      </c>
      <c r="T52" s="5">
        <v>2.75</v>
      </c>
      <c r="U52" s="5">
        <v>0</v>
      </c>
      <c r="V52" s="5">
        <v>0</v>
      </c>
      <c r="W52" s="5">
        <v>0.36649999999999999</v>
      </c>
      <c r="X52" s="5">
        <v>0.36649999999999999</v>
      </c>
      <c r="Y52" s="5" t="s">
        <v>33</v>
      </c>
      <c r="Z52" s="5" t="s">
        <v>33</v>
      </c>
      <c r="AA52" s="5" t="s">
        <v>35</v>
      </c>
      <c r="AB52" s="5" t="s">
        <v>36</v>
      </c>
      <c r="AC52" s="5" t="s">
        <v>36</v>
      </c>
      <c r="AD52" s="5"/>
      <c r="AE52" s="5"/>
    </row>
    <row r="53" spans="1:31" ht="15.75" x14ac:dyDescent="0.25">
      <c r="A53" s="7" t="s">
        <v>121</v>
      </c>
      <c r="B53" s="4" t="s">
        <v>122</v>
      </c>
      <c r="C53" s="12">
        <v>1</v>
      </c>
      <c r="D53" s="5">
        <v>1</v>
      </c>
      <c r="E53" s="8">
        <v>0</v>
      </c>
      <c r="F53" s="8">
        <v>0</v>
      </c>
      <c r="G53" s="8">
        <v>0</v>
      </c>
      <c r="H53" s="5">
        <v>4</v>
      </c>
      <c r="I53" s="5">
        <f t="shared" si="0"/>
        <v>1</v>
      </c>
      <c r="J53" s="5" t="s">
        <v>32</v>
      </c>
      <c r="K53" s="5">
        <v>9.9199999999999997E-2</v>
      </c>
      <c r="L53" s="5">
        <v>0.40920000000000001</v>
      </c>
      <c r="M53" s="5">
        <v>1.2028000000000001</v>
      </c>
      <c r="N53" s="5">
        <v>2.1328</v>
      </c>
      <c r="O53" s="5">
        <v>0.8</v>
      </c>
      <c r="P53" s="5">
        <v>0.4</v>
      </c>
      <c r="Q53" s="5">
        <v>0.4</v>
      </c>
      <c r="R53" s="5">
        <v>0.4</v>
      </c>
      <c r="S53" s="5">
        <v>0.303510498687664</v>
      </c>
      <c r="T53" s="5">
        <v>0.52680446194225716</v>
      </c>
      <c r="U53" s="5">
        <v>1.7930118110236219</v>
      </c>
      <c r="V53" s="5">
        <v>1.9884186351706037</v>
      </c>
      <c r="W53" s="5">
        <v>0.55000000000000004</v>
      </c>
      <c r="X53" s="5">
        <v>0.55000000000000004</v>
      </c>
      <c r="Y53" s="5">
        <v>0.55000000000000004</v>
      </c>
      <c r="Z53" s="5">
        <v>0.55000000000000004</v>
      </c>
      <c r="AA53" s="5" t="s">
        <v>35</v>
      </c>
      <c r="AB53" s="5" t="s">
        <v>36</v>
      </c>
      <c r="AC53" s="5" t="s">
        <v>36</v>
      </c>
      <c r="AD53" s="5" t="s">
        <v>36</v>
      </c>
      <c r="AE53" s="5" t="s">
        <v>36</v>
      </c>
    </row>
    <row r="54" spans="1:31" ht="15.75" x14ac:dyDescent="0.25">
      <c r="A54" s="7" t="s">
        <v>123</v>
      </c>
      <c r="B54" s="4" t="s">
        <v>122</v>
      </c>
      <c r="C54" s="12">
        <v>1</v>
      </c>
      <c r="D54" s="5">
        <v>1</v>
      </c>
      <c r="E54" s="8">
        <v>0</v>
      </c>
      <c r="F54" s="8">
        <v>0</v>
      </c>
      <c r="G54" s="8">
        <v>0</v>
      </c>
      <c r="H54" s="5">
        <v>4</v>
      </c>
      <c r="I54" s="5">
        <f t="shared" si="0"/>
        <v>1</v>
      </c>
      <c r="J54" s="5" t="s">
        <v>32</v>
      </c>
      <c r="K54" s="5">
        <v>9.9199999999999997E-2</v>
      </c>
      <c r="L54" s="5">
        <v>0.40920000000000001</v>
      </c>
      <c r="M54" s="5">
        <v>1.2028000000000001</v>
      </c>
      <c r="N54" s="5">
        <v>2.1328</v>
      </c>
      <c r="O54" s="5">
        <v>0.8</v>
      </c>
      <c r="P54" s="5">
        <v>0.4</v>
      </c>
      <c r="Q54" s="5">
        <v>0.4</v>
      </c>
      <c r="R54" s="5">
        <v>0.4</v>
      </c>
      <c r="S54" s="5">
        <v>0.303510498687664</v>
      </c>
      <c r="T54" s="5">
        <v>0.52680446194225716</v>
      </c>
      <c r="U54" s="5">
        <v>1.7930118110236219</v>
      </c>
      <c r="V54" s="5">
        <v>1.9884186351706037</v>
      </c>
      <c r="W54" s="5">
        <v>0.55000000000000004</v>
      </c>
      <c r="X54" s="5">
        <v>0.55000000000000004</v>
      </c>
      <c r="Y54" s="5">
        <v>0.55000000000000004</v>
      </c>
      <c r="Z54" s="5">
        <v>0.55000000000000004</v>
      </c>
      <c r="AA54" s="5" t="s">
        <v>35</v>
      </c>
      <c r="AB54" s="5" t="s">
        <v>36</v>
      </c>
      <c r="AC54" s="5" t="s">
        <v>36</v>
      </c>
      <c r="AD54" s="5" t="s">
        <v>36</v>
      </c>
      <c r="AE54" s="5" t="s">
        <v>36</v>
      </c>
    </row>
  </sheetData>
  <conditionalFormatting sqref="D1">
    <cfRule type="cellIs" dxfId="0" priority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</vt:lpstr>
      <vt:lpstr>MCF</vt:lpstr>
      <vt:lpstr>URM</vt:lpstr>
      <vt:lpstr>S</vt:lpstr>
      <vt:lpstr>T</vt:lpstr>
      <vt:lpstr>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2024-04-04T08:03:28Z</dcterms:created>
  <dcterms:modified xsi:type="dcterms:W3CDTF">2024-04-04T12:12:15Z</dcterms:modified>
</cp:coreProperties>
</file>