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ocuments\GitHub\stickModel\metadata\region 4\inventory\"/>
    </mc:Choice>
  </mc:AlternateContent>
  <xr:revisionPtr revIDLastSave="0" documentId="13_ncr:1_{D5A3923A-9D5C-4D10-8729-A263208A5A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2" i="3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E3" i="2"/>
  <c r="A3" i="2"/>
  <c r="E2" i="2"/>
  <c r="E45" i="1"/>
  <c r="E4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<sst xmlns="http://schemas.openxmlformats.org/spreadsheetml/2006/main" count="629" uniqueCount="86">
  <si>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</si>
  <si>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</si>
  <si>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</si>
  <si>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</si>
  <si>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</si>
  <si>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</si>
  <si>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</si>
  <si>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</si>
  <si>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</si>
  <si>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</si>
  <si>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</si>
  <si>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</si>
  <si>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</si>
  <si>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</si>
  <si>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</si>
  <si>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</si>
  <si>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</si>
  <si>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</si>
  <si>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</si>
  <si>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</si>
  <si>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</si>
  <si>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</si>
  <si>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</si>
  <si>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</si>
  <si>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</si>
  <si>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</si>
  <si>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</si>
  <si>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</si>
  <si>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</si>
  <si>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</si>
  <si>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</si>
  <si>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</si>
  <si>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</si>
  <si>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</si>
  <si>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</si>
  <si>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</si>
  <si>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</si>
  <si>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</si>
  <si>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</si>
  <si>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</si>
  <si>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</si>
  <si>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</si>
  <si>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</si>
  <si>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</si>
  <si>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</si>
  <si>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</si>
  <si>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</si>
  <si>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</si>
  <si>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</si>
  <si>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</si>
  <si>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</si>
  <si>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</si>
  <si>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</si>
  <si>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</si>
  <si>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</si>
  <si>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</si>
  <si>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</si>
  <si>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</si>
  <si>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</si>
  <si>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</si>
  <si>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</si>
  <si>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</si>
  <si>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</si>
  <si>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</si>
  <si>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</si>
  <si>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</si>
  <si>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</si>
  <si>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</si>
  <si>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</si>
  <si>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</si>
  <si>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</si>
  <si>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</si>
  <si>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</si>
  <si>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</si>
  <si>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</si>
  <si>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</si>
  <si>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</si>
  <si>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</si>
  <si>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</si>
  <si>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</si>
  <si>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</si>
  <si>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</si>
  <si>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</si>
  <si>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</si>
  <si>
    <t>Exterior masonry infill (In-plane)</t>
  </si>
  <si>
    <t>Interior masonry infill (In-plane)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</si>
</sst>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/>
    <xf numFmtId="2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tabSelected="1" topLeftCell="A40" zoomScale="85" zoomScaleNormal="85" workbookViewId="0">
      <selection activeCell="B48" sqref="B48"/>
    </sheetView>
  </sheetViews>
  <sheetFormatPr defaultRowHeight="14.5" x14ac:dyDescent="0.35"/>
  <cols>
    <col min="1" max="1" width="8.7265625" style="1"/>
    <col min="2" max="2" width="54.26953125" customWidth="1"/>
    <col min="7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0.15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4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0.39372000000000001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0.12520296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0.95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0.05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3.6549999999999999E-4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0.34778599999999998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0.69557199999999997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0.39700099999999999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0.16405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8.5999999999999993E-2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4.2999999999999997E-2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5.375E-4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1.3975000000000001E-4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8.6E-3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0.72182000000000002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x14ac:dyDescent="0.35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0.129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20">
        <v>2.75</v>
      </c>
      <c r="T43" s="20">
        <v>5.5</v>
      </c>
      <c r="U43" s="20"/>
      <c r="V43" s="20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</row>
    <row r="44" spans="1:33" x14ac:dyDescent="0.35">
      <c r="A44" s="1">
        <v>43</v>
      </c>
      <c r="B44" s="11" t="s">
        <v>84</v>
      </c>
      <c r="C44" s="21" t="s">
        <v>76</v>
      </c>
      <c r="D44" s="21" t="s">
        <v>74</v>
      </c>
      <c r="E44" s="21">
        <f t="shared" si="0"/>
        <v>1</v>
      </c>
      <c r="F44" s="17">
        <v>0</v>
      </c>
      <c r="G44" s="19" t="s">
        <v>78</v>
      </c>
      <c r="H44" s="21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>
        <v>0.303510498687664</v>
      </c>
      <c r="T44">
        <v>0.52680446194225716</v>
      </c>
      <c r="U44">
        <v>1.7930118110236219</v>
      </c>
      <c r="V44">
        <v>1.9884186351706037</v>
      </c>
      <c r="X44" s="15">
        <v>0.55000000000000004</v>
      </c>
      <c r="Y44" s="15">
        <v>0.55000000000000004</v>
      </c>
      <c r="Z44">
        <v>0.55000000000000004</v>
      </c>
      <c r="AA44">
        <v>0.55000000000000004</v>
      </c>
    </row>
    <row r="45" spans="1:33" s="1" customFormat="1" x14ac:dyDescent="0.35">
      <c r="A45" s="1">
        <v>44</v>
      </c>
      <c r="B45" s="11" t="s">
        <v>85</v>
      </c>
      <c r="C45" s="21" t="s">
        <v>76</v>
      </c>
      <c r="D45" s="21" t="s">
        <v>74</v>
      </c>
      <c r="E45" s="21">
        <f t="shared" ref="E45" si="2">IF(ISNUMBER(SEARCH("PSD",C45)),1,2)</f>
        <v>1</v>
      </c>
      <c r="F45" s="18">
        <v>0</v>
      </c>
      <c r="G45" s="19" t="s">
        <v>78</v>
      </c>
      <c r="H45" s="21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5"/>
  <sheetViews>
    <sheetView zoomScale="87" workbookViewId="0">
      <selection activeCell="B44" sqref="B44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0.3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0.3281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2.4804360000000001E-2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0.03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0.02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3.01E-4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0.13780200000000001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0.27560400000000002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0.18701699999999999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3.0637500000000002E-2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3.0637500000000002E-2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0.21335999999999999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6.5619999999999998E-2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0.24607499999999999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9.6750000000000003E-2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5.3749999999999999E-2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2.1499999999999998E-2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0.65620000000000001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9.6750000000000003E-2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20">
        <v>2.75</v>
      </c>
      <c r="T43" s="20">
        <v>5.5</v>
      </c>
      <c r="U43" s="20"/>
      <c r="V43" s="20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1" t="s">
        <v>76</v>
      </c>
      <c r="D44" s="21" t="s">
        <v>74</v>
      </c>
      <c r="E44" s="21">
        <f t="shared" si="0"/>
        <v>1</v>
      </c>
      <c r="F44" s="17">
        <v>0</v>
      </c>
      <c r="G44" s="19" t="s">
        <v>78</v>
      </c>
      <c r="H44" s="21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1" t="s">
        <v>76</v>
      </c>
      <c r="D45" s="21" t="s">
        <v>74</v>
      </c>
      <c r="E45" s="21">
        <f t="shared" si="0"/>
        <v>1</v>
      </c>
      <c r="F45" s="18">
        <v>0</v>
      </c>
      <c r="G45" s="19" t="s">
        <v>78</v>
      </c>
      <c r="H45" s="21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5"/>
  <sheetViews>
    <sheetView topLeftCell="A58" workbookViewId="0">
      <selection activeCell="F45" sqref="F45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0.08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0.19686000000000001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3.2809999999999999E-2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0.65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0.01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3.2249999999999998E-4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0.13124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0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0.16405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0.16405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0.98429999999999995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0.98429999999999995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3.0637500000000002E-2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3.0637500000000002E-2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0.21335999999999999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6.5619999999999998E-2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0.24607499999999999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9.6750000000000003E-2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5.3749999999999999E-2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2.1499999999999998E-2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1.6404999999999999E-2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8.2025000000000001E-2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5.3749999999999999E-2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0.49214999999999998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0.1075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20">
        <v>2.75</v>
      </c>
      <c r="T43" s="20">
        <v>5.5</v>
      </c>
      <c r="U43" s="20"/>
      <c r="V43" s="20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1" t="s">
        <v>76</v>
      </c>
      <c r="D44" s="21" t="s">
        <v>74</v>
      </c>
      <c r="E44" s="21">
        <f t="shared" si="0"/>
        <v>1</v>
      </c>
      <c r="F44" s="17">
        <v>0</v>
      </c>
      <c r="G44" s="19" t="s">
        <v>78</v>
      </c>
      <c r="H44" s="21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1" t="s">
        <v>76</v>
      </c>
      <c r="D45" s="21" t="s">
        <v>74</v>
      </c>
      <c r="E45" s="21">
        <f t="shared" si="0"/>
        <v>1</v>
      </c>
      <c r="F45" s="18">
        <v>0</v>
      </c>
      <c r="G45" s="19" t="s">
        <v>78</v>
      </c>
      <c r="H45" s="21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2024-04-03T08:48:19Z</dcterms:modified>
</cp:coreProperties>
</file>