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de\Documents\"/>
    </mc:Choice>
  </mc:AlternateContent>
  <xr:revisionPtr revIDLastSave="0" documentId="8_{E18562E6-2948-4089-9A3F-65EA87CE9EAB}" xr6:coauthVersionLast="47" xr6:coauthVersionMax="47" xr10:uidLastSave="{00000000-0000-0000-0000-000000000000}"/>
  <bookViews>
    <workbookView xWindow="1550" yWindow="1410" windowWidth="24770" windowHeight="14500" activeTab="3" xr2:uid="{F9473597-42F7-4B8F-9DFF-A5F7088F7523}"/>
  </bookViews>
  <sheets>
    <sheet name="Sheet1" sheetId="1" r:id="rId1"/>
    <sheet name="Sheet4" sheetId="4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6" i="3" l="1"/>
  <c r="V37" i="3"/>
  <c r="V38" i="3"/>
  <c r="V39" i="3"/>
  <c r="V40" i="3"/>
  <c r="U36" i="3"/>
  <c r="U37" i="3"/>
  <c r="U38" i="3"/>
  <c r="U39" i="3"/>
  <c r="U40" i="3"/>
  <c r="T36" i="3"/>
  <c r="T37" i="3"/>
  <c r="T38" i="3"/>
  <c r="T39" i="3"/>
  <c r="T40" i="3"/>
  <c r="S36" i="3"/>
  <c r="S37" i="3"/>
  <c r="S38" i="3"/>
  <c r="S39" i="3"/>
  <c r="S40" i="3"/>
  <c r="V35" i="3"/>
  <c r="U35" i="3"/>
  <c r="T35" i="3"/>
  <c r="S35" i="3"/>
  <c r="W18" i="3"/>
  <c r="W19" i="3"/>
  <c r="W20" i="3"/>
  <c r="W21" i="3"/>
  <c r="W22" i="3"/>
  <c r="V18" i="3"/>
  <c r="V19" i="3"/>
  <c r="V20" i="3"/>
  <c r="V21" i="3"/>
  <c r="V22" i="3"/>
  <c r="U18" i="3"/>
  <c r="U19" i="3"/>
  <c r="U20" i="3"/>
  <c r="U21" i="3"/>
  <c r="U22" i="3"/>
  <c r="T18" i="3"/>
  <c r="T19" i="3"/>
  <c r="T20" i="3"/>
  <c r="T21" i="3"/>
  <c r="T22" i="3"/>
  <c r="S18" i="3"/>
  <c r="S19" i="3"/>
  <c r="S20" i="3"/>
  <c r="S21" i="3"/>
  <c r="S22" i="3"/>
  <c r="S27" i="3"/>
  <c r="S28" i="3"/>
  <c r="S29" i="3"/>
  <c r="S30" i="3"/>
  <c r="S31" i="3"/>
  <c r="T27" i="3"/>
  <c r="T28" i="3"/>
  <c r="T29" i="3"/>
  <c r="T30" i="3"/>
  <c r="T31" i="3"/>
  <c r="U27" i="3"/>
  <c r="U28" i="3"/>
  <c r="U29" i="3"/>
  <c r="U30" i="3"/>
  <c r="U31" i="3"/>
  <c r="V26" i="3"/>
  <c r="V27" i="3"/>
  <c r="V28" i="3"/>
  <c r="V29" i="3"/>
  <c r="V30" i="3"/>
  <c r="V31" i="3"/>
  <c r="V25" i="3"/>
  <c r="U26" i="3"/>
  <c r="T26" i="3"/>
  <c r="J14" i="3"/>
  <c r="S26" i="3"/>
  <c r="W17" i="3"/>
  <c r="V17" i="3"/>
  <c r="U17" i="3"/>
  <c r="T17" i="3"/>
  <c r="S17" i="3"/>
  <c r="J24" i="3"/>
  <c r="J25" i="3"/>
  <c r="J26" i="3"/>
  <c r="J27" i="3"/>
  <c r="I24" i="3"/>
  <c r="I25" i="3"/>
  <c r="I26" i="3"/>
  <c r="I27" i="3"/>
  <c r="H24" i="3"/>
  <c r="H25" i="3"/>
  <c r="H26" i="3"/>
  <c r="H27" i="3"/>
  <c r="G24" i="3"/>
  <c r="G25" i="3"/>
  <c r="G26" i="3"/>
  <c r="G27" i="3"/>
  <c r="F24" i="3"/>
  <c r="F25" i="3"/>
  <c r="F26" i="3"/>
  <c r="F27" i="3"/>
  <c r="E24" i="3"/>
  <c r="E25" i="3"/>
  <c r="E26" i="3"/>
  <c r="E27" i="3"/>
  <c r="D24" i="3"/>
  <c r="D25" i="3"/>
  <c r="D26" i="3"/>
  <c r="D27" i="3"/>
  <c r="C24" i="3"/>
  <c r="C25" i="3"/>
  <c r="C26" i="3"/>
  <c r="C27" i="3"/>
  <c r="B24" i="3"/>
  <c r="B25" i="3"/>
  <c r="B26" i="3"/>
  <c r="B27" i="3"/>
  <c r="J23" i="3"/>
  <c r="I23" i="3"/>
  <c r="H23" i="3"/>
  <c r="G23" i="3"/>
  <c r="F23" i="3"/>
  <c r="E23" i="3"/>
  <c r="D23" i="3"/>
  <c r="C23" i="3"/>
  <c r="B23" i="3"/>
  <c r="J15" i="3"/>
  <c r="J16" i="3"/>
  <c r="J17" i="3"/>
  <c r="J18" i="3"/>
  <c r="I15" i="3"/>
  <c r="I16" i="3"/>
  <c r="I17" i="3"/>
  <c r="I18" i="3"/>
  <c r="H15" i="3"/>
  <c r="H16" i="3"/>
  <c r="H17" i="3"/>
  <c r="H18" i="3"/>
  <c r="G15" i="3"/>
  <c r="G16" i="3"/>
  <c r="G17" i="3"/>
  <c r="G18" i="3"/>
  <c r="F15" i="3"/>
  <c r="F16" i="3"/>
  <c r="F17" i="3"/>
  <c r="F18" i="3"/>
  <c r="E15" i="3"/>
  <c r="E16" i="3"/>
  <c r="E17" i="3"/>
  <c r="E18" i="3"/>
  <c r="D15" i="3"/>
  <c r="D16" i="3"/>
  <c r="D17" i="3"/>
  <c r="D18" i="3"/>
  <c r="C15" i="3"/>
  <c r="C16" i="3"/>
  <c r="C17" i="3"/>
  <c r="C18" i="3"/>
  <c r="B15" i="3"/>
  <c r="B16" i="3"/>
  <c r="B17" i="3"/>
  <c r="B18" i="3"/>
  <c r="I14" i="3"/>
  <c r="H14" i="3"/>
  <c r="G14" i="3"/>
  <c r="F14" i="3"/>
  <c r="E14" i="3"/>
  <c r="D14" i="3"/>
  <c r="C14" i="3"/>
  <c r="B14" i="3"/>
  <c r="J28" i="3"/>
  <c r="I28" i="3"/>
  <c r="H28" i="3"/>
  <c r="G28" i="3"/>
  <c r="F28" i="3"/>
  <c r="E28" i="3"/>
  <c r="D28" i="3"/>
  <c r="C28" i="3"/>
  <c r="B28" i="3"/>
  <c r="J19" i="3"/>
  <c r="I19" i="3"/>
  <c r="H19" i="3"/>
  <c r="G19" i="3"/>
  <c r="F19" i="3"/>
  <c r="E19" i="3"/>
  <c r="D19" i="3"/>
  <c r="C19" i="3"/>
  <c r="B19" i="3"/>
  <c r="J6" i="3"/>
  <c r="J7" i="3"/>
  <c r="J8" i="3"/>
  <c r="J9" i="3"/>
  <c r="I6" i="3"/>
  <c r="I7" i="3"/>
  <c r="I8" i="3"/>
  <c r="I9" i="3"/>
  <c r="H6" i="3"/>
  <c r="H7" i="3"/>
  <c r="H8" i="3"/>
  <c r="H9" i="3"/>
  <c r="G6" i="3"/>
  <c r="G7" i="3"/>
  <c r="G8" i="3"/>
  <c r="G9" i="3"/>
  <c r="F6" i="3"/>
  <c r="F7" i="3"/>
  <c r="F8" i="3"/>
  <c r="F9" i="3"/>
  <c r="E6" i="3"/>
  <c r="E7" i="3"/>
  <c r="E8" i="3"/>
  <c r="E9" i="3"/>
  <c r="J5" i="3"/>
  <c r="I5" i="3"/>
  <c r="H5" i="3"/>
  <c r="G5" i="3"/>
  <c r="F5" i="3"/>
  <c r="E5" i="3"/>
  <c r="D6" i="3"/>
  <c r="D7" i="3"/>
  <c r="D8" i="3"/>
  <c r="D9" i="3"/>
  <c r="C6" i="3"/>
  <c r="C7" i="3"/>
  <c r="C8" i="3"/>
  <c r="C9" i="3"/>
  <c r="C5" i="3"/>
  <c r="D5" i="3"/>
  <c r="B6" i="3"/>
  <c r="B7" i="3"/>
  <c r="B8" i="3"/>
  <c r="B9" i="3"/>
  <c r="B5" i="3"/>
  <c r="J10" i="3"/>
  <c r="I10" i="3"/>
  <c r="H10" i="3"/>
  <c r="G10" i="3"/>
  <c r="F10" i="3"/>
  <c r="E10" i="3"/>
  <c r="D10" i="3"/>
  <c r="C10" i="3"/>
  <c r="B10" i="3"/>
  <c r="B43" i="1"/>
  <c r="B44" i="1"/>
  <c r="B34" i="1"/>
  <c r="B35" i="1"/>
  <c r="B26" i="1"/>
  <c r="B27" i="1"/>
  <c r="B28" i="1"/>
  <c r="B45" i="1" s="1"/>
  <c r="B29" i="1"/>
  <c r="B46" i="1" s="1"/>
  <c r="B30" i="1"/>
  <c r="B47" i="1" s="1"/>
  <c r="D43" i="1"/>
  <c r="E43" i="1"/>
  <c r="D44" i="1"/>
  <c r="E44" i="1"/>
  <c r="D45" i="1"/>
  <c r="E45" i="1"/>
  <c r="D46" i="1"/>
  <c r="E46" i="1"/>
  <c r="D47" i="1"/>
  <c r="E47" i="1"/>
  <c r="C44" i="1"/>
  <c r="C45" i="1"/>
  <c r="C46" i="1"/>
  <c r="C47" i="1"/>
  <c r="C43" i="1"/>
  <c r="E34" i="1"/>
  <c r="E35" i="1"/>
  <c r="E36" i="1"/>
  <c r="E37" i="1"/>
  <c r="E38" i="1"/>
  <c r="D34" i="1"/>
  <c r="D35" i="1"/>
  <c r="D36" i="1"/>
  <c r="D37" i="1"/>
  <c r="D38" i="1"/>
  <c r="C35" i="1"/>
  <c r="C36" i="1"/>
  <c r="C37" i="1"/>
  <c r="C38" i="1"/>
  <c r="C34" i="1"/>
  <c r="I13" i="1"/>
  <c r="I26" i="1" s="1"/>
  <c r="I43" i="1" s="1"/>
  <c r="H13" i="1"/>
  <c r="H30" i="1" s="1"/>
  <c r="H38" i="1" s="1"/>
  <c r="G13" i="1"/>
  <c r="G30" i="1" s="1"/>
  <c r="G38" i="1" s="1"/>
  <c r="F13" i="1"/>
  <c r="F28" i="1" s="1"/>
  <c r="F36" i="1" s="1"/>
  <c r="E13" i="1"/>
  <c r="E28" i="1" s="1"/>
  <c r="D13" i="1"/>
  <c r="D26" i="1" s="1"/>
  <c r="C13" i="1"/>
  <c r="C28" i="1" s="1"/>
  <c r="B13" i="1"/>
  <c r="I11" i="1"/>
  <c r="H12" i="1"/>
  <c r="H11" i="1" s="1"/>
  <c r="G12" i="1"/>
  <c r="G11" i="1" s="1"/>
  <c r="F12" i="1"/>
  <c r="E12" i="1"/>
  <c r="E11" i="1" s="1"/>
  <c r="C12" i="1"/>
  <c r="B12" i="1"/>
  <c r="B38" i="1" l="1"/>
  <c r="B37" i="1"/>
  <c r="B36" i="1"/>
  <c r="I34" i="1"/>
  <c r="H47" i="1"/>
  <c r="G47" i="1"/>
  <c r="F45" i="1"/>
  <c r="I29" i="1"/>
  <c r="E29" i="1"/>
  <c r="I28" i="1"/>
  <c r="F11" i="1"/>
  <c r="H29" i="1"/>
  <c r="G29" i="1"/>
  <c r="F29" i="1"/>
  <c r="D29" i="1"/>
  <c r="H28" i="1"/>
  <c r="G28" i="1"/>
  <c r="G26" i="1"/>
  <c r="I27" i="1"/>
  <c r="C26" i="1"/>
  <c r="G27" i="1"/>
  <c r="C29" i="1"/>
  <c r="C30" i="1"/>
  <c r="I30" i="1"/>
  <c r="H26" i="1"/>
  <c r="F30" i="1"/>
  <c r="F26" i="1"/>
  <c r="H27" i="1"/>
  <c r="F27" i="1"/>
  <c r="E27" i="1"/>
  <c r="B11" i="1"/>
  <c r="C11" i="1"/>
  <c r="E30" i="1"/>
  <c r="E26" i="1"/>
  <c r="D28" i="1"/>
  <c r="C27" i="1"/>
  <c r="D27" i="1"/>
  <c r="D11" i="1"/>
  <c r="D30" i="1"/>
  <c r="I47" i="1" l="1"/>
  <c r="I38" i="1"/>
  <c r="I46" i="1"/>
  <c r="I37" i="1"/>
  <c r="I45" i="1"/>
  <c r="I36" i="1"/>
  <c r="I44" i="1"/>
  <c r="I35" i="1"/>
  <c r="H37" i="1"/>
  <c r="H46" i="1"/>
  <c r="H36" i="1"/>
  <c r="H45" i="1"/>
  <c r="H35" i="1"/>
  <c r="H44" i="1"/>
  <c r="H43" i="1"/>
  <c r="H34" i="1"/>
  <c r="G37" i="1"/>
  <c r="G46" i="1"/>
  <c r="G45" i="1"/>
  <c r="G36" i="1"/>
  <c r="G44" i="1"/>
  <c r="G35" i="1"/>
  <c r="G43" i="1"/>
  <c r="G34" i="1"/>
  <c r="F38" i="1"/>
  <c r="F47" i="1"/>
  <c r="F37" i="1"/>
  <c r="F46" i="1"/>
  <c r="F35" i="1"/>
  <c r="F44" i="1"/>
  <c r="F34" i="1"/>
  <c r="F43" i="1"/>
</calcChain>
</file>

<file path=xl/sharedStrings.xml><?xml version="1.0" encoding="utf-8"?>
<sst xmlns="http://schemas.openxmlformats.org/spreadsheetml/2006/main" count="306" uniqueCount="31">
  <si>
    <t>Mut 1</t>
  </si>
  <si>
    <t>Mut 2</t>
  </si>
  <si>
    <t>Mut 3</t>
  </si>
  <si>
    <t>Mut 4</t>
  </si>
  <si>
    <t>Mut 5</t>
  </si>
  <si>
    <t>Total</t>
  </si>
  <si>
    <t>P2</t>
  </si>
  <si>
    <t>P1</t>
  </si>
  <si>
    <t>Base</t>
  </si>
  <si>
    <t>P3</t>
  </si>
  <si>
    <t>P5</t>
  </si>
  <si>
    <t>P6</t>
  </si>
  <si>
    <t>P7</t>
  </si>
  <si>
    <t>P8</t>
  </si>
  <si>
    <t>P9</t>
  </si>
  <si>
    <t>Max</t>
  </si>
  <si>
    <t>Difference</t>
  </si>
  <si>
    <t>Coverage</t>
  </si>
  <si>
    <t>Increase</t>
  </si>
  <si>
    <t>Fix</t>
  </si>
  <si>
    <t>Overall</t>
  </si>
  <si>
    <t>C1</t>
  </si>
  <si>
    <t>C2</t>
  </si>
  <si>
    <t>C3</t>
  </si>
  <si>
    <t>C4</t>
  </si>
  <si>
    <t>C5</t>
  </si>
  <si>
    <t>Error</t>
  </si>
  <si>
    <t>E1</t>
  </si>
  <si>
    <t>E2</t>
  </si>
  <si>
    <t>E3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</si>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</sst>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2" fillId="2" borderId="0" xfId="0" applyFont="1" applyFill="1"/>
    <xf numFmtId="9" fontId="0" fillId="0" borderId="0" xfId="0" applyNumberFormat="1"/>
    <xf numFmtId="0" fontId="3" fillId="3" borderId="0" xfId="0" applyFont="1" applyFill="1"/>
    <xf numFmtId="9" fontId="0" fillId="3" borderId="0" xfId="1" applyFont="1" applyFill="1"/>
    <xf numFmtId="0" fontId="0" fillId="3" borderId="0" xfId="0" applyFill="1"/>
    <xf numFmtId="1" fontId="0" fillId="0" borderId="0" xfId="1" applyNumberFormat="1" applyFont="1"/>
    <xf numFmtId="1" fontId="0" fillId="4" borderId="0" xfId="1" applyNumberFormat="1" applyFont="1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4546A"/>
      <color rgb="FFA16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Sheet1!$B$17:$E$17</c:f>
              <c:numCache>
                <c:formatCode>0%</c:formatCode>
                <c:ptCount val="4"/>
                <c:pt idx="0">
                  <c:v>0.92</c:v>
                </c:pt>
                <c:pt idx="1">
                  <c:v>0.8</c:v>
                </c:pt>
                <c:pt idx="2">
                  <c:v>0.75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A-4976-A42F-9498A720B7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Sheet1!$B$18:$E$18</c:f>
              <c:numCache>
                <c:formatCode>0%</c:formatCode>
                <c:ptCount val="4"/>
                <c:pt idx="0">
                  <c:v>0.82</c:v>
                </c:pt>
                <c:pt idx="1">
                  <c:v>0.9</c:v>
                </c:pt>
                <c:pt idx="2">
                  <c:v>1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A-4976-A42F-9498A720B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704431"/>
        <c:axId val="1315718351"/>
      </c:barChart>
      <c:catAx>
        <c:axId val="131570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15718351"/>
        <c:crosses val="autoZero"/>
        <c:auto val="1"/>
        <c:lblAlgn val="ctr"/>
        <c:lblOffset val="100"/>
        <c:noMultiLvlLbl val="0"/>
      </c:catAx>
      <c:valAx>
        <c:axId val="13157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157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P6 mutation contribution error detection</a:t>
            </a:r>
          </a:p>
        </c:rich>
      </c:tx>
      <c:layout>
        <c:manualLayout>
          <c:xMode val="edge"/>
          <c:yMode val="edge"/>
          <c:x val="0.1947222222222221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Sheet2!$A$60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Sheet2!$B$59:$D$59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Sheet2!$B$60:$D$60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A-42F5-8476-2C9DB97AE5BB}"/>
            </c:ext>
          </c:extLst>
        </c:ser>
        <c:ser>
          <c:idx val="1"/>
          <c:order val="1"/>
          <c:tx>
            <c:strRef>
              <c:f>Sheet2!$A$61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Sheet2!$B$59:$D$59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Sheet2!$B$61:$D$61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A-42F5-8476-2C9DB97AE5BB}"/>
            </c:ext>
          </c:extLst>
        </c:ser>
        <c:ser>
          <c:idx val="2"/>
          <c:order val="2"/>
          <c:tx>
            <c:strRef>
              <c:f>Sheet2!$A$62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Sheet2!$B$59:$D$59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Sheet2!$B$62:$D$62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A-42F5-8476-2C9DB97AE5BB}"/>
            </c:ext>
          </c:extLst>
        </c:ser>
        <c:ser>
          <c:idx val="3"/>
          <c:order val="3"/>
          <c:tx>
            <c:strRef>
              <c:f>Sheet2!$A$63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Sheet2!$B$59:$D$59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Sheet2!$B$63:$D$63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A-42F5-8476-2C9DB97AE5BB}"/>
            </c:ext>
          </c:extLst>
        </c:ser>
        <c:ser>
          <c:idx val="4"/>
          <c:order val="4"/>
          <c:tx>
            <c:strRef>
              <c:f>Sheet2!$A$64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Sheet2!$B$59:$D$59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Sheet2!$B$64:$D$64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A-42F5-8476-2C9DB97AE5BB}"/>
            </c:ext>
          </c:extLst>
        </c:ser>
        <c:ser>
          <c:idx val="5"/>
          <c:order val="5"/>
          <c:tx>
            <c:strRef>
              <c:f>Sheet2!$A$65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Sheet2!$B$59:$D$59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Sheet2!$B$65:$D$65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A-42F5-8476-2C9DB97A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00367"/>
        <c:axId val="301614767"/>
      </c:barChart>
      <c:catAx>
        <c:axId val="30160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14767"/>
        <c:crosses val="autoZero"/>
        <c:auto val="1"/>
        <c:lblAlgn val="ctr"/>
        <c:lblOffset val="100"/>
        <c:noMultiLvlLbl val="0"/>
      </c:catAx>
      <c:valAx>
        <c:axId val="301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P7 mutation contribution 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Sheet2!$A$69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Sheet2!$B$68:$D$68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Sheet2!$B$69:$D$69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6-408F-B0FC-39428E2C0729}"/>
            </c:ext>
          </c:extLst>
        </c:ser>
        <c:ser>
          <c:idx val="1"/>
          <c:order val="1"/>
          <c:tx>
            <c:strRef>
              <c:f>Sheet2!$A$70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Sheet2!$B$68:$D$68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Sheet2!$B$70:$D$70</c:f>
              <c:numCache>
                <c:formatCode>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6-408F-B0FC-39428E2C0729}"/>
            </c:ext>
          </c:extLst>
        </c:ser>
        <c:ser>
          <c:idx val="2"/>
          <c:order val="2"/>
          <c:tx>
            <c:strRef>
              <c:f>Sheet2!$A$71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Sheet2!$B$68:$D$68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Sheet2!$B$71:$D$71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6-408F-B0FC-39428E2C0729}"/>
            </c:ext>
          </c:extLst>
        </c:ser>
        <c:ser>
          <c:idx val="3"/>
          <c:order val="3"/>
          <c:tx>
            <c:strRef>
              <c:f>Sheet2!$A$72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Sheet2!$B$68:$D$68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Sheet2!$B$72:$D$72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6-408F-B0FC-39428E2C0729}"/>
            </c:ext>
          </c:extLst>
        </c:ser>
        <c:ser>
          <c:idx val="4"/>
          <c:order val="4"/>
          <c:tx>
            <c:strRef>
              <c:f>Sheet2!$A$73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Sheet2!$B$68:$D$68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Sheet2!$B$73:$D$73</c:f>
              <c:numCache>
                <c:formatCode>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E6-408F-B0FC-39428E2C0729}"/>
            </c:ext>
          </c:extLst>
        </c:ser>
        <c:ser>
          <c:idx val="5"/>
          <c:order val="5"/>
          <c:tx>
            <c:strRef>
              <c:f>Sheet2!$A$74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Sheet2!$B$68:$D$68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Sheet2!$B$74:$D$74</c:f>
              <c:numCache>
                <c:formatCode>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E6-408F-B0FC-39428E2C0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33967"/>
        <c:axId val="301625327"/>
      </c:barChart>
      <c:catAx>
        <c:axId val="3016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25327"/>
        <c:crosses val="autoZero"/>
        <c:auto val="1"/>
        <c:lblAlgn val="ctr"/>
        <c:lblOffset val="100"/>
        <c:noMultiLvlLbl val="0"/>
      </c:catAx>
      <c:valAx>
        <c:axId val="3016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P8 mutation contribution 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Sheet2!$A$78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Sheet2!$B$77:$D$77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Sheet2!$B$78:$D$78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8-498C-B547-065BF2E6AACA}"/>
            </c:ext>
          </c:extLst>
        </c:ser>
        <c:ser>
          <c:idx val="1"/>
          <c:order val="1"/>
          <c:tx>
            <c:strRef>
              <c:f>Sheet2!$A$79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Sheet2!$B$77:$D$77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Sheet2!$B$79:$D$79</c:f>
              <c:numCache>
                <c:formatCode>0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8-498C-B547-065BF2E6AACA}"/>
            </c:ext>
          </c:extLst>
        </c:ser>
        <c:ser>
          <c:idx val="2"/>
          <c:order val="2"/>
          <c:tx>
            <c:strRef>
              <c:f>Sheet2!$A$80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Sheet2!$B$77:$D$77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Sheet2!$B$80:$D$80</c:f>
              <c:numCache>
                <c:formatCode>0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8-498C-B547-065BF2E6AACA}"/>
            </c:ext>
          </c:extLst>
        </c:ser>
        <c:ser>
          <c:idx val="3"/>
          <c:order val="3"/>
          <c:tx>
            <c:strRef>
              <c:f>Sheet2!$A$81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Sheet2!$B$77:$D$77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Sheet2!$B$81:$D$81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8-498C-B547-065BF2E6AACA}"/>
            </c:ext>
          </c:extLst>
        </c:ser>
        <c:ser>
          <c:idx val="4"/>
          <c:order val="4"/>
          <c:tx>
            <c:strRef>
              <c:f>Sheet2!$A$82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Sheet2!$B$77:$D$77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Sheet2!$B$82:$D$82</c:f>
              <c:numCache>
                <c:formatCode>0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8-498C-B547-065BF2E6AACA}"/>
            </c:ext>
          </c:extLst>
        </c:ser>
        <c:ser>
          <c:idx val="5"/>
          <c:order val="5"/>
          <c:tx>
            <c:strRef>
              <c:f>Sheet2!$A$83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Sheet2!$B$77:$D$77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Sheet2!$B$83:$D$83</c:f>
              <c:numCache>
                <c:formatCode>0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E8-498C-B547-065BF2E6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395903"/>
        <c:axId val="1611409343"/>
      </c:barChart>
      <c:catAx>
        <c:axId val="161139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1409343"/>
        <c:crosses val="autoZero"/>
        <c:auto val="1"/>
        <c:lblAlgn val="ctr"/>
        <c:lblOffset val="100"/>
        <c:noMultiLvlLbl val="0"/>
      </c:catAx>
      <c:valAx>
        <c:axId val="16114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139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P8 mutation contribution 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Sheet2!$B$86:$D$86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Sheet2!$B$87:$D$87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F-4390-9E38-DEBC203E93E4}"/>
            </c:ext>
          </c:extLst>
        </c:ser>
        <c:ser>
          <c:idx val="1"/>
          <c:order val="1"/>
          <c:tx>
            <c:strRef>
              <c:f>Sheet2!$A$88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Sheet2!$B$86:$D$86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Sheet2!$B$88:$D$88</c:f>
              <c:numCache>
                <c:formatCode>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F-4390-9E38-DEBC203E93E4}"/>
            </c:ext>
          </c:extLst>
        </c:ser>
        <c:ser>
          <c:idx val="2"/>
          <c:order val="2"/>
          <c:tx>
            <c:strRef>
              <c:f>Sheet2!$A$89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Sheet2!$B$86:$D$86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Sheet2!$B$89:$D$89</c:f>
              <c:numCache>
                <c:formatCode>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F-4390-9E38-DEBC203E93E4}"/>
            </c:ext>
          </c:extLst>
        </c:ser>
        <c:ser>
          <c:idx val="3"/>
          <c:order val="3"/>
          <c:tx>
            <c:strRef>
              <c:f>Sheet2!$A$90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Sheet2!$B$86:$D$86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Sheet2!$B$90:$D$90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F-4390-9E38-DEBC203E93E4}"/>
            </c:ext>
          </c:extLst>
        </c:ser>
        <c:ser>
          <c:idx val="4"/>
          <c:order val="4"/>
          <c:tx>
            <c:strRef>
              <c:f>Sheet2!$A$91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Sheet2!$B$86:$D$86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Sheet2!$B$91:$D$91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EF-4390-9E38-DEBC203E93E4}"/>
            </c:ext>
          </c:extLst>
        </c:ser>
        <c:ser>
          <c:idx val="5"/>
          <c:order val="5"/>
          <c:tx>
            <c:strRef>
              <c:f>Sheet2!$A$92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Sheet2!$B$86:$D$86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Sheet2!$B$92:$D$92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EF-4390-9E38-DEBC203E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425183"/>
        <c:axId val="1611417983"/>
      </c:barChart>
      <c:catAx>
        <c:axId val="161142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1417983"/>
        <c:crosses val="autoZero"/>
        <c:auto val="1"/>
        <c:lblAlgn val="ctr"/>
        <c:lblOffset val="100"/>
        <c:noMultiLvlLbl val="0"/>
      </c:catAx>
      <c:valAx>
        <c:axId val="16114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14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E1 - Invalid Data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Sheet3!$R$17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Sheet3!$S$16:$W$16</c:f>
              <c:strCache>
                <c:ptCount val="5"/>
                <c:pt idx="0">
                  <c:v>P2</c:v>
                </c:pt>
                <c:pt idx="1">
                  <c:v>P3</c:v>
                </c:pt>
                <c:pt idx="2">
                  <c:v>P7</c:v>
                </c:pt>
                <c:pt idx="3">
                  <c:v>P8</c:v>
                </c:pt>
                <c:pt idx="4">
                  <c:v>P9</c:v>
                </c:pt>
              </c:strCache>
            </c:strRef>
          </c:cat>
          <c:val>
            <c:numRef>
              <c:f>Sheet3!$S$17:$W$17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4-4861-ABD8-06FED31BD6B4}"/>
            </c:ext>
          </c:extLst>
        </c:ser>
        <c:ser>
          <c:idx val="1"/>
          <c:order val="1"/>
          <c:tx>
            <c:strRef>
              <c:f>Sheet3!$R$18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Sheet3!$S$16:$W$16</c:f>
              <c:strCache>
                <c:ptCount val="5"/>
                <c:pt idx="0">
                  <c:v>P2</c:v>
                </c:pt>
                <c:pt idx="1">
                  <c:v>P3</c:v>
                </c:pt>
                <c:pt idx="2">
                  <c:v>P7</c:v>
                </c:pt>
                <c:pt idx="3">
                  <c:v>P8</c:v>
                </c:pt>
                <c:pt idx="4">
                  <c:v>P9</c:v>
                </c:pt>
              </c:strCache>
            </c:strRef>
          </c:cat>
          <c:val>
            <c:numRef>
              <c:f>Sheet3!$S$18:$W$18</c:f>
              <c:numCache>
                <c:formatCode>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4-4861-ABD8-06FED31BD6B4}"/>
            </c:ext>
          </c:extLst>
        </c:ser>
        <c:ser>
          <c:idx val="2"/>
          <c:order val="2"/>
          <c:tx>
            <c:strRef>
              <c:f>Sheet3!$R$19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Sheet3!$S$16:$W$16</c:f>
              <c:strCache>
                <c:ptCount val="5"/>
                <c:pt idx="0">
                  <c:v>P2</c:v>
                </c:pt>
                <c:pt idx="1">
                  <c:v>P3</c:v>
                </c:pt>
                <c:pt idx="2">
                  <c:v>P7</c:v>
                </c:pt>
                <c:pt idx="3">
                  <c:v>P8</c:v>
                </c:pt>
                <c:pt idx="4">
                  <c:v>P9</c:v>
                </c:pt>
              </c:strCache>
            </c:strRef>
          </c:cat>
          <c:val>
            <c:numRef>
              <c:f>Sheet3!$S$19:$W$19</c:f>
              <c:numCache>
                <c:formatCode>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4-4861-ABD8-06FED31BD6B4}"/>
            </c:ext>
          </c:extLst>
        </c:ser>
        <c:ser>
          <c:idx val="3"/>
          <c:order val="3"/>
          <c:tx>
            <c:strRef>
              <c:f>Sheet3!$R$20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Sheet3!$S$16:$W$16</c:f>
              <c:strCache>
                <c:ptCount val="5"/>
                <c:pt idx="0">
                  <c:v>P2</c:v>
                </c:pt>
                <c:pt idx="1">
                  <c:v>P3</c:v>
                </c:pt>
                <c:pt idx="2">
                  <c:v>P7</c:v>
                </c:pt>
                <c:pt idx="3">
                  <c:v>P8</c:v>
                </c:pt>
                <c:pt idx="4">
                  <c:v>P9</c:v>
                </c:pt>
              </c:strCache>
            </c:strRef>
          </c:cat>
          <c:val>
            <c:numRef>
              <c:f>Sheet3!$S$20:$W$20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4-4861-ABD8-06FED31BD6B4}"/>
            </c:ext>
          </c:extLst>
        </c:ser>
        <c:ser>
          <c:idx val="4"/>
          <c:order val="4"/>
          <c:tx>
            <c:strRef>
              <c:f>Sheet3!$R$21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Sheet3!$S$16:$W$16</c:f>
              <c:strCache>
                <c:ptCount val="5"/>
                <c:pt idx="0">
                  <c:v>P2</c:v>
                </c:pt>
                <c:pt idx="1">
                  <c:v>P3</c:v>
                </c:pt>
                <c:pt idx="2">
                  <c:v>P7</c:v>
                </c:pt>
                <c:pt idx="3">
                  <c:v>P8</c:v>
                </c:pt>
                <c:pt idx="4">
                  <c:v>P9</c:v>
                </c:pt>
              </c:strCache>
            </c:strRef>
          </c:cat>
          <c:val>
            <c:numRef>
              <c:f>Sheet3!$S$21:$W$21</c:f>
              <c:numCache>
                <c:formatCode>0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B4-4861-ABD8-06FED31BD6B4}"/>
            </c:ext>
          </c:extLst>
        </c:ser>
        <c:ser>
          <c:idx val="5"/>
          <c:order val="5"/>
          <c:tx>
            <c:strRef>
              <c:f>Sheet3!$R$22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cat>
            <c:strRef>
              <c:f>Sheet3!$S$16:$W$16</c:f>
              <c:strCache>
                <c:ptCount val="5"/>
                <c:pt idx="0">
                  <c:v>P2</c:v>
                </c:pt>
                <c:pt idx="1">
                  <c:v>P3</c:v>
                </c:pt>
                <c:pt idx="2">
                  <c:v>P7</c:v>
                </c:pt>
                <c:pt idx="3">
                  <c:v>P8</c:v>
                </c:pt>
                <c:pt idx="4">
                  <c:v>P9</c:v>
                </c:pt>
              </c:strCache>
            </c:strRef>
          </c:cat>
          <c:val>
            <c:numRef>
              <c:f>Sheet3!$S$22:$W$22</c:f>
              <c:numCache>
                <c:formatCode>0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B4-4861-ABD8-06FED31B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18831"/>
        <c:axId val="308735151"/>
      </c:barChart>
      <c:catAx>
        <c:axId val="30871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8735151"/>
        <c:crosses val="autoZero"/>
        <c:auto val="1"/>
        <c:lblAlgn val="ctr"/>
        <c:lblOffset val="100"/>
        <c:noMultiLvlLbl val="0"/>
      </c:catAx>
      <c:valAx>
        <c:axId val="3087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 Error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871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E2 - Null Pointer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Sheet3!$R$26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Sheet3!$S$25:$U$25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P5</c:v>
                </c:pt>
              </c:strCache>
            </c:strRef>
          </c:cat>
          <c:val>
            <c:numRef>
              <c:f>Sheet3!$S$26:$U$26</c:f>
              <c:numCache>
                <c:formatCode>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6-4E8C-98D2-9A94C8FA9A4C}"/>
            </c:ext>
          </c:extLst>
        </c:ser>
        <c:ser>
          <c:idx val="1"/>
          <c:order val="1"/>
          <c:tx>
            <c:strRef>
              <c:f>Sheet3!$R$27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Sheet3!$S$25:$U$25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P5</c:v>
                </c:pt>
              </c:strCache>
            </c:strRef>
          </c:cat>
          <c:val>
            <c:numRef>
              <c:f>Sheet3!$S$27:$U$27</c:f>
              <c:numCache>
                <c:formatCode>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6-4E8C-98D2-9A94C8FA9A4C}"/>
            </c:ext>
          </c:extLst>
        </c:ser>
        <c:ser>
          <c:idx val="2"/>
          <c:order val="2"/>
          <c:tx>
            <c:strRef>
              <c:f>Sheet3!$R$28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Sheet3!$S$25:$U$25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P5</c:v>
                </c:pt>
              </c:strCache>
            </c:strRef>
          </c:cat>
          <c:val>
            <c:numRef>
              <c:f>Sheet3!$S$28:$U$28</c:f>
              <c:numCache>
                <c:formatCode>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6-4E8C-98D2-9A94C8FA9A4C}"/>
            </c:ext>
          </c:extLst>
        </c:ser>
        <c:ser>
          <c:idx val="3"/>
          <c:order val="3"/>
          <c:tx>
            <c:strRef>
              <c:f>Sheet3!$R$29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Sheet3!$S$25:$U$25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P5</c:v>
                </c:pt>
              </c:strCache>
            </c:strRef>
          </c:cat>
          <c:val>
            <c:numRef>
              <c:f>Sheet3!$S$29:$U$29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6-4E8C-98D2-9A94C8FA9A4C}"/>
            </c:ext>
          </c:extLst>
        </c:ser>
        <c:ser>
          <c:idx val="4"/>
          <c:order val="4"/>
          <c:tx>
            <c:strRef>
              <c:f>Sheet3!$R$30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A168C8"/>
            </a:solidFill>
            <a:ln>
              <a:noFill/>
            </a:ln>
            <a:effectLst/>
          </c:spPr>
          <c:invertIfNegative val="0"/>
          <c:cat>
            <c:strRef>
              <c:f>Sheet3!$S$25:$U$25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P5</c:v>
                </c:pt>
              </c:strCache>
            </c:strRef>
          </c:cat>
          <c:val>
            <c:numRef>
              <c:f>Sheet3!$S$30:$U$30</c:f>
              <c:numCache>
                <c:formatCode>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6-4E8C-98D2-9A94C8FA9A4C}"/>
            </c:ext>
          </c:extLst>
        </c:ser>
        <c:ser>
          <c:idx val="5"/>
          <c:order val="5"/>
          <c:tx>
            <c:strRef>
              <c:f>Sheet3!$R$31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cat>
            <c:strRef>
              <c:f>Sheet3!$S$25:$U$25</c:f>
              <c:strCache>
                <c:ptCount val="3"/>
                <c:pt idx="0">
                  <c:v>P1</c:v>
                </c:pt>
                <c:pt idx="1">
                  <c:v>P4</c:v>
                </c:pt>
                <c:pt idx="2">
                  <c:v>P5</c:v>
                </c:pt>
              </c:strCache>
            </c:strRef>
          </c:cat>
          <c:val>
            <c:numRef>
              <c:f>Sheet3!$S$31:$U$31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6-4E8C-98D2-9A94C8FA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03727"/>
        <c:axId val="301592207"/>
      </c:barChart>
      <c:catAx>
        <c:axId val="30160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592207"/>
        <c:crosses val="autoZero"/>
        <c:auto val="1"/>
        <c:lblAlgn val="ctr"/>
        <c:lblOffset val="100"/>
        <c:noMultiLvlLbl val="0"/>
      </c:catAx>
      <c:valAx>
        <c:axId val="301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Unique Error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03727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E3 - Array Index Out of 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Sheet3!$R$35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Sheet3!$S$34:$V$34</c:f>
              <c:strCache>
                <c:ptCount val="4"/>
                <c:pt idx="0">
                  <c:v>P2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</c:strCache>
            </c:strRef>
          </c:cat>
          <c:val>
            <c:numRef>
              <c:f>Sheet3!$S$35:$V$35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A-4CFF-B12E-7C195389F9FE}"/>
            </c:ext>
          </c:extLst>
        </c:ser>
        <c:ser>
          <c:idx val="1"/>
          <c:order val="1"/>
          <c:tx>
            <c:strRef>
              <c:f>Sheet3!$R$36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Sheet3!$S$34:$V$34</c:f>
              <c:strCache>
                <c:ptCount val="4"/>
                <c:pt idx="0">
                  <c:v>P2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</c:strCache>
            </c:strRef>
          </c:cat>
          <c:val>
            <c:numRef>
              <c:f>Sheet3!$S$36:$V$36</c:f>
              <c:numCache>
                <c:formatCode>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A-4CFF-B12E-7C195389F9FE}"/>
            </c:ext>
          </c:extLst>
        </c:ser>
        <c:ser>
          <c:idx val="2"/>
          <c:order val="2"/>
          <c:tx>
            <c:strRef>
              <c:f>Sheet3!$R$37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Sheet3!$S$34:$V$34</c:f>
              <c:strCache>
                <c:ptCount val="4"/>
                <c:pt idx="0">
                  <c:v>P2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</c:strCache>
            </c:strRef>
          </c:cat>
          <c:val>
            <c:numRef>
              <c:f>Sheet3!$S$37:$V$37</c:f>
              <c:numCache>
                <c:formatCode>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A-4CFF-B12E-7C195389F9FE}"/>
            </c:ext>
          </c:extLst>
        </c:ser>
        <c:ser>
          <c:idx val="3"/>
          <c:order val="3"/>
          <c:tx>
            <c:strRef>
              <c:f>Sheet3!$R$38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Sheet3!$S$34:$V$34</c:f>
              <c:strCache>
                <c:ptCount val="4"/>
                <c:pt idx="0">
                  <c:v>P2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</c:strCache>
            </c:strRef>
          </c:cat>
          <c:val>
            <c:numRef>
              <c:f>Sheet3!$S$38:$V$38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A-4CFF-B12E-7C195389F9FE}"/>
            </c:ext>
          </c:extLst>
        </c:ser>
        <c:ser>
          <c:idx val="4"/>
          <c:order val="4"/>
          <c:tx>
            <c:strRef>
              <c:f>Sheet3!$R$39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A168C8"/>
            </a:solidFill>
            <a:ln>
              <a:noFill/>
            </a:ln>
            <a:effectLst/>
          </c:spPr>
          <c:invertIfNegative val="0"/>
          <c:cat>
            <c:strRef>
              <c:f>Sheet3!$S$34:$V$34</c:f>
              <c:strCache>
                <c:ptCount val="4"/>
                <c:pt idx="0">
                  <c:v>P2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</c:strCache>
            </c:strRef>
          </c:cat>
          <c:val>
            <c:numRef>
              <c:f>Sheet3!$S$39:$V$39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A-4CFF-B12E-7C195389F9FE}"/>
            </c:ext>
          </c:extLst>
        </c:ser>
        <c:ser>
          <c:idx val="5"/>
          <c:order val="5"/>
          <c:tx>
            <c:strRef>
              <c:f>Sheet3!$R$40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cat>
            <c:strRef>
              <c:f>Sheet3!$S$34:$V$34</c:f>
              <c:strCache>
                <c:ptCount val="4"/>
                <c:pt idx="0">
                  <c:v>P2</c:v>
                </c:pt>
                <c:pt idx="1">
                  <c:v>P7</c:v>
                </c:pt>
                <c:pt idx="2">
                  <c:v>P8</c:v>
                </c:pt>
                <c:pt idx="3">
                  <c:v>P9</c:v>
                </c:pt>
              </c:strCache>
            </c:strRef>
          </c:cat>
          <c:val>
            <c:numRef>
              <c:f>Sheet3!$S$40:$V$40</c:f>
              <c:numCache>
                <c:formatCode>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A-4CFF-B12E-7C195389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336383"/>
        <c:axId val="1975348863"/>
      </c:barChart>
      <c:catAx>
        <c:axId val="197533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5348863"/>
        <c:crosses val="autoZero"/>
        <c:auto val="1"/>
        <c:lblAlgn val="ctr"/>
        <c:lblOffset val="100"/>
        <c:tickMarkSkip val="2"/>
        <c:noMultiLvlLbl val="0"/>
      </c:catAx>
      <c:valAx>
        <c:axId val="1975348863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Unique Error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53363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Coverage</a:t>
            </a:r>
            <a:r>
              <a:rPr lang="en-US" baseline="0"/>
              <a:t> Increase Per Mutation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Sheet1!$B$43:$I$43</c:f>
              <c:numCache>
                <c:formatCode>0%</c:formatCode>
                <c:ptCount val="8"/>
                <c:pt idx="0">
                  <c:v>0.70588235294117674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0.56140350877192979</c:v>
                </c:pt>
                <c:pt idx="5">
                  <c:v>0</c:v>
                </c:pt>
                <c:pt idx="6">
                  <c:v>0.24137931034482776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9-468B-A6E9-C0058B007CB0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Sheet1!$B$44:$I$44</c:f>
              <c:numCache>
                <c:formatCode>0%</c:formatCode>
                <c:ptCount val="8"/>
                <c:pt idx="0">
                  <c:v>0.11764705882352891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0.56140350877192979</c:v>
                </c:pt>
                <c:pt idx="5">
                  <c:v>0</c:v>
                </c:pt>
                <c:pt idx="6">
                  <c:v>0.72413793103448298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9-468B-A6E9-C0058B007CB0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Sheet1!$B$45:$I$45</c:f>
              <c:numCache>
                <c:formatCode>0%</c:formatCode>
                <c:ptCount val="8"/>
                <c:pt idx="0">
                  <c:v>0.70588235294117674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0.66666666666666674</c:v>
                </c:pt>
                <c:pt idx="5">
                  <c:v>1</c:v>
                </c:pt>
                <c:pt idx="6">
                  <c:v>0.72413793103448298</c:v>
                </c:pt>
                <c:pt idx="7">
                  <c:v>0.82499999999999984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9-468B-A6E9-C0058B007CB0}"/>
            </c:ext>
          </c:extLst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Sheet1!$B$46:$I$46</c:f>
              <c:numCache>
                <c:formatCode>0%</c:formatCode>
                <c:ptCount val="8"/>
                <c:pt idx="0">
                  <c:v>0</c:v>
                </c:pt>
                <c:pt idx="1">
                  <c:v>0.24999999999999972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0.24137931034482776</c:v>
                </c:pt>
                <c:pt idx="7">
                  <c:v>0.82499999999999984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9-468B-A6E9-C0058B007CB0}"/>
            </c:ext>
          </c:extLst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A168C8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Sheet1!$B$47:$I$47</c:f>
              <c:numCache>
                <c:formatCode>0%</c:formatCode>
                <c:ptCount val="8"/>
                <c:pt idx="0">
                  <c:v>0.11764705882352891</c:v>
                </c:pt>
                <c:pt idx="1">
                  <c:v>0.24999999999999972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0.24137931034482776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9-468B-A6E9-C0058B007CB0}"/>
            </c:ext>
          </c:extLst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Sheet1!$B$48:$I$48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9-468B-A6E9-C0058B00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126784"/>
        <c:axId val="1374107584"/>
      </c:barChart>
      <c:catAx>
        <c:axId val="137412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74107584"/>
        <c:crosses val="autoZero"/>
        <c:auto val="1"/>
        <c:lblAlgn val="ctr"/>
        <c:lblOffset val="100"/>
        <c:noMultiLvlLbl val="0"/>
      </c:catAx>
      <c:valAx>
        <c:axId val="137410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</a:t>
                </a:r>
                <a:r>
                  <a:rPr lang="en-US" baseline="0"/>
                  <a:t> coverage increase </a:t>
                </a:r>
              </a:p>
              <a:p>
                <a:pPr>
                  <a:defRPr/>
                </a:pPr>
                <a:r>
                  <a:rPr lang="en-US" baseline="0"/>
                  <a:t>copared to overall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7412678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Sheet1!$B$43:$I$43</c:f>
              <c:numCache>
                <c:formatCode>0%</c:formatCode>
                <c:ptCount val="8"/>
                <c:pt idx="0">
                  <c:v>0.70588235294117674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0.56140350877192979</c:v>
                </c:pt>
                <c:pt idx="5">
                  <c:v>0</c:v>
                </c:pt>
                <c:pt idx="6">
                  <c:v>0.24137931034482776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2-422F-AE42-5E7C37706C58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Sheet1!$B$44:$I$44</c:f>
              <c:numCache>
                <c:formatCode>0%</c:formatCode>
                <c:ptCount val="8"/>
                <c:pt idx="0">
                  <c:v>0.11764705882352891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0.56140350877192979</c:v>
                </c:pt>
                <c:pt idx="5">
                  <c:v>0</c:v>
                </c:pt>
                <c:pt idx="6">
                  <c:v>0.72413793103448298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2-422F-AE42-5E7C37706C58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Sheet1!$B$45:$I$45</c:f>
              <c:numCache>
                <c:formatCode>0%</c:formatCode>
                <c:ptCount val="8"/>
                <c:pt idx="0">
                  <c:v>0.70588235294117674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0.66666666666666674</c:v>
                </c:pt>
                <c:pt idx="5">
                  <c:v>1</c:v>
                </c:pt>
                <c:pt idx="6">
                  <c:v>0.72413793103448298</c:v>
                </c:pt>
                <c:pt idx="7">
                  <c:v>0.82499999999999984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52-422F-AE42-5E7C37706C58}"/>
            </c:ext>
          </c:extLst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Sheet1!$B$46:$I$46</c:f>
              <c:numCache>
                <c:formatCode>0%</c:formatCode>
                <c:ptCount val="8"/>
                <c:pt idx="0">
                  <c:v>0</c:v>
                </c:pt>
                <c:pt idx="1">
                  <c:v>0.24999999999999972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0.24137931034482776</c:v>
                </c:pt>
                <c:pt idx="7">
                  <c:v>0.82499999999999984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52-422F-AE42-5E7C37706C58}"/>
            </c:ext>
          </c:extLst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Sheet1!$B$47:$I$47</c:f>
              <c:numCache>
                <c:formatCode>0%</c:formatCode>
                <c:ptCount val="8"/>
                <c:pt idx="0">
                  <c:v>0.11764705882352891</c:v>
                </c:pt>
                <c:pt idx="1">
                  <c:v>0.24999999999999972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0.24137931034482776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52-422F-AE42-5E7C37706C58}"/>
            </c:ext>
          </c:extLst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Sheet1!$B$48:$I$48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52-422F-AE42-5E7C3770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4126784"/>
        <c:axId val="1374107584"/>
      </c:barChart>
      <c:catAx>
        <c:axId val="137412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74107584"/>
        <c:crosses val="autoZero"/>
        <c:auto val="1"/>
        <c:lblAlgn val="ctr"/>
        <c:lblOffset val="100"/>
        <c:noMultiLvlLbl val="0"/>
      </c:catAx>
      <c:valAx>
        <c:axId val="137410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</a:t>
                </a:r>
                <a:r>
                  <a:rPr lang="en-US" baseline="0"/>
                  <a:t> coverage increase </a:t>
                </a:r>
              </a:p>
              <a:p>
                <a:pPr>
                  <a:defRPr/>
                </a:pPr>
                <a:r>
                  <a:rPr lang="en-US" baseline="0"/>
                  <a:t>copared to overall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7412678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Coverage</a:t>
            </a:r>
            <a:r>
              <a:rPr lang="en-US" baseline="0"/>
              <a:t> Increase Per Mutation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Sheet1!$B$43:$I$43</c:f>
              <c:numCache>
                <c:formatCode>0%</c:formatCode>
                <c:ptCount val="8"/>
                <c:pt idx="0">
                  <c:v>0.70588235294117674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0.56140350877192979</c:v>
                </c:pt>
                <c:pt idx="5">
                  <c:v>0</c:v>
                </c:pt>
                <c:pt idx="6">
                  <c:v>0.24137931034482776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1FD-912B-888A72D3F2E9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Sheet1!$B$44:$I$44</c:f>
              <c:numCache>
                <c:formatCode>0%</c:formatCode>
                <c:ptCount val="8"/>
                <c:pt idx="0">
                  <c:v>0.11764705882352891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0.56140350877192979</c:v>
                </c:pt>
                <c:pt idx="5">
                  <c:v>0</c:v>
                </c:pt>
                <c:pt idx="6">
                  <c:v>0.72413793103448298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3-41FD-912B-888A72D3F2E9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Sheet1!$B$45:$I$45</c:f>
              <c:numCache>
                <c:formatCode>0%</c:formatCode>
                <c:ptCount val="8"/>
                <c:pt idx="0">
                  <c:v>0.70588235294117674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0.66666666666666674</c:v>
                </c:pt>
                <c:pt idx="5">
                  <c:v>1</c:v>
                </c:pt>
                <c:pt idx="6">
                  <c:v>0.72413793103448298</c:v>
                </c:pt>
                <c:pt idx="7">
                  <c:v>0.82499999999999984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3-41FD-912B-888A72D3F2E9}"/>
            </c:ext>
          </c:extLst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Sheet1!$B$46:$I$46</c:f>
              <c:numCache>
                <c:formatCode>0%</c:formatCode>
                <c:ptCount val="8"/>
                <c:pt idx="0">
                  <c:v>0</c:v>
                </c:pt>
                <c:pt idx="1">
                  <c:v>0.24999999999999972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0.24137931034482776</c:v>
                </c:pt>
                <c:pt idx="7">
                  <c:v>0.82499999999999984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3-41FD-912B-888A72D3F2E9}"/>
            </c:ext>
          </c:extLst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A168C8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Sheet1!$B$47:$I$47</c:f>
              <c:numCache>
                <c:formatCode>0%</c:formatCode>
                <c:ptCount val="8"/>
                <c:pt idx="0">
                  <c:v>0.11764705882352891</c:v>
                </c:pt>
                <c:pt idx="1">
                  <c:v>0.24999999999999972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0.24137931034482776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3-41FD-912B-888A72D3F2E9}"/>
            </c:ext>
          </c:extLst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cat>
            <c:strRef>
              <c:f>Sheet1!$B$42:$I$42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P5</c:v>
                </c:pt>
                <c:pt idx="4">
                  <c:v>P6</c:v>
                </c:pt>
                <c:pt idx="5">
                  <c:v>P7</c:v>
                </c:pt>
                <c:pt idx="6">
                  <c:v>P8</c:v>
                </c:pt>
                <c:pt idx="7">
                  <c:v>P9</c:v>
                </c:pt>
              </c:strCache>
            </c:strRef>
          </c:cat>
          <c:val>
            <c:numRef>
              <c:f>Sheet1!$B$48:$I$48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3-41FD-912B-888A72D3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126784"/>
        <c:axId val="1374107584"/>
      </c:barChart>
      <c:catAx>
        <c:axId val="137412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74107584"/>
        <c:crosses val="autoZero"/>
        <c:auto val="1"/>
        <c:lblAlgn val="ctr"/>
        <c:lblOffset val="100"/>
        <c:noMultiLvlLbl val="0"/>
      </c:catAx>
      <c:valAx>
        <c:axId val="137410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</a:t>
                </a:r>
                <a:r>
                  <a:rPr lang="en-US" baseline="0"/>
                  <a:t> coverage increase </a:t>
                </a:r>
              </a:p>
              <a:p>
                <a:pPr>
                  <a:defRPr/>
                </a:pPr>
                <a:r>
                  <a:rPr lang="en-US" baseline="0"/>
                  <a:t>copared to overall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7412678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mutation</a:t>
            </a:r>
            <a:r>
              <a:rPr lang="en-US" baseline="0"/>
              <a:t> contribution error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Sheet2!$B$14:$D$14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Sheet2!$B$15:$D$15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4-4636-A2EA-DBD5FAD5443F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Sheet2!$B$14:$D$14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Sheet2!$B$16:$D$16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4-4636-A2EA-DBD5FAD5443F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Sheet2!$B$14:$D$14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Sheet2!$B$17:$D$17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4-4636-A2EA-DBD5FAD5443F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Sheet2!$B$14:$D$14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Sheet2!$B$18:$D$18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4-4636-A2EA-DBD5FAD5443F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Sheet2!$B$14:$D$14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Sheet2!$B$19:$D$19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4-4636-A2EA-DBD5FAD5443F}"/>
            </c:ext>
          </c:extLst>
        </c:ser>
        <c:ser>
          <c:idx val="5"/>
          <c:order val="5"/>
          <c:tx>
            <c:strRef>
              <c:f>Sheet2!$A$20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Sheet2!$B$14:$D$14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Sheet2!$B$20:$D$20</c:f>
              <c:numCache>
                <c:formatCode>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4-4636-A2EA-DBD5FAD5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383423"/>
        <c:axId val="1611368543"/>
      </c:barChart>
      <c:catAx>
        <c:axId val="161138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1368543"/>
        <c:crosses val="autoZero"/>
        <c:auto val="1"/>
        <c:lblAlgn val="ctr"/>
        <c:lblOffset val="100"/>
        <c:noMultiLvlLbl val="0"/>
      </c:catAx>
      <c:valAx>
        <c:axId val="16113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13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P2 mutation contribution 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Sheet2!$B$23:$D$23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Sheet2!$B$24:$D$24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A-451E-9A70-8FF22AAAE504}"/>
            </c:ext>
          </c:extLst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Sheet2!$B$23:$D$23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Sheet2!$B$25:$D$25</c:f>
              <c:numCache>
                <c:formatCode>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A-451E-9A70-8FF22AAAE504}"/>
            </c:ext>
          </c:extLst>
        </c:ser>
        <c:ser>
          <c:idx val="2"/>
          <c:order val="2"/>
          <c:tx>
            <c:strRef>
              <c:f>Sheet2!$A$26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Sheet2!$B$23:$D$23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Sheet2!$B$26:$D$26</c:f>
              <c:numCache>
                <c:formatCode>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A-451E-9A70-8FF22AAAE504}"/>
            </c:ext>
          </c:extLst>
        </c:ser>
        <c:ser>
          <c:idx val="3"/>
          <c:order val="3"/>
          <c:tx>
            <c:strRef>
              <c:f>Sheet2!$A$27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Sheet2!$B$23:$D$23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Sheet2!$B$27:$D$27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A-451E-9A70-8FF22AAAE504}"/>
            </c:ext>
          </c:extLst>
        </c:ser>
        <c:ser>
          <c:idx val="4"/>
          <c:order val="4"/>
          <c:tx>
            <c:strRef>
              <c:f>Sheet2!$A$28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Sheet2!$B$23:$D$23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Sheet2!$B$28:$D$28</c:f>
              <c:numCache>
                <c:formatCode>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A-451E-9A70-8FF22AAAE504}"/>
            </c:ext>
          </c:extLst>
        </c:ser>
        <c:ser>
          <c:idx val="5"/>
          <c:order val="5"/>
          <c:tx>
            <c:strRef>
              <c:f>Sheet2!$A$29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Sheet2!$B$23:$D$23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Sheet2!$B$29:$D$29</c:f>
              <c:numCache>
                <c:formatCode>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8A-451E-9A70-8FF22AAA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42127"/>
        <c:axId val="301640207"/>
      </c:barChart>
      <c:catAx>
        <c:axId val="3016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40207"/>
        <c:crosses val="autoZero"/>
        <c:auto val="1"/>
        <c:lblAlgn val="ctr"/>
        <c:lblOffset val="100"/>
        <c:noMultiLvlLbl val="0"/>
      </c:catAx>
      <c:valAx>
        <c:axId val="3016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P3 mutation contribution 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Sheet2!$A$33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Sheet2!$B$32:$D$32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Sheet2!$B$33:$D$33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D-42DC-9573-31E083DA8E67}"/>
            </c:ext>
          </c:extLst>
        </c:ser>
        <c:ser>
          <c:idx val="1"/>
          <c:order val="1"/>
          <c:tx>
            <c:strRef>
              <c:f>Sheet2!$A$34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Sheet2!$B$32:$D$32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Sheet2!$B$34:$D$34</c:f>
              <c:numCache>
                <c:formatCode>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D-42DC-9573-31E083DA8E67}"/>
            </c:ext>
          </c:extLst>
        </c:ser>
        <c:ser>
          <c:idx val="2"/>
          <c:order val="2"/>
          <c:tx>
            <c:strRef>
              <c:f>Sheet2!$A$35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Sheet2!$B$32:$D$32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Sheet2!$B$35:$D$35</c:f>
              <c:numCache>
                <c:formatCode>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D-42DC-9573-31E083DA8E67}"/>
            </c:ext>
          </c:extLst>
        </c:ser>
        <c:ser>
          <c:idx val="3"/>
          <c:order val="3"/>
          <c:tx>
            <c:strRef>
              <c:f>Sheet2!$A$36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Sheet2!$B$32:$D$32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Sheet2!$B$36:$D$36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D-42DC-9573-31E083DA8E67}"/>
            </c:ext>
          </c:extLst>
        </c:ser>
        <c:ser>
          <c:idx val="4"/>
          <c:order val="4"/>
          <c:tx>
            <c:strRef>
              <c:f>Sheet2!$A$37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Sheet2!$B$32:$D$32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Sheet2!$B$37:$D$37</c:f>
              <c:numCache>
                <c:formatCode>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7D-42DC-9573-31E083DA8E67}"/>
            </c:ext>
          </c:extLst>
        </c:ser>
        <c:ser>
          <c:idx val="5"/>
          <c:order val="5"/>
          <c:tx>
            <c:strRef>
              <c:f>Sheet2!$A$38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Sheet2!$B$32:$D$32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Sheet2!$B$38:$D$38</c:f>
              <c:numCache>
                <c:formatCode>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7D-42DC-9573-31E083DA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39247"/>
        <c:axId val="301641167"/>
      </c:barChart>
      <c:catAx>
        <c:axId val="3016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41167"/>
        <c:crosses val="autoZero"/>
        <c:auto val="1"/>
        <c:lblAlgn val="ctr"/>
        <c:lblOffset val="100"/>
        <c:noMultiLvlLbl val="0"/>
      </c:catAx>
      <c:valAx>
        <c:axId val="3016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3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 mutation contribution 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Sheet2!$B$41:$D$41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Sheet2!$B$42:$D$42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4FAD-9D3A-2B7B640B0236}"/>
            </c:ext>
          </c:extLst>
        </c:ser>
        <c:ser>
          <c:idx val="1"/>
          <c:order val="1"/>
          <c:tx>
            <c:strRef>
              <c:f>Sheet2!$A$43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Sheet2!$B$41:$D$41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Sheet2!$B$43:$D$43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A-4FAD-9D3A-2B7B640B0236}"/>
            </c:ext>
          </c:extLst>
        </c:ser>
        <c:ser>
          <c:idx val="2"/>
          <c:order val="2"/>
          <c:tx>
            <c:strRef>
              <c:f>Sheet2!$A$44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Sheet2!$B$41:$D$41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Sheet2!$B$44:$D$44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A-4FAD-9D3A-2B7B640B0236}"/>
            </c:ext>
          </c:extLst>
        </c:ser>
        <c:ser>
          <c:idx val="3"/>
          <c:order val="3"/>
          <c:tx>
            <c:strRef>
              <c:f>Sheet2!$A$45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Sheet2!$B$41:$D$41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Sheet2!$B$45:$D$45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A-4FAD-9D3A-2B7B640B0236}"/>
            </c:ext>
          </c:extLst>
        </c:ser>
        <c:ser>
          <c:idx val="4"/>
          <c:order val="4"/>
          <c:tx>
            <c:strRef>
              <c:f>Sheet2!$A$46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Sheet2!$B$41:$D$41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Sheet2!$B$46:$D$46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9A-4FAD-9D3A-2B7B640B0236}"/>
            </c:ext>
          </c:extLst>
        </c:ser>
        <c:ser>
          <c:idx val="5"/>
          <c:order val="5"/>
          <c:tx>
            <c:strRef>
              <c:f>Sheet2!$A$47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Sheet2!$B$41:$D$41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Sheet2!$B$47:$D$47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9A-4FAD-9D3A-2B7B640B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32047"/>
        <c:axId val="301643087"/>
      </c:barChart>
      <c:catAx>
        <c:axId val="30163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43087"/>
        <c:crosses val="autoZero"/>
        <c:auto val="1"/>
        <c:lblAlgn val="ctr"/>
        <c:lblOffset val="100"/>
        <c:noMultiLvlLbl val="0"/>
      </c:catAx>
      <c:valAx>
        <c:axId val="3016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P5 mutation contribution 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Sheet2!$B$50:$D$50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Sheet2!$B$51:$D$51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B-45AC-8B18-AC295185B978}"/>
            </c:ext>
          </c:extLst>
        </c:ser>
        <c:ser>
          <c:idx val="1"/>
          <c:order val="1"/>
          <c:tx>
            <c:strRef>
              <c:f>Sheet2!$A$52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Sheet2!$B$50:$D$50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Sheet2!$B$52:$D$52</c:f>
              <c:numCache>
                <c:formatCode>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B-45AC-8B18-AC295185B978}"/>
            </c:ext>
          </c:extLst>
        </c:ser>
        <c:ser>
          <c:idx val="2"/>
          <c:order val="2"/>
          <c:tx>
            <c:strRef>
              <c:f>Sheet2!$A$53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Sheet2!$B$50:$D$50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Sheet2!$B$53:$D$53</c:f>
              <c:numCache>
                <c:formatCode>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B-45AC-8B18-AC295185B978}"/>
            </c:ext>
          </c:extLst>
        </c:ser>
        <c:ser>
          <c:idx val="3"/>
          <c:order val="3"/>
          <c:tx>
            <c:strRef>
              <c:f>Sheet2!$A$54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Sheet2!$B$50:$D$50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Sheet2!$B$54:$D$54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B-45AC-8B18-AC295185B978}"/>
            </c:ext>
          </c:extLst>
        </c:ser>
        <c:ser>
          <c:idx val="4"/>
          <c:order val="4"/>
          <c:tx>
            <c:strRef>
              <c:f>Sheet2!$A$55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Sheet2!$B$50:$D$50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Sheet2!$B$55:$D$55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FB-45AC-8B18-AC295185B978}"/>
            </c:ext>
          </c:extLst>
        </c:ser>
        <c:ser>
          <c:idx val="5"/>
          <c:order val="5"/>
          <c:tx>
            <c:strRef>
              <c:f>Sheet2!$A$56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Sheet2!$B$50:$D$50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Sheet2!$B$56:$D$56</c:f>
              <c:numCache>
                <c:formatCode>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FB-45AC-8B18-AC295185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42607"/>
        <c:axId val="301633487"/>
      </c:barChart>
      <c:catAx>
        <c:axId val="3016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33487"/>
        <c:crosses val="autoZero"/>
        <c:auto val="1"/>
        <c:lblAlgn val="ctr"/>
        <c:lblOffset val="100"/>
        <c:noMultiLvlLbl val="0"/>
      </c:catAx>
      <c:valAx>
        <c:axId val="3016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164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536575</xdr:colOff>
      <xdr:row>36</xdr:row>
      <xdr:rowOff>136525</xdr:rowOff>
    </xdr:from>
    <xdr:to>
      <xdr:col>24</xdr:col>
      <xdr:colOff>231775</xdr:colOff>
      <xdr:row>51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22C51-0546-0D54-9170-73D4A6D5A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479424</xdr:colOff>
      <xdr:row>50</xdr:row>
      <xdr:rowOff>76200</xdr:rowOff>
    </xdr:from>
    <xdr:to>
      <xdr:col>12</xdr:col>
      <xdr:colOff>6349</xdr:colOff>
      <xdr:row>70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359ED9-D357-1768-081F-7125F4864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323850</xdr:colOff>
      <xdr:row>54</xdr:row>
      <xdr:rowOff>114300</xdr:rowOff>
    </xdr:from>
    <xdr:to>
      <xdr:col>27</xdr:col>
      <xdr:colOff>460375</xdr:colOff>
      <xdr:row>74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0D7A46-412C-4C91-9BCC-2D4AD22F1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136525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54644-BB0F-48E2-BB67-8F3B77673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530225</xdr:colOff>
      <xdr:row>12</xdr:row>
      <xdr:rowOff>41275</xdr:rowOff>
    </xdr:from>
    <xdr:to>
      <xdr:col>21</xdr:col>
      <xdr:colOff>225425</xdr:colOff>
      <xdr:row>27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6E4C79-AA14-913A-D133-C9B9F9AF7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492125</xdr:colOff>
      <xdr:row>12</xdr:row>
      <xdr:rowOff>41275</xdr:rowOff>
    </xdr:from>
    <xdr:to>
      <xdr:col>29</xdr:col>
      <xdr:colOff>187325</xdr:colOff>
      <xdr:row>27</xdr:row>
      <xdr:rowOff>22225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8F985D-930C-8D70-8321-063043BBB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549275</xdr:colOff>
      <xdr:row>27</xdr:row>
      <xdr:rowOff>168275</xdr:rowOff>
    </xdr:from>
    <xdr:to>
      <xdr:col>21</xdr:col>
      <xdr:colOff>244475</xdr:colOff>
      <xdr:row>42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CF7429-8264-FDA8-CE28-39D215BD5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479425</xdr:colOff>
      <xdr:row>28</xdr:row>
      <xdr:rowOff>15875</xdr:rowOff>
    </xdr:from>
    <xdr:to>
      <xdr:col>29</xdr:col>
      <xdr:colOff>174625</xdr:colOff>
      <xdr:row>42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8E4807-A7BB-A440-6971-471746A6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530225</xdr:colOff>
      <xdr:row>43</xdr:row>
      <xdr:rowOff>104775</xdr:rowOff>
    </xdr:from>
    <xdr:to>
      <xdr:col>21</xdr:col>
      <xdr:colOff>225425</xdr:colOff>
      <xdr:row>58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A11836-9E15-1ABA-3E6C-BF9DD452C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460375</xdr:colOff>
      <xdr:row>43</xdr:row>
      <xdr:rowOff>111125</xdr:rowOff>
    </xdr:from>
    <xdr:to>
      <xdr:col>29</xdr:col>
      <xdr:colOff>155575</xdr:colOff>
      <xdr:row>58</xdr:row>
      <xdr:rowOff>92075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420802-EEAF-C8C3-5843-108554244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517525</xdr:colOff>
      <xdr:row>59</xdr:row>
      <xdr:rowOff>104775</xdr:rowOff>
    </xdr:from>
    <xdr:to>
      <xdr:col>21</xdr:col>
      <xdr:colOff>212725</xdr:colOff>
      <xdr:row>74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183116-D127-C96B-2978-463C7F802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428625</xdr:colOff>
      <xdr:row>59</xdr:row>
      <xdr:rowOff>117475</xdr:rowOff>
    </xdr:from>
    <xdr:to>
      <xdr:col>29</xdr:col>
      <xdr:colOff>123825</xdr:colOff>
      <xdr:row>74</xdr:row>
      <xdr:rowOff>98425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7311DC-C959-9B0F-81F1-E55417665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136525</xdr:colOff>
      <xdr:row>75</xdr:row>
      <xdr:rowOff>155575</xdr:rowOff>
    </xdr:from>
    <xdr:to>
      <xdr:col>25</xdr:col>
      <xdr:colOff>441325</xdr:colOff>
      <xdr:row>90</xdr:row>
      <xdr:rowOff>136525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461395-3F03-3F11-B297-B24B0D5C5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225425</xdr:colOff>
      <xdr:row>7</xdr:row>
      <xdr:rowOff>168275</xdr:rowOff>
    </xdr:from>
    <xdr:to>
      <xdr:col>31</xdr:col>
      <xdr:colOff>530225</xdr:colOff>
      <xdr:row>22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EB6FD-587A-F853-77F0-86CFF92EC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117475</xdr:colOff>
      <xdr:row>8</xdr:row>
      <xdr:rowOff>3175</xdr:rowOff>
    </xdr:from>
    <xdr:to>
      <xdr:col>39</xdr:col>
      <xdr:colOff>422275</xdr:colOff>
      <xdr:row>22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7F1DF-93D7-952E-9932-51D0D7DC3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295275</xdr:colOff>
      <xdr:row>23</xdr:row>
      <xdr:rowOff>73025</xdr:rowOff>
    </xdr:from>
    <xdr:to>
      <xdr:col>35</xdr:col>
      <xdr:colOff>600075</xdr:colOff>
      <xdr:row>38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71A35-2A24-B30B-F778-6A8F81D03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06AB-1207-4FFB-9BA7-663BD35FB45B}">
  <dimension ref="A1:K48"/>
  <sheetViews>
    <sheetView topLeftCell="A4" workbookViewId="0">
      <selection activeCell="M75" sqref="M75"/>
    </sheetView>
  </sheetViews>
  <sheetFormatPr defaultRowHeight="14.5" x14ac:dyDescent="0.35"/>
  <sheetData>
    <row r="1" spans="1:9" x14ac:dyDescent="0.35">
      <c r="B1" t="s">
        <v>8</v>
      </c>
      <c r="C1" t="s">
        <v>15</v>
      </c>
    </row>
    <row r="2" spans="1:9" x14ac:dyDescent="0.35">
      <c r="A2" s="2" t="s">
        <v>7</v>
      </c>
      <c r="B2" s="1">
        <v>0.8</v>
      </c>
      <c r="C2" s="1">
        <v>0.97</v>
      </c>
    </row>
    <row r="3" spans="1:9" x14ac:dyDescent="0.35">
      <c r="A3" s="2" t="s">
        <v>6</v>
      </c>
      <c r="B3" s="1">
        <v>0.8</v>
      </c>
      <c r="C3" s="1">
        <v>1</v>
      </c>
    </row>
    <row r="4" spans="1:9" x14ac:dyDescent="0.35">
      <c r="A4" s="2" t="s">
        <v>9</v>
      </c>
      <c r="B4" s="1">
        <v>0.81</v>
      </c>
      <c r="C4" s="1">
        <v>0.94</v>
      </c>
    </row>
    <row r="5" spans="1:9" x14ac:dyDescent="0.35">
      <c r="A5" s="2" t="s">
        <v>10</v>
      </c>
      <c r="B5" s="1">
        <v>0.94</v>
      </c>
      <c r="C5" s="1">
        <v>1</v>
      </c>
    </row>
    <row r="6" spans="1:9" x14ac:dyDescent="0.35">
      <c r="A6" s="2" t="s">
        <v>11</v>
      </c>
      <c r="B6" s="1">
        <v>0.43</v>
      </c>
      <c r="C6" s="1">
        <v>1</v>
      </c>
    </row>
    <row r="7" spans="1:9" x14ac:dyDescent="0.35">
      <c r="A7" s="2" t="s">
        <v>12</v>
      </c>
      <c r="B7" s="1">
        <v>0.87</v>
      </c>
      <c r="C7" s="1">
        <v>1</v>
      </c>
    </row>
    <row r="8" spans="1:9" x14ac:dyDescent="0.35">
      <c r="A8" s="2" t="s">
        <v>13</v>
      </c>
      <c r="B8" s="1">
        <v>0.71</v>
      </c>
      <c r="C8" s="1">
        <v>1</v>
      </c>
    </row>
    <row r="9" spans="1:9" x14ac:dyDescent="0.35">
      <c r="A9" s="2" t="s">
        <v>14</v>
      </c>
      <c r="B9" s="1">
        <v>0.53</v>
      </c>
      <c r="C9" s="1">
        <v>0.91</v>
      </c>
    </row>
    <row r="10" spans="1:9" s="6" customFormat="1" x14ac:dyDescent="0.35"/>
    <row r="11" spans="1:9" x14ac:dyDescent="0.35">
      <c r="A11" t="s">
        <v>16</v>
      </c>
      <c r="B11" s="1">
        <f>B12-B13</f>
        <v>0.16999999999999993</v>
      </c>
      <c r="C11" s="1">
        <f t="shared" ref="C11:I11" si="0">C12-C13</f>
        <v>0.19999999999999996</v>
      </c>
      <c r="D11" s="1">
        <f t="shared" si="0"/>
        <v>0.18999999999999995</v>
      </c>
      <c r="E11" s="1">
        <f t="shared" si="0"/>
        <v>6.0000000000000053E-2</v>
      </c>
      <c r="F11" s="1">
        <f t="shared" si="0"/>
        <v>0.57000000000000006</v>
      </c>
      <c r="G11" s="1">
        <f t="shared" si="0"/>
        <v>0.13</v>
      </c>
      <c r="H11" s="1">
        <f t="shared" si="0"/>
        <v>0.29000000000000004</v>
      </c>
      <c r="I11" s="1">
        <f t="shared" si="0"/>
        <v>0.4</v>
      </c>
    </row>
    <row r="12" spans="1:9" x14ac:dyDescent="0.35">
      <c r="A12" t="s">
        <v>5</v>
      </c>
      <c r="B12" s="1">
        <f>C2</f>
        <v>0.97</v>
      </c>
      <c r="C12" s="1">
        <f>C3</f>
        <v>1</v>
      </c>
      <c r="D12" s="1">
        <v>1</v>
      </c>
      <c r="E12" s="1">
        <f>C5</f>
        <v>1</v>
      </c>
      <c r="F12" s="1">
        <f>C6</f>
        <v>1</v>
      </c>
      <c r="G12" s="1">
        <f>C7</f>
        <v>1</v>
      </c>
      <c r="H12" s="1">
        <f>C8</f>
        <v>1</v>
      </c>
      <c r="I12" s="3">
        <v>0.93</v>
      </c>
    </row>
    <row r="13" spans="1:9" x14ac:dyDescent="0.35">
      <c r="A13" t="s">
        <v>8</v>
      </c>
      <c r="B13" s="1">
        <f>B2</f>
        <v>0.8</v>
      </c>
      <c r="C13" s="1">
        <f>B3</f>
        <v>0.8</v>
      </c>
      <c r="D13" s="1">
        <f>B4</f>
        <v>0.81</v>
      </c>
      <c r="E13" s="1">
        <f>B5</f>
        <v>0.94</v>
      </c>
      <c r="F13" s="1">
        <f>B6</f>
        <v>0.43</v>
      </c>
      <c r="G13" s="3">
        <f>B7</f>
        <v>0.87</v>
      </c>
      <c r="H13" s="3">
        <f>B8</f>
        <v>0.71</v>
      </c>
      <c r="I13" s="3">
        <f>B9</f>
        <v>0.53</v>
      </c>
    </row>
    <row r="15" spans="1:9" s="6" customFormat="1" x14ac:dyDescent="0.35">
      <c r="A15" s="4" t="s">
        <v>17</v>
      </c>
    </row>
    <row r="16" spans="1:9" x14ac:dyDescent="0.35">
      <c r="B16" t="s">
        <v>7</v>
      </c>
      <c r="C16" t="s">
        <v>6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</row>
    <row r="17" spans="1:11" x14ac:dyDescent="0.35">
      <c r="A17" t="s">
        <v>0</v>
      </c>
      <c r="B17" s="1">
        <v>0.92</v>
      </c>
      <c r="C17" s="1">
        <v>0.8</v>
      </c>
      <c r="D17" s="1">
        <v>0.75</v>
      </c>
      <c r="E17" s="1">
        <v>0.94</v>
      </c>
      <c r="F17" s="1">
        <v>0.75</v>
      </c>
      <c r="G17" s="1">
        <v>0.87</v>
      </c>
      <c r="H17" s="1">
        <v>0.78</v>
      </c>
      <c r="I17" s="1">
        <v>0.53</v>
      </c>
    </row>
    <row r="18" spans="1:11" x14ac:dyDescent="0.35">
      <c r="A18" t="s">
        <v>1</v>
      </c>
      <c r="B18" s="1">
        <v>0.82</v>
      </c>
      <c r="C18" s="1">
        <v>0.9</v>
      </c>
      <c r="D18" s="1">
        <v>1</v>
      </c>
      <c r="E18" s="1">
        <v>0.94</v>
      </c>
      <c r="F18" s="1">
        <v>0.75</v>
      </c>
      <c r="G18" s="1">
        <v>0.87</v>
      </c>
      <c r="H18" s="1">
        <v>0.92</v>
      </c>
      <c r="I18" s="1">
        <v>0.53</v>
      </c>
    </row>
    <row r="19" spans="1:11" x14ac:dyDescent="0.35">
      <c r="A19" t="s">
        <v>2</v>
      </c>
      <c r="B19" s="1">
        <v>0.92</v>
      </c>
      <c r="C19" s="1">
        <v>1</v>
      </c>
      <c r="D19" s="1">
        <v>0.75</v>
      </c>
      <c r="E19" s="1">
        <v>1</v>
      </c>
      <c r="F19" s="1">
        <v>0.81</v>
      </c>
      <c r="G19" s="1">
        <v>1</v>
      </c>
      <c r="H19" s="1">
        <v>0.92</v>
      </c>
      <c r="I19" s="1">
        <v>0.86</v>
      </c>
    </row>
    <row r="20" spans="1:11" x14ac:dyDescent="0.35">
      <c r="A20" t="s">
        <v>3</v>
      </c>
      <c r="B20" s="1">
        <v>0.8</v>
      </c>
      <c r="C20" s="1">
        <v>0.85</v>
      </c>
      <c r="D20" s="1">
        <v>0.75</v>
      </c>
      <c r="E20" s="1">
        <v>0.94</v>
      </c>
      <c r="F20" s="1">
        <v>0.43</v>
      </c>
      <c r="G20" s="1">
        <v>0.87</v>
      </c>
      <c r="H20" s="1">
        <v>0.78</v>
      </c>
      <c r="I20" s="1">
        <v>0.86</v>
      </c>
    </row>
    <row r="21" spans="1:11" x14ac:dyDescent="0.35">
      <c r="A21" t="s">
        <v>4</v>
      </c>
      <c r="B21" s="1">
        <v>0.82</v>
      </c>
      <c r="C21" s="1">
        <v>0.85</v>
      </c>
      <c r="D21" s="1">
        <v>0.75</v>
      </c>
      <c r="E21" s="1">
        <v>0.94</v>
      </c>
      <c r="F21" s="1">
        <v>0.43</v>
      </c>
      <c r="G21" s="1">
        <v>0.87</v>
      </c>
      <c r="H21" s="1">
        <v>0.78</v>
      </c>
      <c r="I21" s="1">
        <v>0.53</v>
      </c>
    </row>
    <row r="22" spans="1:11" x14ac:dyDescent="0.35">
      <c r="B22" s="1"/>
      <c r="C22" s="1"/>
      <c r="D22" s="1"/>
      <c r="E22" s="1"/>
      <c r="F22" s="1"/>
    </row>
    <row r="23" spans="1:11" x14ac:dyDescent="0.35">
      <c r="B23" s="1"/>
      <c r="C23" s="1"/>
      <c r="D23" s="1"/>
      <c r="E23" s="1"/>
      <c r="F23" s="1"/>
    </row>
    <row r="24" spans="1:11" s="6" customFormat="1" x14ac:dyDescent="0.35">
      <c r="A24" s="4" t="s">
        <v>16</v>
      </c>
      <c r="B24" s="5"/>
      <c r="C24" s="5"/>
      <c r="D24" s="5"/>
      <c r="E24" s="5"/>
      <c r="F24" s="5"/>
    </row>
    <row r="25" spans="1:11" x14ac:dyDescent="0.35">
      <c r="B25" t="s">
        <v>7</v>
      </c>
      <c r="C25" t="s">
        <v>6</v>
      </c>
      <c r="D25" t="s">
        <v>9</v>
      </c>
      <c r="E25" t="s">
        <v>10</v>
      </c>
      <c r="F25" t="s">
        <v>11</v>
      </c>
      <c r="G25" t="s">
        <v>12</v>
      </c>
      <c r="H25" t="s">
        <v>13</v>
      </c>
      <c r="I25" t="s">
        <v>14</v>
      </c>
    </row>
    <row r="26" spans="1:11" x14ac:dyDescent="0.35">
      <c r="A26" t="s">
        <v>0</v>
      </c>
      <c r="B26" s="1">
        <f t="shared" ref="B26" si="1">B17-B13</f>
        <v>0.12</v>
      </c>
      <c r="C26" s="1">
        <f t="shared" ref="C26:I26" si="2">C17-C13</f>
        <v>0</v>
      </c>
      <c r="D26" s="1">
        <f t="shared" si="2"/>
        <v>-6.0000000000000053E-2</v>
      </c>
      <c r="E26" s="1">
        <f t="shared" si="2"/>
        <v>0</v>
      </c>
      <c r="F26" s="1">
        <f t="shared" si="2"/>
        <v>0.32</v>
      </c>
      <c r="G26" s="1">
        <f t="shared" si="2"/>
        <v>0</v>
      </c>
      <c r="H26" s="1">
        <f t="shared" si="2"/>
        <v>7.0000000000000062E-2</v>
      </c>
      <c r="I26" s="1">
        <f t="shared" si="2"/>
        <v>0</v>
      </c>
    </row>
    <row r="27" spans="1:11" x14ac:dyDescent="0.35">
      <c r="A27" t="s">
        <v>1</v>
      </c>
      <c r="B27" s="1">
        <f t="shared" ref="B27" si="3">B18-B13</f>
        <v>1.9999999999999907E-2</v>
      </c>
      <c r="C27" s="1">
        <f t="shared" ref="C27:I27" si="4">C18-C13</f>
        <v>9.9999999999999978E-2</v>
      </c>
      <c r="D27" s="1">
        <f t="shared" si="4"/>
        <v>0.18999999999999995</v>
      </c>
      <c r="E27" s="1">
        <f t="shared" si="4"/>
        <v>0</v>
      </c>
      <c r="F27" s="1">
        <f t="shared" si="4"/>
        <v>0.32</v>
      </c>
      <c r="G27" s="1">
        <f t="shared" si="4"/>
        <v>0</v>
      </c>
      <c r="H27" s="1">
        <f t="shared" si="4"/>
        <v>0.21000000000000008</v>
      </c>
      <c r="I27" s="1">
        <f t="shared" si="4"/>
        <v>0</v>
      </c>
    </row>
    <row r="28" spans="1:11" x14ac:dyDescent="0.35">
      <c r="A28" t="s">
        <v>2</v>
      </c>
      <c r="B28" s="1">
        <f t="shared" ref="B28" si="5">B19-B13</f>
        <v>0.12</v>
      </c>
      <c r="C28" s="1">
        <f t="shared" ref="C28:I28" si="6">C19-C13</f>
        <v>0.19999999999999996</v>
      </c>
      <c r="D28" s="1">
        <f t="shared" si="6"/>
        <v>-6.0000000000000053E-2</v>
      </c>
      <c r="E28" s="1">
        <f t="shared" si="6"/>
        <v>6.0000000000000053E-2</v>
      </c>
      <c r="F28" s="1">
        <f t="shared" si="6"/>
        <v>0.38000000000000006</v>
      </c>
      <c r="G28" s="1">
        <f t="shared" si="6"/>
        <v>0.13</v>
      </c>
      <c r="H28" s="1">
        <f t="shared" si="6"/>
        <v>0.21000000000000008</v>
      </c>
      <c r="I28" s="1">
        <f t="shared" si="6"/>
        <v>0.32999999999999996</v>
      </c>
    </row>
    <row r="29" spans="1:11" x14ac:dyDescent="0.35">
      <c r="A29" t="s">
        <v>3</v>
      </c>
      <c r="B29" s="1">
        <f t="shared" ref="B29" si="7">B20-B13</f>
        <v>0</v>
      </c>
      <c r="C29" s="1">
        <f t="shared" ref="C29:I29" si="8">C20-C13</f>
        <v>4.9999999999999933E-2</v>
      </c>
      <c r="D29" s="1">
        <f t="shared" si="8"/>
        <v>-6.0000000000000053E-2</v>
      </c>
      <c r="E29" s="1">
        <f t="shared" si="8"/>
        <v>0</v>
      </c>
      <c r="F29" s="1">
        <f t="shared" si="8"/>
        <v>0</v>
      </c>
      <c r="G29" s="1">
        <f t="shared" si="8"/>
        <v>0</v>
      </c>
      <c r="H29" s="1">
        <f t="shared" si="8"/>
        <v>7.0000000000000062E-2</v>
      </c>
      <c r="I29" s="1">
        <f t="shared" si="8"/>
        <v>0.32999999999999996</v>
      </c>
    </row>
    <row r="30" spans="1:11" x14ac:dyDescent="0.35">
      <c r="A30" t="s">
        <v>4</v>
      </c>
      <c r="B30" s="1">
        <f t="shared" ref="B30" si="9">B21-B13</f>
        <v>1.9999999999999907E-2</v>
      </c>
      <c r="C30" s="1">
        <f t="shared" ref="C30:I30" si="10">C21-C13</f>
        <v>4.9999999999999933E-2</v>
      </c>
      <c r="D30" s="1">
        <f t="shared" si="10"/>
        <v>-6.0000000000000053E-2</v>
      </c>
      <c r="E30" s="1">
        <f t="shared" si="10"/>
        <v>0</v>
      </c>
      <c r="F30" s="1">
        <f t="shared" si="10"/>
        <v>0</v>
      </c>
      <c r="G30" s="1">
        <f t="shared" si="10"/>
        <v>0</v>
      </c>
      <c r="H30" s="1">
        <f t="shared" si="10"/>
        <v>7.0000000000000062E-2</v>
      </c>
      <c r="I30" s="1">
        <f t="shared" si="10"/>
        <v>0</v>
      </c>
    </row>
    <row r="31" spans="1:11" x14ac:dyDescent="0.35">
      <c r="B31" s="1"/>
      <c r="C31" s="1"/>
      <c r="D31" s="1"/>
      <c r="E31" s="1"/>
      <c r="F31" s="1"/>
    </row>
    <row r="32" spans="1:11" x14ac:dyDescent="0.35">
      <c r="A32" s="4" t="s">
        <v>18</v>
      </c>
      <c r="B32" s="5"/>
      <c r="C32" s="5"/>
      <c r="D32" s="5"/>
      <c r="E32" s="5"/>
      <c r="F32" s="5"/>
      <c r="G32" s="6"/>
      <c r="H32" s="6"/>
      <c r="I32" s="6"/>
      <c r="J32" s="6"/>
      <c r="K32" s="6"/>
    </row>
    <row r="33" spans="1:11" x14ac:dyDescent="0.35">
      <c r="B33" t="s">
        <v>7</v>
      </c>
      <c r="C33" t="s">
        <v>6</v>
      </c>
      <c r="D33" t="s">
        <v>9</v>
      </c>
      <c r="E33" t="s">
        <v>10</v>
      </c>
      <c r="F33" t="s">
        <v>11</v>
      </c>
      <c r="G33" t="s">
        <v>12</v>
      </c>
      <c r="H33" t="s">
        <v>13</v>
      </c>
      <c r="I33" t="s">
        <v>14</v>
      </c>
    </row>
    <row r="34" spans="1:11" x14ac:dyDescent="0.35">
      <c r="A34" t="s">
        <v>21</v>
      </c>
      <c r="B34" s="1">
        <f>B26/B$11</f>
        <v>0.70588235294117674</v>
      </c>
      <c r="C34" s="1">
        <f>C26/C$11</f>
        <v>0</v>
      </c>
      <c r="D34" s="1">
        <f>D26/D$11</f>
        <v>-0.3157894736842109</v>
      </c>
      <c r="E34" s="1">
        <f t="shared" ref="E34:I34" si="11">E26/E$11</f>
        <v>0</v>
      </c>
      <c r="F34" s="1">
        <f t="shared" si="11"/>
        <v>0.56140350877192979</v>
      </c>
      <c r="G34" s="1">
        <f t="shared" si="11"/>
        <v>0</v>
      </c>
      <c r="H34" s="1">
        <f t="shared" si="11"/>
        <v>0.24137931034482776</v>
      </c>
      <c r="I34" s="1">
        <f t="shared" si="11"/>
        <v>0</v>
      </c>
    </row>
    <row r="35" spans="1:11" x14ac:dyDescent="0.35">
      <c r="A35" t="s">
        <v>22</v>
      </c>
      <c r="B35" s="1">
        <f t="shared" ref="B35" si="12">B27/B$11</f>
        <v>0.11764705882352891</v>
      </c>
      <c r="C35" s="1">
        <f t="shared" ref="C35:D38" si="13">C27/C$11</f>
        <v>0.5</v>
      </c>
      <c r="D35" s="1">
        <f t="shared" si="13"/>
        <v>1</v>
      </c>
      <c r="E35" s="1">
        <f t="shared" ref="E35:I35" si="14">E27/E$11</f>
        <v>0</v>
      </c>
      <c r="F35" s="1">
        <f t="shared" si="14"/>
        <v>0.56140350877192979</v>
      </c>
      <c r="G35" s="1">
        <f t="shared" si="14"/>
        <v>0</v>
      </c>
      <c r="H35" s="1">
        <f t="shared" si="14"/>
        <v>0.72413793103448298</v>
      </c>
      <c r="I35" s="1">
        <f t="shared" si="14"/>
        <v>0</v>
      </c>
    </row>
    <row r="36" spans="1:11" x14ac:dyDescent="0.35">
      <c r="A36" t="s">
        <v>23</v>
      </c>
      <c r="B36" s="1">
        <f t="shared" ref="B36" si="15">B28/B$11</f>
        <v>0.70588235294117674</v>
      </c>
      <c r="C36" s="1">
        <f t="shared" si="13"/>
        <v>1</v>
      </c>
      <c r="D36" s="1">
        <f t="shared" si="13"/>
        <v>-0.3157894736842109</v>
      </c>
      <c r="E36" s="1">
        <f t="shared" ref="E36:I36" si="16">E28/E$11</f>
        <v>1</v>
      </c>
      <c r="F36" s="1">
        <f t="shared" si="16"/>
        <v>0.66666666666666674</v>
      </c>
      <c r="G36" s="1">
        <f t="shared" si="16"/>
        <v>1</v>
      </c>
      <c r="H36" s="1">
        <f t="shared" si="16"/>
        <v>0.72413793103448298</v>
      </c>
      <c r="I36" s="1">
        <f t="shared" si="16"/>
        <v>0.82499999999999984</v>
      </c>
    </row>
    <row r="37" spans="1:11" x14ac:dyDescent="0.35">
      <c r="A37" t="s">
        <v>24</v>
      </c>
      <c r="B37" s="1">
        <f t="shared" ref="B37" si="17">B29/B$11</f>
        <v>0</v>
      </c>
      <c r="C37" s="1">
        <f t="shared" si="13"/>
        <v>0.24999999999999972</v>
      </c>
      <c r="D37" s="1">
        <f t="shared" si="13"/>
        <v>-0.3157894736842109</v>
      </c>
      <c r="E37" s="1">
        <f t="shared" ref="E37:I37" si="18">E29/E$11</f>
        <v>0</v>
      </c>
      <c r="F37" s="1">
        <f t="shared" si="18"/>
        <v>0</v>
      </c>
      <c r="G37" s="1">
        <f t="shared" si="18"/>
        <v>0</v>
      </c>
      <c r="H37" s="1">
        <f t="shared" si="18"/>
        <v>0.24137931034482776</v>
      </c>
      <c r="I37" s="1">
        <f t="shared" si="18"/>
        <v>0.82499999999999984</v>
      </c>
    </row>
    <row r="38" spans="1:11" x14ac:dyDescent="0.35">
      <c r="A38" t="s">
        <v>25</v>
      </c>
      <c r="B38" s="1">
        <f t="shared" ref="B38" si="19">B30/B$11</f>
        <v>0.11764705882352891</v>
      </c>
      <c r="C38" s="1">
        <f t="shared" si="13"/>
        <v>0.24999999999999972</v>
      </c>
      <c r="D38" s="1">
        <f t="shared" si="13"/>
        <v>-0.3157894736842109</v>
      </c>
      <c r="E38" s="1">
        <f t="shared" ref="E38:I38" si="20">E30/E$11</f>
        <v>0</v>
      </c>
      <c r="F38" s="1">
        <f t="shared" si="20"/>
        <v>0</v>
      </c>
      <c r="G38" s="1">
        <f t="shared" si="20"/>
        <v>0</v>
      </c>
      <c r="H38" s="1">
        <f t="shared" si="20"/>
        <v>0.24137931034482776</v>
      </c>
      <c r="I38" s="1">
        <f t="shared" si="20"/>
        <v>0</v>
      </c>
    </row>
    <row r="40" spans="1:11" x14ac:dyDescent="0.35">
      <c r="A40" t="s">
        <v>19</v>
      </c>
    </row>
    <row r="41" spans="1:11" x14ac:dyDescent="0.35">
      <c r="A41" s="4" t="s">
        <v>18</v>
      </c>
      <c r="B41" s="5"/>
      <c r="C41" s="5"/>
      <c r="D41" s="5"/>
      <c r="E41" s="5"/>
      <c r="F41" s="5"/>
      <c r="G41" s="6"/>
      <c r="H41" s="6"/>
      <c r="I41" s="6"/>
      <c r="J41" s="6"/>
      <c r="K41" s="6"/>
    </row>
    <row r="42" spans="1:11" x14ac:dyDescent="0.35">
      <c r="B42" t="s">
        <v>7</v>
      </c>
      <c r="C42" t="s">
        <v>6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  <c r="I42" t="s">
        <v>14</v>
      </c>
    </row>
    <row r="43" spans="1:11" x14ac:dyDescent="0.35">
      <c r="A43" t="s">
        <v>21</v>
      </c>
      <c r="B43" s="1">
        <f>MAX(B26/B$11,0)</f>
        <v>0.70588235294117674</v>
      </c>
      <c r="C43" s="1">
        <f>MAX(C26/C$11,0)</f>
        <v>0</v>
      </c>
      <c r="D43" s="1">
        <f t="shared" ref="D43:I43" si="21">MAX(D26/D$11,0)</f>
        <v>0</v>
      </c>
      <c r="E43" s="1">
        <f t="shared" si="21"/>
        <v>0</v>
      </c>
      <c r="F43" s="1">
        <f t="shared" si="21"/>
        <v>0.56140350877192979</v>
      </c>
      <c r="G43" s="1">
        <f t="shared" si="21"/>
        <v>0</v>
      </c>
      <c r="H43" s="1">
        <f t="shared" si="21"/>
        <v>0.24137931034482776</v>
      </c>
      <c r="I43" s="1">
        <f t="shared" si="21"/>
        <v>0</v>
      </c>
    </row>
    <row r="44" spans="1:11" x14ac:dyDescent="0.35">
      <c r="A44" t="s">
        <v>22</v>
      </c>
      <c r="B44" s="1">
        <f t="shared" ref="B44" si="22">MAX(B27/B$11,0)</f>
        <v>0.11764705882352891</v>
      </c>
      <c r="C44" s="1">
        <f t="shared" ref="C44:I47" si="23">MAX(C27/C$11,0)</f>
        <v>0.5</v>
      </c>
      <c r="D44" s="1">
        <f t="shared" si="23"/>
        <v>1</v>
      </c>
      <c r="E44" s="1">
        <f t="shared" si="23"/>
        <v>0</v>
      </c>
      <c r="F44" s="1">
        <f t="shared" si="23"/>
        <v>0.56140350877192979</v>
      </c>
      <c r="G44" s="1">
        <f t="shared" si="23"/>
        <v>0</v>
      </c>
      <c r="H44" s="1">
        <f t="shared" si="23"/>
        <v>0.72413793103448298</v>
      </c>
      <c r="I44" s="1">
        <f t="shared" si="23"/>
        <v>0</v>
      </c>
    </row>
    <row r="45" spans="1:11" x14ac:dyDescent="0.35">
      <c r="A45" t="s">
        <v>23</v>
      </c>
      <c r="B45" s="1">
        <f t="shared" ref="B45" si="24">MAX(B28/B$11,0)</f>
        <v>0.70588235294117674</v>
      </c>
      <c r="C45" s="1">
        <f t="shared" si="23"/>
        <v>1</v>
      </c>
      <c r="D45" s="1">
        <f t="shared" si="23"/>
        <v>0</v>
      </c>
      <c r="E45" s="1">
        <f t="shared" si="23"/>
        <v>1</v>
      </c>
      <c r="F45" s="1">
        <f t="shared" si="23"/>
        <v>0.66666666666666674</v>
      </c>
      <c r="G45" s="1">
        <f t="shared" si="23"/>
        <v>1</v>
      </c>
      <c r="H45" s="1">
        <f t="shared" si="23"/>
        <v>0.72413793103448298</v>
      </c>
      <c r="I45" s="1">
        <f t="shared" si="23"/>
        <v>0.82499999999999984</v>
      </c>
    </row>
    <row r="46" spans="1:11" x14ac:dyDescent="0.35">
      <c r="A46" t="s">
        <v>24</v>
      </c>
      <c r="B46" s="1">
        <f t="shared" ref="B46" si="25">MAX(B29/B$11,0)</f>
        <v>0</v>
      </c>
      <c r="C46" s="1">
        <f t="shared" si="23"/>
        <v>0.24999999999999972</v>
      </c>
      <c r="D46" s="1">
        <f t="shared" si="23"/>
        <v>0</v>
      </c>
      <c r="E46" s="1">
        <f t="shared" si="23"/>
        <v>0</v>
      </c>
      <c r="F46" s="1">
        <f t="shared" si="23"/>
        <v>0</v>
      </c>
      <c r="G46" s="1">
        <f t="shared" si="23"/>
        <v>0</v>
      </c>
      <c r="H46" s="1">
        <f t="shared" si="23"/>
        <v>0.24137931034482776</v>
      </c>
      <c r="I46" s="1">
        <f t="shared" si="23"/>
        <v>0.82499999999999984</v>
      </c>
    </row>
    <row r="47" spans="1:11" x14ac:dyDescent="0.35">
      <c r="A47" t="s">
        <v>25</v>
      </c>
      <c r="B47" s="1">
        <f t="shared" ref="B47" si="26">MAX(B30/B$11,0)</f>
        <v>0.11764705882352891</v>
      </c>
      <c r="C47" s="1">
        <f t="shared" si="23"/>
        <v>0.24999999999999972</v>
      </c>
      <c r="D47" s="1">
        <f t="shared" si="23"/>
        <v>0</v>
      </c>
      <c r="E47" s="1">
        <f t="shared" si="23"/>
        <v>0</v>
      </c>
      <c r="F47" s="1">
        <f t="shared" si="23"/>
        <v>0</v>
      </c>
      <c r="G47" s="1">
        <f t="shared" si="23"/>
        <v>0</v>
      </c>
      <c r="H47" s="1">
        <f t="shared" si="23"/>
        <v>0.24137931034482776</v>
      </c>
      <c r="I47" s="1">
        <f t="shared" si="23"/>
        <v>0</v>
      </c>
    </row>
    <row r="48" spans="1:11" x14ac:dyDescent="0.35">
      <c r="A48" t="s">
        <v>20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F193-5DED-4756-A9BA-C3D6469648DF}">
  <dimension ref="A1"/>
  <sheetViews>
    <sheetView zoomScaleNormal="100"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9DB2-4E05-4DDE-8617-3FFDE92FFE16}">
  <dimension ref="A1:AT92"/>
  <sheetViews>
    <sheetView topLeftCell="P1" zoomScale="55" zoomScaleNormal="55" workbookViewId="0">
      <selection activeCell="AN44" sqref="AN44:AT53"/>
    </sheetView>
  </sheetViews>
  <sheetFormatPr defaultRowHeight="14.5" x14ac:dyDescent="0.35"/>
  <sheetData>
    <row r="1" spans="1:20" x14ac:dyDescent="0.35">
      <c r="A1" s="4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20" x14ac:dyDescent="0.35">
      <c r="B2" t="s">
        <v>7</v>
      </c>
      <c r="E2" t="s">
        <v>6</v>
      </c>
      <c r="H2" t="s">
        <v>9</v>
      </c>
    </row>
    <row r="3" spans="1:20" x14ac:dyDescent="0.35">
      <c r="B3" t="s">
        <v>27</v>
      </c>
      <c r="C3" t="s">
        <v>28</v>
      </c>
      <c r="D3" t="s">
        <v>29</v>
      </c>
      <c r="E3" t="s">
        <v>27</v>
      </c>
      <c r="F3" t="s">
        <v>28</v>
      </c>
      <c r="G3" t="s">
        <v>29</v>
      </c>
      <c r="H3" t="s">
        <v>27</v>
      </c>
      <c r="I3" t="s">
        <v>28</v>
      </c>
      <c r="J3" t="s">
        <v>29</v>
      </c>
    </row>
    <row r="4" spans="1:20" x14ac:dyDescent="0.35">
      <c r="A4" t="s">
        <v>21</v>
      </c>
      <c r="B4" s="7">
        <v>0</v>
      </c>
      <c r="C4" s="7">
        <v>0</v>
      </c>
      <c r="D4" s="7">
        <v>1</v>
      </c>
      <c r="E4" s="7">
        <v>0.92</v>
      </c>
      <c r="F4" s="7">
        <v>0</v>
      </c>
      <c r="G4" s="7">
        <v>0</v>
      </c>
      <c r="H4" s="7">
        <v>1</v>
      </c>
      <c r="I4" s="7">
        <v>0</v>
      </c>
      <c r="J4" s="7">
        <v>0</v>
      </c>
      <c r="K4" s="1"/>
    </row>
    <row r="5" spans="1:20" x14ac:dyDescent="0.35">
      <c r="A5" t="s">
        <v>22</v>
      </c>
      <c r="B5" s="7">
        <v>0</v>
      </c>
      <c r="C5" s="7">
        <v>0</v>
      </c>
      <c r="D5" s="7">
        <v>1</v>
      </c>
      <c r="E5" s="7">
        <v>4</v>
      </c>
      <c r="F5" s="7">
        <v>1</v>
      </c>
      <c r="G5" s="7">
        <v>0</v>
      </c>
      <c r="H5" s="7">
        <v>3</v>
      </c>
      <c r="I5" s="7">
        <v>0</v>
      </c>
      <c r="J5" s="7">
        <v>0</v>
      </c>
      <c r="K5" s="1"/>
    </row>
    <row r="6" spans="1:20" x14ac:dyDescent="0.35">
      <c r="A6" t="s">
        <v>23</v>
      </c>
      <c r="B6" s="7">
        <v>0</v>
      </c>
      <c r="C6" s="7">
        <v>0</v>
      </c>
      <c r="D6" s="7">
        <v>0</v>
      </c>
      <c r="E6" s="7">
        <v>4</v>
      </c>
      <c r="F6" s="7">
        <v>1</v>
      </c>
      <c r="G6" s="7">
        <v>0</v>
      </c>
      <c r="H6" s="7">
        <v>2</v>
      </c>
      <c r="I6" s="7">
        <v>0</v>
      </c>
      <c r="J6" s="7">
        <v>0</v>
      </c>
      <c r="K6" s="1"/>
    </row>
    <row r="7" spans="1:20" x14ac:dyDescent="0.35">
      <c r="A7" t="s">
        <v>24</v>
      </c>
      <c r="B7" s="7">
        <v>0</v>
      </c>
      <c r="C7" s="7">
        <v>0</v>
      </c>
      <c r="D7" s="7">
        <v>1</v>
      </c>
      <c r="E7" s="8">
        <v>0</v>
      </c>
      <c r="F7" s="7">
        <v>0</v>
      </c>
      <c r="G7" s="7">
        <v>0</v>
      </c>
      <c r="H7" s="8">
        <v>16</v>
      </c>
      <c r="I7" s="7"/>
      <c r="J7" s="7"/>
      <c r="K7" s="1"/>
    </row>
    <row r="8" spans="1:20" x14ac:dyDescent="0.35">
      <c r="A8" t="s">
        <v>25</v>
      </c>
      <c r="B8" s="7">
        <v>0</v>
      </c>
      <c r="C8" s="7">
        <v>0</v>
      </c>
      <c r="D8" s="7">
        <v>1</v>
      </c>
      <c r="E8" s="7">
        <v>4</v>
      </c>
      <c r="F8" s="7">
        <v>0</v>
      </c>
      <c r="G8" s="7">
        <v>0</v>
      </c>
      <c r="H8" s="7"/>
      <c r="I8" s="7"/>
      <c r="J8" s="7"/>
      <c r="K8" s="1"/>
    </row>
    <row r="9" spans="1:20" x14ac:dyDescent="0.35">
      <c r="A9" t="s">
        <v>20</v>
      </c>
      <c r="B9" s="7">
        <v>0</v>
      </c>
      <c r="C9" s="7">
        <v>0</v>
      </c>
      <c r="D9" s="7">
        <v>2</v>
      </c>
      <c r="E9" s="7">
        <v>4</v>
      </c>
      <c r="F9" s="7">
        <v>1</v>
      </c>
      <c r="G9" s="7">
        <v>0</v>
      </c>
      <c r="H9" s="7"/>
      <c r="I9" s="7"/>
      <c r="J9" s="7"/>
    </row>
    <row r="13" spans="1:20" x14ac:dyDescent="0.35">
      <c r="A13" s="4" t="s">
        <v>7</v>
      </c>
      <c r="B13" s="6"/>
      <c r="C13" s="6"/>
      <c r="D13" s="6"/>
      <c r="E13" s="6"/>
      <c r="F13" s="6"/>
      <c r="G13" s="6"/>
      <c r="H13" s="6"/>
      <c r="I13" s="6"/>
      <c r="J13" s="6"/>
      <c r="K13" s="6"/>
      <c r="P13" s="7"/>
      <c r="R13" s="7"/>
      <c r="S13" s="7"/>
    </row>
    <row r="14" spans="1:20" x14ac:dyDescent="0.35">
      <c r="B14" t="s">
        <v>27</v>
      </c>
      <c r="C14" t="s">
        <v>28</v>
      </c>
      <c r="D14" t="s">
        <v>29</v>
      </c>
    </row>
    <row r="15" spans="1:20" x14ac:dyDescent="0.35">
      <c r="A15" t="s">
        <v>21</v>
      </c>
      <c r="B15" s="7">
        <v>0</v>
      </c>
      <c r="C15" s="7">
        <v>1</v>
      </c>
      <c r="D15" s="7">
        <v>0</v>
      </c>
      <c r="K15" s="1"/>
      <c r="Q15" s="7"/>
      <c r="T15" s="7"/>
    </row>
    <row r="16" spans="1:20" x14ac:dyDescent="0.35">
      <c r="A16" t="s">
        <v>22</v>
      </c>
      <c r="B16" s="7">
        <v>0</v>
      </c>
      <c r="C16" s="7">
        <v>1</v>
      </c>
      <c r="D16" s="7">
        <v>0</v>
      </c>
      <c r="K16" s="1"/>
      <c r="P16" s="7"/>
      <c r="Q16" s="7"/>
      <c r="R16" s="7"/>
      <c r="S16" s="7"/>
      <c r="T16" s="7"/>
    </row>
    <row r="17" spans="1:38" x14ac:dyDescent="0.35">
      <c r="A17" t="s">
        <v>23</v>
      </c>
      <c r="B17" s="7">
        <v>0</v>
      </c>
      <c r="C17" s="7">
        <v>1</v>
      </c>
      <c r="D17" s="7">
        <v>0</v>
      </c>
      <c r="K17" s="1"/>
      <c r="P17" s="7"/>
      <c r="Q17" s="7"/>
      <c r="R17" s="7"/>
      <c r="S17" s="7"/>
      <c r="T17" s="7"/>
    </row>
    <row r="18" spans="1:38" x14ac:dyDescent="0.35">
      <c r="A18" t="s">
        <v>24</v>
      </c>
      <c r="B18" s="7">
        <v>0</v>
      </c>
      <c r="C18" s="7">
        <v>0</v>
      </c>
      <c r="D18" s="7">
        <v>0</v>
      </c>
      <c r="K18" s="1"/>
      <c r="P18" s="7"/>
      <c r="Q18" s="7"/>
      <c r="R18" s="7"/>
      <c r="S18" s="7"/>
      <c r="T18" s="7"/>
    </row>
    <row r="19" spans="1:38" x14ac:dyDescent="0.35">
      <c r="A19" t="s">
        <v>25</v>
      </c>
      <c r="B19" s="7">
        <v>0</v>
      </c>
      <c r="C19" s="7">
        <v>1</v>
      </c>
      <c r="D19" s="7">
        <v>0</v>
      </c>
      <c r="K19" s="1"/>
      <c r="P19" s="7"/>
      <c r="Q19" s="7"/>
      <c r="R19" s="7"/>
      <c r="S19" s="7"/>
      <c r="T19" s="7"/>
    </row>
    <row r="20" spans="1:38" x14ac:dyDescent="0.35">
      <c r="A20" t="s">
        <v>20</v>
      </c>
      <c r="B20" s="7">
        <v>0</v>
      </c>
      <c r="C20" s="7">
        <v>2</v>
      </c>
      <c r="D20" s="7">
        <v>0</v>
      </c>
      <c r="P20" s="7"/>
      <c r="Q20" s="7"/>
      <c r="R20" s="7"/>
      <c r="S20" s="7"/>
      <c r="T20" s="7"/>
    </row>
    <row r="22" spans="1:38" x14ac:dyDescent="0.35">
      <c r="A22" s="4" t="s">
        <v>6</v>
      </c>
      <c r="B22" s="6"/>
      <c r="C22" s="6"/>
      <c r="D22" s="6"/>
      <c r="E22" s="6"/>
      <c r="F22" s="6"/>
    </row>
    <row r="23" spans="1:38" x14ac:dyDescent="0.35">
      <c r="B23" t="s">
        <v>27</v>
      </c>
      <c r="C23" t="s">
        <v>28</v>
      </c>
      <c r="D23" t="s">
        <v>29</v>
      </c>
    </row>
    <row r="24" spans="1:38" x14ac:dyDescent="0.35">
      <c r="A24" t="s">
        <v>21</v>
      </c>
      <c r="B24" s="7">
        <v>0</v>
      </c>
      <c r="C24" s="7">
        <v>0</v>
      </c>
      <c r="D24" s="7">
        <v>0</v>
      </c>
    </row>
    <row r="25" spans="1:38" x14ac:dyDescent="0.35">
      <c r="A25" t="s">
        <v>22</v>
      </c>
      <c r="B25" s="7">
        <v>4</v>
      </c>
      <c r="C25" s="7">
        <v>0</v>
      </c>
      <c r="D25" s="7">
        <v>1</v>
      </c>
    </row>
    <row r="26" spans="1:38" x14ac:dyDescent="0.35">
      <c r="A26" t="s">
        <v>23</v>
      </c>
      <c r="B26" s="7">
        <v>4</v>
      </c>
      <c r="C26" s="7">
        <v>0</v>
      </c>
      <c r="D26" s="7">
        <v>1</v>
      </c>
    </row>
    <row r="27" spans="1:38" x14ac:dyDescent="0.35">
      <c r="A27" t="s">
        <v>24</v>
      </c>
      <c r="B27" s="7">
        <v>0</v>
      </c>
      <c r="C27" s="7">
        <v>0</v>
      </c>
      <c r="D27" s="7">
        <v>0</v>
      </c>
    </row>
    <row r="28" spans="1:38" x14ac:dyDescent="0.35">
      <c r="A28" t="s">
        <v>25</v>
      </c>
      <c r="B28" s="7">
        <v>4</v>
      </c>
      <c r="C28" s="7">
        <v>0</v>
      </c>
      <c r="D28" s="7">
        <v>0</v>
      </c>
    </row>
    <row r="29" spans="1:38" x14ac:dyDescent="0.35">
      <c r="A29" t="s">
        <v>20</v>
      </c>
      <c r="B29" s="7">
        <v>4</v>
      </c>
      <c r="C29" s="7">
        <v>0</v>
      </c>
      <c r="D29" s="7">
        <v>1</v>
      </c>
    </row>
    <row r="30" spans="1:38" x14ac:dyDescent="0.35">
      <c r="AI30" t="s">
        <v>27</v>
      </c>
      <c r="AJ30" t="s">
        <v>28</v>
      </c>
      <c r="AK30" t="s">
        <v>29</v>
      </c>
      <c r="AL30" t="s">
        <v>5</v>
      </c>
    </row>
    <row r="31" spans="1:38" x14ac:dyDescent="0.35">
      <c r="A31" s="4" t="s">
        <v>9</v>
      </c>
      <c r="B31" s="6"/>
      <c r="C31" s="6"/>
      <c r="D31" s="6"/>
      <c r="E31" s="6"/>
      <c r="F31" s="6"/>
      <c r="AG31" t="s">
        <v>7</v>
      </c>
      <c r="AH31" t="s">
        <v>21</v>
      </c>
      <c r="AI31" s="7">
        <v>0</v>
      </c>
      <c r="AJ31">
        <v>1</v>
      </c>
      <c r="AK31" s="7">
        <v>0</v>
      </c>
      <c r="AL31" s="7">
        <v>0</v>
      </c>
    </row>
    <row r="32" spans="1:38" x14ac:dyDescent="0.35">
      <c r="B32" t="s">
        <v>27</v>
      </c>
      <c r="C32" t="s">
        <v>28</v>
      </c>
      <c r="D32" t="s">
        <v>29</v>
      </c>
      <c r="AG32" t="s">
        <v>7</v>
      </c>
      <c r="AH32" t="s">
        <v>22</v>
      </c>
      <c r="AI32">
        <v>0</v>
      </c>
      <c r="AJ32">
        <v>2</v>
      </c>
      <c r="AK32">
        <v>0</v>
      </c>
      <c r="AL32">
        <v>0</v>
      </c>
    </row>
    <row r="33" spans="1:46" x14ac:dyDescent="0.35">
      <c r="A33" t="s">
        <v>21</v>
      </c>
      <c r="B33" s="7">
        <v>0</v>
      </c>
      <c r="C33" s="7">
        <v>0</v>
      </c>
      <c r="D33" s="7">
        <v>0</v>
      </c>
      <c r="AG33" t="s">
        <v>7</v>
      </c>
      <c r="AH33" t="s">
        <v>23</v>
      </c>
      <c r="AI33">
        <v>1</v>
      </c>
      <c r="AJ33">
        <v>0</v>
      </c>
      <c r="AK33">
        <v>1</v>
      </c>
      <c r="AL33">
        <v>1</v>
      </c>
    </row>
    <row r="34" spans="1:46" x14ac:dyDescent="0.35">
      <c r="A34" t="s">
        <v>22</v>
      </c>
      <c r="B34" s="7">
        <v>2</v>
      </c>
      <c r="C34" s="7">
        <v>0</v>
      </c>
      <c r="D34" s="7">
        <v>0</v>
      </c>
      <c r="AG34" t="s">
        <v>6</v>
      </c>
      <c r="AH34" t="s">
        <v>21</v>
      </c>
      <c r="AI34">
        <v>1</v>
      </c>
      <c r="AJ34" s="7">
        <v>0.92</v>
      </c>
      <c r="AK34">
        <v>1</v>
      </c>
      <c r="AL34">
        <v>1</v>
      </c>
      <c r="AM34" s="7"/>
    </row>
    <row r="35" spans="1:46" x14ac:dyDescent="0.35">
      <c r="A35" t="s">
        <v>23</v>
      </c>
      <c r="B35" s="7">
        <v>2</v>
      </c>
      <c r="C35" s="7">
        <v>0</v>
      </c>
      <c r="D35" s="7">
        <v>0</v>
      </c>
      <c r="AG35" t="s">
        <v>6</v>
      </c>
      <c r="AH35" t="s">
        <v>22</v>
      </c>
      <c r="AI35" s="7">
        <v>2</v>
      </c>
      <c r="AJ35" s="7">
        <v>0.82</v>
      </c>
      <c r="AK35" s="7">
        <v>2</v>
      </c>
      <c r="AL35" s="7">
        <v>2</v>
      </c>
      <c r="AM35" s="7"/>
    </row>
    <row r="36" spans="1:46" x14ac:dyDescent="0.35">
      <c r="A36" t="s">
        <v>24</v>
      </c>
      <c r="B36" s="7">
        <v>0</v>
      </c>
      <c r="C36" s="7">
        <v>0</v>
      </c>
      <c r="D36" s="7">
        <v>0</v>
      </c>
      <c r="AG36" t="s">
        <v>6</v>
      </c>
      <c r="AH36" t="s">
        <v>23</v>
      </c>
      <c r="AI36" s="7">
        <v>2</v>
      </c>
      <c r="AJ36" s="7">
        <v>0.92</v>
      </c>
      <c r="AK36" s="7">
        <v>2</v>
      </c>
      <c r="AL36" s="7">
        <v>2</v>
      </c>
      <c r="AM36" s="7"/>
    </row>
    <row r="37" spans="1:46" x14ac:dyDescent="0.35">
      <c r="A37" t="s">
        <v>25</v>
      </c>
      <c r="B37" s="7">
        <v>10</v>
      </c>
      <c r="C37" s="7">
        <v>0</v>
      </c>
      <c r="D37" s="7">
        <v>0</v>
      </c>
      <c r="AG37" t="s">
        <v>9</v>
      </c>
      <c r="AH37" t="s">
        <v>21</v>
      </c>
      <c r="AI37" s="7">
        <v>5</v>
      </c>
      <c r="AJ37" s="7">
        <v>0.8</v>
      </c>
      <c r="AK37" s="7">
        <v>5</v>
      </c>
      <c r="AL37" s="7">
        <v>5</v>
      </c>
      <c r="AM37" s="7"/>
    </row>
    <row r="38" spans="1:46" x14ac:dyDescent="0.35">
      <c r="A38" t="s">
        <v>20</v>
      </c>
      <c r="B38" s="7">
        <v>10</v>
      </c>
      <c r="C38" s="7">
        <v>0</v>
      </c>
      <c r="D38" s="7">
        <v>0</v>
      </c>
      <c r="AG38" t="s">
        <v>9</v>
      </c>
      <c r="AH38" t="s">
        <v>22</v>
      </c>
      <c r="AI38" s="7">
        <v>0.82</v>
      </c>
      <c r="AJ38" s="7">
        <v>0.82</v>
      </c>
      <c r="AK38" s="7">
        <v>0.82</v>
      </c>
      <c r="AL38" s="7">
        <v>0.82</v>
      </c>
      <c r="AM38" s="7"/>
    </row>
    <row r="39" spans="1:46" x14ac:dyDescent="0.35">
      <c r="AG39" t="s">
        <v>9</v>
      </c>
      <c r="AH39" t="s">
        <v>23</v>
      </c>
      <c r="AI39" s="7">
        <v>5</v>
      </c>
      <c r="AJ39" s="7">
        <v>0</v>
      </c>
      <c r="AK39" s="7">
        <v>5</v>
      </c>
      <c r="AL39" s="7">
        <v>5</v>
      </c>
      <c r="AM39" s="7"/>
    </row>
    <row r="40" spans="1:46" x14ac:dyDescent="0.35">
      <c r="A40" s="4" t="s">
        <v>30</v>
      </c>
      <c r="B40" s="6"/>
      <c r="C40" s="6"/>
      <c r="D40" s="6"/>
      <c r="E40" s="6"/>
      <c r="F40" s="6"/>
    </row>
    <row r="41" spans="1:46" x14ac:dyDescent="0.35">
      <c r="B41" t="s">
        <v>27</v>
      </c>
      <c r="C41" t="s">
        <v>28</v>
      </c>
      <c r="D41" t="s">
        <v>29</v>
      </c>
    </row>
    <row r="42" spans="1:46" x14ac:dyDescent="0.35">
      <c r="A42" t="s">
        <v>21</v>
      </c>
      <c r="B42" s="7">
        <v>0</v>
      </c>
      <c r="C42" s="7">
        <v>0</v>
      </c>
      <c r="D42" s="7">
        <v>0</v>
      </c>
    </row>
    <row r="43" spans="1:46" x14ac:dyDescent="0.35">
      <c r="A43" t="s">
        <v>22</v>
      </c>
      <c r="B43" s="7">
        <v>0</v>
      </c>
      <c r="C43" s="7">
        <v>1</v>
      </c>
      <c r="D43" s="7">
        <v>0</v>
      </c>
    </row>
    <row r="44" spans="1:46" x14ac:dyDescent="0.35">
      <c r="A44" t="s">
        <v>23</v>
      </c>
      <c r="B44" s="7">
        <v>0</v>
      </c>
      <c r="C44" s="7">
        <v>0</v>
      </c>
      <c r="D44" s="7">
        <v>0</v>
      </c>
      <c r="AP44" t="s">
        <v>21</v>
      </c>
      <c r="AQ44" t="s">
        <v>22</v>
      </c>
      <c r="AR44" t="s">
        <v>23</v>
      </c>
      <c r="AS44" t="s">
        <v>24</v>
      </c>
      <c r="AT44" t="s">
        <v>25</v>
      </c>
    </row>
    <row r="45" spans="1:46" x14ac:dyDescent="0.35">
      <c r="A45" t="s">
        <v>24</v>
      </c>
      <c r="B45" s="7">
        <v>0</v>
      </c>
      <c r="C45" s="7">
        <v>0</v>
      </c>
      <c r="D45" s="7">
        <v>0</v>
      </c>
      <c r="AN45" t="s">
        <v>7</v>
      </c>
      <c r="AO45" t="s">
        <v>27</v>
      </c>
      <c r="AP45" s="7">
        <v>0</v>
      </c>
      <c r="AQ45">
        <v>1</v>
      </c>
      <c r="AR45" s="7">
        <v>0</v>
      </c>
      <c r="AS45" s="7">
        <v>0</v>
      </c>
      <c r="AT45">
        <v>1</v>
      </c>
    </row>
    <row r="46" spans="1:46" x14ac:dyDescent="0.35">
      <c r="A46" t="s">
        <v>25</v>
      </c>
      <c r="B46" s="7">
        <v>0</v>
      </c>
      <c r="C46" s="7">
        <v>1</v>
      </c>
      <c r="D46" s="7">
        <v>0</v>
      </c>
      <c r="AN46" t="s">
        <v>7</v>
      </c>
      <c r="AO46" t="s">
        <v>28</v>
      </c>
      <c r="AP46">
        <v>0</v>
      </c>
      <c r="AQ46">
        <v>2</v>
      </c>
      <c r="AR46">
        <v>0</v>
      </c>
      <c r="AS46">
        <v>0</v>
      </c>
      <c r="AT46">
        <v>2</v>
      </c>
    </row>
    <row r="47" spans="1:46" x14ac:dyDescent="0.35">
      <c r="A47" t="s">
        <v>20</v>
      </c>
      <c r="B47" s="7">
        <v>0</v>
      </c>
      <c r="C47" s="7">
        <v>1</v>
      </c>
      <c r="D47" s="7">
        <v>0</v>
      </c>
      <c r="AN47" t="s">
        <v>7</v>
      </c>
      <c r="AO47" t="s">
        <v>29</v>
      </c>
      <c r="AP47">
        <v>1</v>
      </c>
      <c r="AQ47">
        <v>0</v>
      </c>
      <c r="AR47">
        <v>1</v>
      </c>
      <c r="AS47">
        <v>1</v>
      </c>
      <c r="AT47">
        <v>0</v>
      </c>
    </row>
    <row r="48" spans="1:46" x14ac:dyDescent="0.35">
      <c r="AN48" t="s">
        <v>6</v>
      </c>
      <c r="AO48" t="s">
        <v>27</v>
      </c>
      <c r="AP48">
        <v>1</v>
      </c>
      <c r="AQ48" s="7">
        <v>0.92</v>
      </c>
      <c r="AR48">
        <v>1</v>
      </c>
      <c r="AS48">
        <v>1</v>
      </c>
      <c r="AT48" s="7">
        <v>0.92</v>
      </c>
    </row>
    <row r="49" spans="1:46" x14ac:dyDescent="0.35">
      <c r="A49" s="4" t="s">
        <v>10</v>
      </c>
      <c r="B49" s="6"/>
      <c r="C49" s="6"/>
      <c r="D49" s="6"/>
      <c r="E49" s="6"/>
      <c r="F49" s="6"/>
      <c r="AN49" t="s">
        <v>6</v>
      </c>
      <c r="AO49" t="s">
        <v>28</v>
      </c>
      <c r="AP49" s="7">
        <v>2</v>
      </c>
      <c r="AQ49" s="7">
        <v>0.82</v>
      </c>
      <c r="AR49" s="7">
        <v>2</v>
      </c>
      <c r="AS49" s="7">
        <v>2</v>
      </c>
      <c r="AT49" s="7">
        <v>0.82</v>
      </c>
    </row>
    <row r="50" spans="1:46" x14ac:dyDescent="0.35">
      <c r="B50" t="s">
        <v>27</v>
      </c>
      <c r="C50" t="s">
        <v>28</v>
      </c>
      <c r="D50" t="s">
        <v>29</v>
      </c>
      <c r="AN50" t="s">
        <v>6</v>
      </c>
      <c r="AO50" t="s">
        <v>29</v>
      </c>
      <c r="AP50" s="7">
        <v>2</v>
      </c>
      <c r="AQ50" s="7">
        <v>0.92</v>
      </c>
      <c r="AR50" s="7">
        <v>2</v>
      </c>
      <c r="AS50" s="7">
        <v>2</v>
      </c>
      <c r="AT50" s="7">
        <v>0.92</v>
      </c>
    </row>
    <row r="51" spans="1:46" x14ac:dyDescent="0.35">
      <c r="A51" t="s">
        <v>21</v>
      </c>
      <c r="B51" s="7">
        <v>0</v>
      </c>
      <c r="C51" s="7">
        <v>0</v>
      </c>
      <c r="D51" s="7">
        <v>0</v>
      </c>
      <c r="AN51" t="s">
        <v>9</v>
      </c>
      <c r="AO51" t="s">
        <v>27</v>
      </c>
      <c r="AP51" s="7">
        <v>5</v>
      </c>
      <c r="AQ51" s="7">
        <v>0.8</v>
      </c>
      <c r="AR51" s="7">
        <v>5</v>
      </c>
      <c r="AS51" s="7">
        <v>5</v>
      </c>
      <c r="AT51" s="7">
        <v>0.8</v>
      </c>
    </row>
    <row r="52" spans="1:46" x14ac:dyDescent="0.35">
      <c r="A52" t="s">
        <v>22</v>
      </c>
      <c r="B52" s="7">
        <v>0</v>
      </c>
      <c r="C52" s="7">
        <v>2</v>
      </c>
      <c r="D52" s="7">
        <v>0</v>
      </c>
      <c r="AN52" t="s">
        <v>9</v>
      </c>
      <c r="AO52" t="s">
        <v>28</v>
      </c>
      <c r="AP52" s="7">
        <v>0.82</v>
      </c>
      <c r="AQ52" s="7">
        <v>0.82</v>
      </c>
      <c r="AR52" s="7">
        <v>0.82</v>
      </c>
      <c r="AS52" s="7">
        <v>0.82</v>
      </c>
      <c r="AT52" s="7">
        <v>0.82</v>
      </c>
    </row>
    <row r="53" spans="1:46" x14ac:dyDescent="0.35">
      <c r="A53" t="s">
        <v>23</v>
      </c>
      <c r="B53" s="7">
        <v>0</v>
      </c>
      <c r="C53" s="7">
        <v>2</v>
      </c>
      <c r="D53" s="7">
        <v>0</v>
      </c>
      <c r="AN53" t="s">
        <v>9</v>
      </c>
      <c r="AO53" t="s">
        <v>29</v>
      </c>
      <c r="AP53" s="7">
        <v>5</v>
      </c>
      <c r="AQ53" s="7">
        <v>0</v>
      </c>
      <c r="AR53" s="7">
        <v>5</v>
      </c>
      <c r="AS53" s="7">
        <v>5</v>
      </c>
      <c r="AT53" s="7">
        <v>0</v>
      </c>
    </row>
    <row r="54" spans="1:46" x14ac:dyDescent="0.35">
      <c r="A54" t="s">
        <v>24</v>
      </c>
      <c r="B54" s="7">
        <v>0</v>
      </c>
      <c r="C54" s="7">
        <v>0</v>
      </c>
      <c r="D54" s="7">
        <v>0</v>
      </c>
    </row>
    <row r="55" spans="1:46" x14ac:dyDescent="0.35">
      <c r="A55" t="s">
        <v>25</v>
      </c>
      <c r="B55" s="7">
        <v>0</v>
      </c>
      <c r="C55" s="7">
        <v>0</v>
      </c>
      <c r="D55" s="7">
        <v>0</v>
      </c>
    </row>
    <row r="56" spans="1:46" x14ac:dyDescent="0.35">
      <c r="A56" t="s">
        <v>20</v>
      </c>
      <c r="B56" s="7">
        <v>0</v>
      </c>
      <c r="C56" s="7">
        <v>2</v>
      </c>
      <c r="D56" s="7">
        <v>0</v>
      </c>
    </row>
    <row r="58" spans="1:46" x14ac:dyDescent="0.35">
      <c r="A58" s="4" t="s">
        <v>11</v>
      </c>
      <c r="B58" s="6"/>
      <c r="C58" s="6"/>
      <c r="D58" s="6"/>
      <c r="E58" s="6"/>
      <c r="F58" s="6"/>
    </row>
    <row r="59" spans="1:46" x14ac:dyDescent="0.35">
      <c r="B59" t="s">
        <v>27</v>
      </c>
      <c r="C59" t="s">
        <v>28</v>
      </c>
      <c r="D59" t="s">
        <v>29</v>
      </c>
    </row>
    <row r="60" spans="1:46" x14ac:dyDescent="0.35">
      <c r="A60" t="s">
        <v>21</v>
      </c>
      <c r="B60" s="7">
        <v>0</v>
      </c>
      <c r="C60" s="7">
        <v>0</v>
      </c>
      <c r="D60" s="7">
        <v>0</v>
      </c>
    </row>
    <row r="61" spans="1:46" x14ac:dyDescent="0.35">
      <c r="A61" t="s">
        <v>22</v>
      </c>
      <c r="B61" s="7">
        <v>0</v>
      </c>
      <c r="C61" s="7">
        <v>0</v>
      </c>
      <c r="D61" s="7">
        <v>0</v>
      </c>
    </row>
    <row r="62" spans="1:46" x14ac:dyDescent="0.35">
      <c r="A62" t="s">
        <v>23</v>
      </c>
      <c r="B62" s="7">
        <v>0</v>
      </c>
      <c r="C62" s="7">
        <v>0</v>
      </c>
      <c r="D62" s="7">
        <v>0</v>
      </c>
    </row>
    <row r="63" spans="1:46" x14ac:dyDescent="0.35">
      <c r="A63" t="s">
        <v>24</v>
      </c>
      <c r="B63" s="7">
        <v>0</v>
      </c>
      <c r="C63" s="7">
        <v>0</v>
      </c>
      <c r="D63" s="7">
        <v>0</v>
      </c>
    </row>
    <row r="64" spans="1:46" x14ac:dyDescent="0.35">
      <c r="A64" t="s">
        <v>25</v>
      </c>
      <c r="B64" s="7">
        <v>0</v>
      </c>
      <c r="C64" s="7">
        <v>0</v>
      </c>
      <c r="D64" s="7">
        <v>0</v>
      </c>
    </row>
    <row r="65" spans="1:6" x14ac:dyDescent="0.35">
      <c r="A65" t="s">
        <v>20</v>
      </c>
      <c r="B65" s="7">
        <v>0</v>
      </c>
      <c r="C65" s="7">
        <v>0</v>
      </c>
      <c r="D65" s="7">
        <v>0</v>
      </c>
    </row>
    <row r="67" spans="1:6" x14ac:dyDescent="0.35">
      <c r="A67" s="4" t="s">
        <v>12</v>
      </c>
      <c r="B67" s="6"/>
      <c r="C67" s="6"/>
      <c r="D67" s="6"/>
      <c r="E67" s="6"/>
      <c r="F67" s="6"/>
    </row>
    <row r="68" spans="1:6" x14ac:dyDescent="0.35">
      <c r="B68" t="s">
        <v>27</v>
      </c>
      <c r="C68" t="s">
        <v>28</v>
      </c>
      <c r="D68" t="s">
        <v>29</v>
      </c>
    </row>
    <row r="69" spans="1:6" x14ac:dyDescent="0.35">
      <c r="A69" t="s">
        <v>21</v>
      </c>
      <c r="B69" s="7">
        <v>0</v>
      </c>
      <c r="C69" s="7">
        <v>0</v>
      </c>
      <c r="D69" s="7">
        <v>0</v>
      </c>
    </row>
    <row r="70" spans="1:6" x14ac:dyDescent="0.35">
      <c r="A70" t="s">
        <v>22</v>
      </c>
      <c r="B70" s="7">
        <v>2</v>
      </c>
      <c r="C70" s="7">
        <v>0</v>
      </c>
      <c r="D70" s="7">
        <v>0</v>
      </c>
    </row>
    <row r="71" spans="1:6" x14ac:dyDescent="0.35">
      <c r="A71" t="s">
        <v>23</v>
      </c>
      <c r="B71" s="7">
        <v>0</v>
      </c>
      <c r="C71" s="7">
        <v>0</v>
      </c>
      <c r="D71" s="7">
        <v>0</v>
      </c>
    </row>
    <row r="72" spans="1:6" x14ac:dyDescent="0.35">
      <c r="A72" t="s">
        <v>24</v>
      </c>
      <c r="B72">
        <v>0</v>
      </c>
      <c r="C72" s="7">
        <v>0</v>
      </c>
      <c r="D72" s="7">
        <v>0</v>
      </c>
    </row>
    <row r="73" spans="1:6" x14ac:dyDescent="0.35">
      <c r="A73" t="s">
        <v>25</v>
      </c>
      <c r="B73" s="7">
        <v>2</v>
      </c>
      <c r="C73" s="7">
        <v>0</v>
      </c>
      <c r="D73" s="7">
        <v>1</v>
      </c>
    </row>
    <row r="74" spans="1:6" x14ac:dyDescent="0.35">
      <c r="A74" t="s">
        <v>20</v>
      </c>
      <c r="B74" s="7">
        <v>4</v>
      </c>
      <c r="C74" s="7">
        <v>0</v>
      </c>
      <c r="D74" s="7">
        <v>1</v>
      </c>
    </row>
    <row r="76" spans="1:6" x14ac:dyDescent="0.35">
      <c r="A76" s="4" t="s">
        <v>13</v>
      </c>
      <c r="B76" s="6"/>
      <c r="C76" s="6"/>
      <c r="D76" s="6"/>
      <c r="E76" s="6"/>
      <c r="F76" s="6"/>
    </row>
    <row r="77" spans="1:6" x14ac:dyDescent="0.35">
      <c r="B77" t="s">
        <v>27</v>
      </c>
      <c r="C77" t="s">
        <v>28</v>
      </c>
      <c r="D77" t="s">
        <v>29</v>
      </c>
    </row>
    <row r="78" spans="1:6" x14ac:dyDescent="0.35">
      <c r="A78" t="s">
        <v>21</v>
      </c>
      <c r="B78" s="7">
        <v>0</v>
      </c>
      <c r="C78" s="7">
        <v>0</v>
      </c>
      <c r="D78" s="7">
        <v>1</v>
      </c>
    </row>
    <row r="79" spans="1:6" x14ac:dyDescent="0.35">
      <c r="A79" t="s">
        <v>22</v>
      </c>
      <c r="B79" s="7">
        <v>3</v>
      </c>
      <c r="C79" s="7">
        <v>0</v>
      </c>
      <c r="D79" s="7">
        <v>0</v>
      </c>
    </row>
    <row r="80" spans="1:6" x14ac:dyDescent="0.35">
      <c r="A80" t="s">
        <v>23</v>
      </c>
      <c r="B80" s="7">
        <v>3</v>
      </c>
      <c r="C80" s="7">
        <v>0</v>
      </c>
      <c r="D80" s="7">
        <v>0</v>
      </c>
    </row>
    <row r="81" spans="1:6" x14ac:dyDescent="0.35">
      <c r="A81" t="s">
        <v>24</v>
      </c>
      <c r="B81" s="7">
        <v>0</v>
      </c>
      <c r="C81" s="7">
        <v>0</v>
      </c>
      <c r="D81" s="7">
        <v>1</v>
      </c>
    </row>
    <row r="82" spans="1:6" x14ac:dyDescent="0.35">
      <c r="A82" t="s">
        <v>25</v>
      </c>
      <c r="B82" s="7">
        <v>3</v>
      </c>
      <c r="C82" s="7">
        <v>0</v>
      </c>
      <c r="D82" s="7">
        <v>1</v>
      </c>
    </row>
    <row r="83" spans="1:6" x14ac:dyDescent="0.35">
      <c r="A83" t="s">
        <v>20</v>
      </c>
      <c r="B83" s="7">
        <v>3</v>
      </c>
      <c r="C83" s="7">
        <v>0</v>
      </c>
      <c r="D83" s="7">
        <v>1</v>
      </c>
    </row>
    <row r="85" spans="1:6" x14ac:dyDescent="0.35">
      <c r="A85" s="4" t="s">
        <v>14</v>
      </c>
      <c r="B85" s="6"/>
      <c r="C85" s="6"/>
      <c r="D85" s="6"/>
      <c r="E85" s="6"/>
      <c r="F85" s="6"/>
    </row>
    <row r="86" spans="1:6" x14ac:dyDescent="0.35">
      <c r="B86" t="s">
        <v>27</v>
      </c>
      <c r="C86" t="s">
        <v>28</v>
      </c>
      <c r="D86" t="s">
        <v>29</v>
      </c>
    </row>
    <row r="87" spans="1:6" x14ac:dyDescent="0.35">
      <c r="A87" t="s">
        <v>21</v>
      </c>
      <c r="B87" s="7">
        <v>0</v>
      </c>
      <c r="C87" s="7">
        <v>1</v>
      </c>
      <c r="D87" s="7">
        <v>0</v>
      </c>
    </row>
    <row r="88" spans="1:6" x14ac:dyDescent="0.35">
      <c r="A88" t="s">
        <v>22</v>
      </c>
      <c r="B88" s="7">
        <v>2</v>
      </c>
      <c r="C88" s="7">
        <v>0</v>
      </c>
      <c r="D88" s="7">
        <v>1</v>
      </c>
    </row>
    <row r="89" spans="1:6" x14ac:dyDescent="0.35">
      <c r="A89" t="s">
        <v>23</v>
      </c>
      <c r="B89" s="7">
        <v>2</v>
      </c>
      <c r="C89" s="7">
        <v>0</v>
      </c>
      <c r="D89" s="7">
        <v>1</v>
      </c>
    </row>
    <row r="90" spans="1:6" x14ac:dyDescent="0.35">
      <c r="A90" t="s">
        <v>24</v>
      </c>
      <c r="B90" s="7">
        <v>0</v>
      </c>
      <c r="C90" s="7">
        <v>1</v>
      </c>
      <c r="D90" s="7">
        <v>0</v>
      </c>
    </row>
    <row r="91" spans="1:6" x14ac:dyDescent="0.35">
      <c r="A91" t="s">
        <v>25</v>
      </c>
      <c r="B91" s="7">
        <v>2</v>
      </c>
      <c r="C91" s="7">
        <v>1</v>
      </c>
      <c r="D91" s="7">
        <v>1</v>
      </c>
    </row>
    <row r="92" spans="1:6" x14ac:dyDescent="0.35">
      <c r="A92" t="s">
        <v>20</v>
      </c>
      <c r="B92" s="7">
        <v>2</v>
      </c>
      <c r="C92" s="7">
        <v>1</v>
      </c>
      <c r="D92" s="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524F-DAF2-4214-956C-3115C1C7490E}">
  <dimension ref="A3:W40"/>
  <sheetViews>
    <sheetView tabSelected="1" topLeftCell="I1" zoomScaleNormal="100" workbookViewId="0">
      <selection activeCell="AJ48" sqref="AJ48"/>
    </sheetView>
  </sheetViews>
  <sheetFormatPr defaultRowHeight="14.5" x14ac:dyDescent="0.35"/>
  <sheetData>
    <row r="3" spans="1:23" x14ac:dyDescent="0.35">
      <c r="A3" s="4" t="s">
        <v>27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23" x14ac:dyDescent="0.35">
      <c r="B4" t="s">
        <v>7</v>
      </c>
      <c r="C4" t="s">
        <v>6</v>
      </c>
      <c r="D4" t="s">
        <v>9</v>
      </c>
      <c r="E4" t="s">
        <v>30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</row>
    <row r="5" spans="1:23" x14ac:dyDescent="0.35">
      <c r="A5" t="s">
        <v>21</v>
      </c>
      <c r="B5" s="7">
        <f>Sheet2!B51</f>
        <v>0</v>
      </c>
      <c r="C5" s="7">
        <f>Sheet2!B24</f>
        <v>0</v>
      </c>
      <c r="D5" s="7">
        <f>Sheet2!B33</f>
        <v>0</v>
      </c>
      <c r="E5" s="9">
        <f>Sheet2!B42</f>
        <v>0</v>
      </c>
      <c r="F5" s="9">
        <f>Sheet2!B51</f>
        <v>0</v>
      </c>
      <c r="G5" s="9">
        <f>Sheet2!B60</f>
        <v>0</v>
      </c>
      <c r="H5" s="9">
        <f>Sheet2!B69</f>
        <v>0</v>
      </c>
      <c r="I5" s="9">
        <f>Sheet2!B78</f>
        <v>0</v>
      </c>
      <c r="J5" s="9">
        <f>Sheet2!B87</f>
        <v>0</v>
      </c>
      <c r="K5" s="1"/>
    </row>
    <row r="6" spans="1:23" x14ac:dyDescent="0.35">
      <c r="A6" t="s">
        <v>22</v>
      </c>
      <c r="B6" s="7">
        <f>Sheet2!B52</f>
        <v>0</v>
      </c>
      <c r="C6" s="7">
        <f>Sheet2!B25</f>
        <v>4</v>
      </c>
      <c r="D6" s="7">
        <f>Sheet2!B34</f>
        <v>2</v>
      </c>
      <c r="E6" s="9">
        <f>Sheet2!B43</f>
        <v>0</v>
      </c>
      <c r="F6" s="9">
        <f>Sheet2!B52</f>
        <v>0</v>
      </c>
      <c r="G6" s="9">
        <f>Sheet2!B61</f>
        <v>0</v>
      </c>
      <c r="H6" s="9">
        <f>Sheet2!B70</f>
        <v>2</v>
      </c>
      <c r="I6" s="9">
        <f>Sheet2!B79</f>
        <v>3</v>
      </c>
      <c r="J6" s="9">
        <f>Sheet2!B88</f>
        <v>2</v>
      </c>
      <c r="K6" s="1"/>
    </row>
    <row r="7" spans="1:23" x14ac:dyDescent="0.35">
      <c r="A7" t="s">
        <v>23</v>
      </c>
      <c r="B7" s="7">
        <f>Sheet2!B53</f>
        <v>0</v>
      </c>
      <c r="C7" s="7">
        <f>Sheet2!B26</f>
        <v>4</v>
      </c>
      <c r="D7" s="7">
        <f>Sheet2!B35</f>
        <v>2</v>
      </c>
      <c r="E7" s="9">
        <f>Sheet2!B44</f>
        <v>0</v>
      </c>
      <c r="F7" s="9">
        <f>Sheet2!B53</f>
        <v>0</v>
      </c>
      <c r="G7" s="9">
        <f>Sheet2!B62</f>
        <v>0</v>
      </c>
      <c r="H7" s="9">
        <f>Sheet2!B71</f>
        <v>0</v>
      </c>
      <c r="I7" s="9">
        <f>Sheet2!B80</f>
        <v>3</v>
      </c>
      <c r="J7" s="9">
        <f>Sheet2!B89</f>
        <v>2</v>
      </c>
      <c r="K7" s="1"/>
    </row>
    <row r="8" spans="1:23" x14ac:dyDescent="0.35">
      <c r="A8" t="s">
        <v>24</v>
      </c>
      <c r="B8" s="7">
        <f>Sheet2!B54</f>
        <v>0</v>
      </c>
      <c r="C8" s="7">
        <f>Sheet2!B27</f>
        <v>0</v>
      </c>
      <c r="D8" s="7">
        <f>Sheet2!B36</f>
        <v>0</v>
      </c>
      <c r="E8" s="9">
        <f>Sheet2!B45</f>
        <v>0</v>
      </c>
      <c r="F8" s="9">
        <f>Sheet2!B54</f>
        <v>0</v>
      </c>
      <c r="G8" s="9">
        <f>Sheet2!B63</f>
        <v>0</v>
      </c>
      <c r="H8" s="9">
        <f>Sheet2!B72</f>
        <v>0</v>
      </c>
      <c r="I8" s="9">
        <f>Sheet2!B81</f>
        <v>0</v>
      </c>
      <c r="J8" s="9">
        <f>Sheet2!B90</f>
        <v>0</v>
      </c>
      <c r="K8" s="1"/>
    </row>
    <row r="9" spans="1:23" x14ac:dyDescent="0.35">
      <c r="A9" t="s">
        <v>25</v>
      </c>
      <c r="B9" s="7">
        <f>Sheet2!B55</f>
        <v>0</v>
      </c>
      <c r="C9" s="7">
        <f>Sheet2!B28</f>
        <v>4</v>
      </c>
      <c r="D9" s="7">
        <f>Sheet2!B37</f>
        <v>10</v>
      </c>
      <c r="E9" s="9">
        <f>Sheet2!B46</f>
        <v>0</v>
      </c>
      <c r="F9" s="9">
        <f>Sheet2!B55</f>
        <v>0</v>
      </c>
      <c r="G9" s="9">
        <f>Sheet2!B64</f>
        <v>0</v>
      </c>
      <c r="H9" s="9">
        <f>Sheet2!B73</f>
        <v>2</v>
      </c>
      <c r="I9" s="9">
        <f>Sheet2!B82</f>
        <v>3</v>
      </c>
      <c r="J9" s="9">
        <f>Sheet2!B91</f>
        <v>2</v>
      </c>
      <c r="K9" s="1"/>
    </row>
    <row r="10" spans="1:23" x14ac:dyDescent="0.35">
      <c r="A10" t="s">
        <v>20</v>
      </c>
      <c r="B10" s="7">
        <f>Sheet2!B20</f>
        <v>0</v>
      </c>
      <c r="C10" s="7">
        <f>Sheet2!B29</f>
        <v>4</v>
      </c>
      <c r="D10" s="7">
        <f>Sheet2!B38</f>
        <v>10</v>
      </c>
      <c r="E10" s="7">
        <f>Sheet2!B47</f>
        <v>0</v>
      </c>
      <c r="F10" s="7">
        <f>Sheet2!B56</f>
        <v>0</v>
      </c>
      <c r="G10" s="7">
        <f>Sheet2!B64</f>
        <v>0</v>
      </c>
      <c r="H10" s="7">
        <f>Sheet2!B74</f>
        <v>4</v>
      </c>
      <c r="I10" s="7">
        <f>Sheet2!B83</f>
        <v>3</v>
      </c>
      <c r="J10" s="7">
        <f>Sheet2!B92</f>
        <v>2</v>
      </c>
    </row>
    <row r="12" spans="1:23" x14ac:dyDescent="0.35">
      <c r="A12" s="4" t="s">
        <v>28</v>
      </c>
      <c r="B12" s="6"/>
      <c r="C12" s="6"/>
      <c r="D12" s="6"/>
      <c r="E12" s="6"/>
      <c r="F12" s="6"/>
    </row>
    <row r="13" spans="1:23" x14ac:dyDescent="0.35">
      <c r="B13" t="s">
        <v>7</v>
      </c>
      <c r="C13" t="s">
        <v>6</v>
      </c>
      <c r="D13" t="s">
        <v>9</v>
      </c>
      <c r="E13" t="s">
        <v>30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23" x14ac:dyDescent="0.35">
      <c r="A14" t="s">
        <v>21</v>
      </c>
      <c r="B14" s="7">
        <f>Sheet2!C15</f>
        <v>1</v>
      </c>
      <c r="C14" s="7">
        <f>Sheet2!C24</f>
        <v>0</v>
      </c>
      <c r="D14" s="7">
        <f>Sheet2!C33</f>
        <v>0</v>
      </c>
      <c r="E14" s="9">
        <f>Sheet2!C42</f>
        <v>0</v>
      </c>
      <c r="F14" s="9">
        <f>Sheet2!C51</f>
        <v>0</v>
      </c>
      <c r="G14" s="9">
        <f>Sheet2!C60</f>
        <v>0</v>
      </c>
      <c r="H14" s="9">
        <f>Sheet2!C69</f>
        <v>0</v>
      </c>
      <c r="I14" s="9">
        <f>Sheet2!C78</f>
        <v>0</v>
      </c>
      <c r="J14" s="9">
        <f>Sheet2!C87</f>
        <v>1</v>
      </c>
    </row>
    <row r="15" spans="1:23" x14ac:dyDescent="0.35">
      <c r="A15" t="s">
        <v>22</v>
      </c>
      <c r="B15" s="7">
        <f>Sheet2!C16</f>
        <v>1</v>
      </c>
      <c r="C15" s="7">
        <f>Sheet2!C25</f>
        <v>0</v>
      </c>
      <c r="D15" s="7">
        <f>Sheet2!C34</f>
        <v>0</v>
      </c>
      <c r="E15" s="9">
        <f>Sheet2!C43</f>
        <v>1</v>
      </c>
      <c r="F15" s="9">
        <f>Sheet2!C52</f>
        <v>2</v>
      </c>
      <c r="G15" s="9">
        <f>Sheet2!C61</f>
        <v>0</v>
      </c>
      <c r="H15" s="9">
        <f>Sheet2!C70</f>
        <v>0</v>
      </c>
      <c r="I15" s="9">
        <f>Sheet2!C79</f>
        <v>0</v>
      </c>
      <c r="J15" s="9">
        <f>Sheet2!C88</f>
        <v>0</v>
      </c>
      <c r="R15" t="s">
        <v>27</v>
      </c>
    </row>
    <row r="16" spans="1:23" x14ac:dyDescent="0.35">
      <c r="A16" t="s">
        <v>23</v>
      </c>
      <c r="B16" s="7">
        <f>Sheet2!C17</f>
        <v>1</v>
      </c>
      <c r="C16" s="7">
        <f>Sheet2!C26</f>
        <v>0</v>
      </c>
      <c r="D16" s="7">
        <f>Sheet2!C35</f>
        <v>0</v>
      </c>
      <c r="E16" s="9">
        <f>Sheet2!C44</f>
        <v>0</v>
      </c>
      <c r="F16" s="9">
        <f>Sheet2!C53</f>
        <v>2</v>
      </c>
      <c r="G16" s="9">
        <f>Sheet2!C62</f>
        <v>0</v>
      </c>
      <c r="H16" s="9">
        <f>Sheet2!C71</f>
        <v>0</v>
      </c>
      <c r="I16" s="9">
        <f>Sheet2!C80</f>
        <v>0</v>
      </c>
      <c r="J16" s="9">
        <f>Sheet2!C89</f>
        <v>0</v>
      </c>
      <c r="S16" t="s">
        <v>6</v>
      </c>
      <c r="T16" t="s">
        <v>9</v>
      </c>
      <c r="U16" t="s">
        <v>12</v>
      </c>
      <c r="V16" t="s">
        <v>13</v>
      </c>
      <c r="W16" t="s">
        <v>14</v>
      </c>
    </row>
    <row r="17" spans="1:23" x14ac:dyDescent="0.35">
      <c r="A17" t="s">
        <v>24</v>
      </c>
      <c r="B17" s="7">
        <f>Sheet2!C18</f>
        <v>0</v>
      </c>
      <c r="C17" s="7">
        <f>Sheet2!C27</f>
        <v>0</v>
      </c>
      <c r="D17" s="7">
        <f>Sheet2!C36</f>
        <v>0</v>
      </c>
      <c r="E17" s="9">
        <f>Sheet2!C45</f>
        <v>0</v>
      </c>
      <c r="F17" s="9">
        <f>Sheet2!C54</f>
        <v>0</v>
      </c>
      <c r="G17" s="9">
        <f>Sheet2!C63</f>
        <v>0</v>
      </c>
      <c r="H17" s="9">
        <f>Sheet2!C72</f>
        <v>0</v>
      </c>
      <c r="I17" s="9">
        <f>Sheet2!C81</f>
        <v>0</v>
      </c>
      <c r="J17" s="9">
        <f>Sheet2!C90</f>
        <v>1</v>
      </c>
      <c r="R17" t="s">
        <v>21</v>
      </c>
      <c r="S17" s="9">
        <f>C5</f>
        <v>0</v>
      </c>
      <c r="T17" s="9">
        <f>D5</f>
        <v>0</v>
      </c>
      <c r="U17" s="9">
        <f>H5</f>
        <v>0</v>
      </c>
      <c r="V17" s="9">
        <f>I5</f>
        <v>0</v>
      </c>
      <c r="W17" s="9">
        <f>J5</f>
        <v>0</v>
      </c>
    </row>
    <row r="18" spans="1:23" x14ac:dyDescent="0.35">
      <c r="A18" t="s">
        <v>25</v>
      </c>
      <c r="B18" s="7">
        <f>Sheet2!C19</f>
        <v>1</v>
      </c>
      <c r="C18" s="7">
        <f>Sheet2!C28</f>
        <v>0</v>
      </c>
      <c r="D18" s="7">
        <f>Sheet2!C37</f>
        <v>0</v>
      </c>
      <c r="E18" s="9">
        <f>Sheet2!C46</f>
        <v>1</v>
      </c>
      <c r="F18" s="9">
        <f>Sheet2!C55</f>
        <v>0</v>
      </c>
      <c r="G18" s="9">
        <f>Sheet2!C64</f>
        <v>0</v>
      </c>
      <c r="H18" s="9">
        <f>Sheet2!C73</f>
        <v>0</v>
      </c>
      <c r="I18" s="9">
        <f>Sheet2!C82</f>
        <v>0</v>
      </c>
      <c r="J18" s="9">
        <f>Sheet2!C91</f>
        <v>1</v>
      </c>
      <c r="R18" t="s">
        <v>22</v>
      </c>
      <c r="S18" s="9">
        <f t="shared" ref="S18:S22" si="0">C6</f>
        <v>4</v>
      </c>
      <c r="T18" s="9">
        <f t="shared" ref="T18:T22" si="1">D6</f>
        <v>2</v>
      </c>
      <c r="U18" s="9">
        <f t="shared" ref="U18:U22" si="2">H6</f>
        <v>2</v>
      </c>
      <c r="V18" s="9">
        <f t="shared" ref="V18:V22" si="3">I6</f>
        <v>3</v>
      </c>
      <c r="W18" s="9">
        <f t="shared" ref="W18:W22" si="4">J6</f>
        <v>2</v>
      </c>
    </row>
    <row r="19" spans="1:23" x14ac:dyDescent="0.35">
      <c r="A19" t="s">
        <v>20</v>
      </c>
      <c r="B19" s="9">
        <f>Sheet2!C20</f>
        <v>2</v>
      </c>
      <c r="C19" s="7">
        <f>Sheet2!C29</f>
        <v>0</v>
      </c>
      <c r="D19" s="7">
        <f>Sheet2!C38</f>
        <v>0</v>
      </c>
      <c r="E19" s="7">
        <f>Sheet2!C47</f>
        <v>1</v>
      </c>
      <c r="F19" s="7">
        <f>Sheet2!C56</f>
        <v>2</v>
      </c>
      <c r="G19" s="7">
        <f>Sheet2!C65</f>
        <v>0</v>
      </c>
      <c r="H19" s="7">
        <f>Sheet2!C73</f>
        <v>0</v>
      </c>
      <c r="I19" s="7">
        <f>Sheet2!C83</f>
        <v>0</v>
      </c>
      <c r="J19" s="7">
        <f>Sheet2!C92</f>
        <v>1</v>
      </c>
      <c r="K19" s="7"/>
      <c r="R19" t="s">
        <v>23</v>
      </c>
      <c r="S19" s="9">
        <f t="shared" si="0"/>
        <v>4</v>
      </c>
      <c r="T19" s="9">
        <f t="shared" si="1"/>
        <v>2</v>
      </c>
      <c r="U19" s="9">
        <f t="shared" si="2"/>
        <v>0</v>
      </c>
      <c r="V19" s="9">
        <f t="shared" si="3"/>
        <v>3</v>
      </c>
      <c r="W19" s="9">
        <f t="shared" si="4"/>
        <v>2</v>
      </c>
    </row>
    <row r="20" spans="1:23" x14ac:dyDescent="0.35">
      <c r="R20" t="s">
        <v>24</v>
      </c>
      <c r="S20" s="9">
        <f t="shared" si="0"/>
        <v>0</v>
      </c>
      <c r="T20" s="9">
        <f t="shared" si="1"/>
        <v>0</v>
      </c>
      <c r="U20" s="9">
        <f t="shared" si="2"/>
        <v>0</v>
      </c>
      <c r="V20" s="9">
        <f t="shared" si="3"/>
        <v>0</v>
      </c>
      <c r="W20" s="9">
        <f t="shared" si="4"/>
        <v>0</v>
      </c>
    </row>
    <row r="21" spans="1:23" x14ac:dyDescent="0.35">
      <c r="A21" s="4" t="s">
        <v>29</v>
      </c>
      <c r="B21" s="6"/>
      <c r="C21" s="6"/>
      <c r="D21" s="6"/>
      <c r="E21" s="6"/>
      <c r="F21" s="6"/>
      <c r="R21" t="s">
        <v>25</v>
      </c>
      <c r="S21" s="9">
        <f t="shared" si="0"/>
        <v>4</v>
      </c>
      <c r="T21" s="9">
        <f t="shared" si="1"/>
        <v>10</v>
      </c>
      <c r="U21" s="9">
        <f t="shared" si="2"/>
        <v>2</v>
      </c>
      <c r="V21" s="9">
        <f t="shared" si="3"/>
        <v>3</v>
      </c>
      <c r="W21" s="9">
        <f t="shared" si="4"/>
        <v>2</v>
      </c>
    </row>
    <row r="22" spans="1:23" x14ac:dyDescent="0.35">
      <c r="B22" t="s">
        <v>7</v>
      </c>
      <c r="C22" t="s">
        <v>6</v>
      </c>
      <c r="D22" t="s">
        <v>9</v>
      </c>
      <c r="E22" t="s">
        <v>30</v>
      </c>
      <c r="F22" t="s">
        <v>10</v>
      </c>
      <c r="G22" t="s">
        <v>11</v>
      </c>
      <c r="H22" t="s">
        <v>12</v>
      </c>
      <c r="I22" t="s">
        <v>13</v>
      </c>
      <c r="J22" t="s">
        <v>14</v>
      </c>
      <c r="R22" t="s">
        <v>20</v>
      </c>
      <c r="S22" s="9">
        <f t="shared" si="0"/>
        <v>4</v>
      </c>
      <c r="T22" s="9">
        <f t="shared" si="1"/>
        <v>10</v>
      </c>
      <c r="U22" s="9">
        <f t="shared" si="2"/>
        <v>4</v>
      </c>
      <c r="V22" s="9">
        <f t="shared" si="3"/>
        <v>3</v>
      </c>
      <c r="W22" s="9">
        <f t="shared" si="4"/>
        <v>2</v>
      </c>
    </row>
    <row r="23" spans="1:23" x14ac:dyDescent="0.35">
      <c r="A23" t="s">
        <v>21</v>
      </c>
      <c r="B23" s="7">
        <f>Sheet2!D15</f>
        <v>0</v>
      </c>
      <c r="C23" s="7">
        <f>Sheet2!D24</f>
        <v>0</v>
      </c>
      <c r="D23" s="7">
        <f>Sheet2!D33</f>
        <v>0</v>
      </c>
      <c r="E23" s="9">
        <f>Sheet2!D42</f>
        <v>0</v>
      </c>
      <c r="F23" s="9">
        <f>Sheet2!D51</f>
        <v>0</v>
      </c>
      <c r="G23" s="9">
        <f>Sheet2!D60</f>
        <v>0</v>
      </c>
      <c r="H23" s="9">
        <f>Sheet2!D69</f>
        <v>0</v>
      </c>
      <c r="I23" s="9">
        <f>Sheet2!D78</f>
        <v>1</v>
      </c>
      <c r="J23" s="9">
        <f>Sheet2!D87</f>
        <v>0</v>
      </c>
    </row>
    <row r="24" spans="1:23" x14ac:dyDescent="0.35">
      <c r="A24" t="s">
        <v>22</v>
      </c>
      <c r="B24" s="7">
        <f>Sheet2!D16</f>
        <v>0</v>
      </c>
      <c r="C24" s="7">
        <f>Sheet2!D25</f>
        <v>1</v>
      </c>
      <c r="D24" s="7">
        <f>Sheet2!D34</f>
        <v>0</v>
      </c>
      <c r="E24" s="9">
        <f>Sheet2!D43</f>
        <v>0</v>
      </c>
      <c r="F24" s="9">
        <f>Sheet2!D52</f>
        <v>0</v>
      </c>
      <c r="G24" s="9">
        <f>Sheet2!D61</f>
        <v>0</v>
      </c>
      <c r="H24" s="9">
        <f>Sheet2!D70</f>
        <v>0</v>
      </c>
      <c r="I24" s="9">
        <f>Sheet2!D79</f>
        <v>0</v>
      </c>
      <c r="J24" s="9">
        <f>Sheet2!D88</f>
        <v>1</v>
      </c>
      <c r="R24" t="s">
        <v>28</v>
      </c>
    </row>
    <row r="25" spans="1:23" x14ac:dyDescent="0.35">
      <c r="A25" t="s">
        <v>23</v>
      </c>
      <c r="B25" s="7">
        <f>Sheet2!D17</f>
        <v>0</v>
      </c>
      <c r="C25" s="7">
        <f>Sheet2!D26</f>
        <v>1</v>
      </c>
      <c r="D25" s="7">
        <f>Sheet2!D35</f>
        <v>0</v>
      </c>
      <c r="E25" s="9">
        <f>Sheet2!D44</f>
        <v>0</v>
      </c>
      <c r="F25" s="9">
        <f>Sheet2!D53</f>
        <v>0</v>
      </c>
      <c r="G25" s="9">
        <f>Sheet2!D62</f>
        <v>0</v>
      </c>
      <c r="H25" s="9">
        <f>Sheet2!D71</f>
        <v>0</v>
      </c>
      <c r="I25" s="9">
        <f>Sheet2!D80</f>
        <v>0</v>
      </c>
      <c r="J25" s="9">
        <f>Sheet2!D89</f>
        <v>1</v>
      </c>
      <c r="S25" t="s">
        <v>7</v>
      </c>
      <c r="T25" t="s">
        <v>30</v>
      </c>
      <c r="U25" t="s">
        <v>10</v>
      </c>
      <c r="V25" t="str">
        <f>J13</f>
        <v>P9</v>
      </c>
    </row>
    <row r="26" spans="1:23" x14ac:dyDescent="0.35">
      <c r="A26" t="s">
        <v>24</v>
      </c>
      <c r="B26" s="7">
        <f>Sheet2!D18</f>
        <v>0</v>
      </c>
      <c r="C26" s="7">
        <f>Sheet2!D27</f>
        <v>0</v>
      </c>
      <c r="D26" s="7">
        <f>Sheet2!D36</f>
        <v>0</v>
      </c>
      <c r="E26" s="9">
        <f>Sheet2!D45</f>
        <v>0</v>
      </c>
      <c r="F26" s="9">
        <f>Sheet2!D54</f>
        <v>0</v>
      </c>
      <c r="G26" s="9">
        <f>Sheet2!D63</f>
        <v>0</v>
      </c>
      <c r="H26" s="9">
        <f>Sheet2!D72</f>
        <v>0</v>
      </c>
      <c r="I26" s="9">
        <f>Sheet2!D81</f>
        <v>1</v>
      </c>
      <c r="J26" s="9">
        <f>Sheet2!D90</f>
        <v>0</v>
      </c>
      <c r="R26" t="s">
        <v>21</v>
      </c>
      <c r="S26" s="9">
        <f>B14</f>
        <v>1</v>
      </c>
      <c r="T26" s="9">
        <f>E14</f>
        <v>0</v>
      </c>
      <c r="U26" s="9">
        <f>F14</f>
        <v>0</v>
      </c>
      <c r="V26">
        <f t="shared" ref="V26:V31" si="5">J14</f>
        <v>1</v>
      </c>
    </row>
    <row r="27" spans="1:23" x14ac:dyDescent="0.35">
      <c r="A27" t="s">
        <v>25</v>
      </c>
      <c r="B27" s="7">
        <f>Sheet2!D19</f>
        <v>0</v>
      </c>
      <c r="C27" s="7">
        <f>Sheet2!D28</f>
        <v>0</v>
      </c>
      <c r="D27" s="7">
        <f>Sheet2!D37</f>
        <v>0</v>
      </c>
      <c r="E27" s="9">
        <f>Sheet2!D46</f>
        <v>0</v>
      </c>
      <c r="F27" s="9">
        <f>Sheet2!D55</f>
        <v>0</v>
      </c>
      <c r="G27" s="9">
        <f>Sheet2!D64</f>
        <v>0</v>
      </c>
      <c r="H27" s="9">
        <f>Sheet2!D73</f>
        <v>1</v>
      </c>
      <c r="I27" s="9">
        <f>Sheet2!D82</f>
        <v>1</v>
      </c>
      <c r="J27" s="9">
        <f>Sheet2!D91</f>
        <v>1</v>
      </c>
      <c r="R27" t="s">
        <v>22</v>
      </c>
      <c r="S27" s="9">
        <f t="shared" ref="S27:S31" si="6">B15</f>
        <v>1</v>
      </c>
      <c r="T27" s="9">
        <f t="shared" ref="T27:T31" si="7">E15</f>
        <v>1</v>
      </c>
      <c r="U27" s="9">
        <f t="shared" ref="U27:U31" si="8">F15</f>
        <v>2</v>
      </c>
      <c r="V27">
        <f t="shared" si="5"/>
        <v>0</v>
      </c>
    </row>
    <row r="28" spans="1:23" x14ac:dyDescent="0.35">
      <c r="A28" t="s">
        <v>20</v>
      </c>
      <c r="B28" s="9">
        <f>Sheet2!D20</f>
        <v>0</v>
      </c>
      <c r="C28" s="9">
        <f>Sheet2!D29</f>
        <v>1</v>
      </c>
      <c r="D28" s="7">
        <f>Sheet2!D38</f>
        <v>0</v>
      </c>
      <c r="E28" s="7">
        <f>Sheet2!D47</f>
        <v>0</v>
      </c>
      <c r="F28" s="7">
        <f>Sheet2!D56</f>
        <v>0</v>
      </c>
      <c r="G28" s="7">
        <f>Sheet2!D65</f>
        <v>0</v>
      </c>
      <c r="H28" s="7">
        <f>Sheet2!D74</f>
        <v>1</v>
      </c>
      <c r="I28" s="7">
        <f>Sheet2!D82</f>
        <v>1</v>
      </c>
      <c r="J28" s="7">
        <f>Sheet2!D92</f>
        <v>1</v>
      </c>
      <c r="R28" t="s">
        <v>23</v>
      </c>
      <c r="S28" s="9">
        <f t="shared" si="6"/>
        <v>1</v>
      </c>
      <c r="T28" s="9">
        <f t="shared" si="7"/>
        <v>0</v>
      </c>
      <c r="U28" s="9">
        <f t="shared" si="8"/>
        <v>2</v>
      </c>
      <c r="V28">
        <f t="shared" si="5"/>
        <v>0</v>
      </c>
    </row>
    <row r="29" spans="1:23" x14ac:dyDescent="0.35">
      <c r="R29" t="s">
        <v>24</v>
      </c>
      <c r="S29" s="9">
        <f t="shared" si="6"/>
        <v>0</v>
      </c>
      <c r="T29" s="9">
        <f t="shared" si="7"/>
        <v>0</v>
      </c>
      <c r="U29" s="9">
        <f t="shared" si="8"/>
        <v>0</v>
      </c>
      <c r="V29">
        <f t="shared" si="5"/>
        <v>1</v>
      </c>
    </row>
    <row r="30" spans="1:23" x14ac:dyDescent="0.35">
      <c r="R30" t="s">
        <v>25</v>
      </c>
      <c r="S30" s="9">
        <f t="shared" si="6"/>
        <v>1</v>
      </c>
      <c r="T30" s="9">
        <f t="shared" si="7"/>
        <v>1</v>
      </c>
      <c r="U30" s="9">
        <f t="shared" si="8"/>
        <v>0</v>
      </c>
      <c r="V30">
        <f t="shared" si="5"/>
        <v>1</v>
      </c>
    </row>
    <row r="31" spans="1:23" x14ac:dyDescent="0.35">
      <c r="R31" t="s">
        <v>20</v>
      </c>
      <c r="S31" s="9">
        <f t="shared" si="6"/>
        <v>2</v>
      </c>
      <c r="T31" s="9">
        <f t="shared" si="7"/>
        <v>1</v>
      </c>
      <c r="U31" s="9">
        <f t="shared" si="8"/>
        <v>2</v>
      </c>
      <c r="V31">
        <f t="shared" si="5"/>
        <v>1</v>
      </c>
    </row>
    <row r="33" spans="18:22" x14ac:dyDescent="0.35">
      <c r="R33" t="s">
        <v>29</v>
      </c>
    </row>
    <row r="34" spans="18:22" x14ac:dyDescent="0.35">
      <c r="S34" t="s">
        <v>6</v>
      </c>
      <c r="T34" t="s">
        <v>12</v>
      </c>
      <c r="U34" t="s">
        <v>13</v>
      </c>
      <c r="V34" t="s">
        <v>14</v>
      </c>
    </row>
    <row r="35" spans="18:22" x14ac:dyDescent="0.35">
      <c r="R35" t="s">
        <v>21</v>
      </c>
      <c r="S35" s="9">
        <f>C23</f>
        <v>0</v>
      </c>
      <c r="T35" s="9">
        <f>H23</f>
        <v>0</v>
      </c>
      <c r="U35" s="9">
        <f>I23</f>
        <v>1</v>
      </c>
      <c r="V35" s="9">
        <f>J23</f>
        <v>0</v>
      </c>
    </row>
    <row r="36" spans="18:22" x14ac:dyDescent="0.35">
      <c r="R36" t="s">
        <v>22</v>
      </c>
      <c r="S36" s="9">
        <f t="shared" ref="S36:S40" si="9">C24</f>
        <v>1</v>
      </c>
      <c r="T36" s="9">
        <f t="shared" ref="T36:T40" si="10">H24</f>
        <v>0</v>
      </c>
      <c r="U36" s="9">
        <f t="shared" ref="U36:U40" si="11">I24</f>
        <v>0</v>
      </c>
      <c r="V36" s="9">
        <f t="shared" ref="V36:V40" si="12">J24</f>
        <v>1</v>
      </c>
    </row>
    <row r="37" spans="18:22" x14ac:dyDescent="0.35">
      <c r="R37" t="s">
        <v>23</v>
      </c>
      <c r="S37" s="9">
        <f t="shared" si="9"/>
        <v>1</v>
      </c>
      <c r="T37" s="9">
        <f t="shared" si="10"/>
        <v>0</v>
      </c>
      <c r="U37" s="9">
        <f t="shared" si="11"/>
        <v>0</v>
      </c>
      <c r="V37" s="9">
        <f t="shared" si="12"/>
        <v>1</v>
      </c>
    </row>
    <row r="38" spans="18:22" x14ac:dyDescent="0.35">
      <c r="R38" t="s">
        <v>24</v>
      </c>
      <c r="S38" s="9">
        <f t="shared" si="9"/>
        <v>0</v>
      </c>
      <c r="T38" s="9">
        <f t="shared" si="10"/>
        <v>0</v>
      </c>
      <c r="U38" s="9">
        <f t="shared" si="11"/>
        <v>1</v>
      </c>
      <c r="V38" s="9">
        <f t="shared" si="12"/>
        <v>0</v>
      </c>
    </row>
    <row r="39" spans="18:22" x14ac:dyDescent="0.35">
      <c r="R39" t="s">
        <v>25</v>
      </c>
      <c r="S39" s="9">
        <f t="shared" si="9"/>
        <v>0</v>
      </c>
      <c r="T39" s="9">
        <f t="shared" si="10"/>
        <v>1</v>
      </c>
      <c r="U39" s="9">
        <f t="shared" si="11"/>
        <v>1</v>
      </c>
      <c r="V39" s="9">
        <f t="shared" si="12"/>
        <v>1</v>
      </c>
    </row>
    <row r="40" spans="18:22" x14ac:dyDescent="0.35">
      <c r="R40" t="s">
        <v>20</v>
      </c>
      <c r="S40" s="9">
        <f t="shared" si="9"/>
        <v>1</v>
      </c>
      <c r="T40" s="9">
        <f t="shared" si="10"/>
        <v>1</v>
      </c>
      <c r="U40" s="9">
        <f t="shared" si="11"/>
        <v>1</v>
      </c>
      <c r="V40" s="9">
        <f t="shared" si="1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Melchior Oudemans</dc:creator>
  <cp:lastModifiedBy>Melchior Oudemans</cp:lastModifiedBy>
  <cp:lastPrinted>2024-06-07T14:04:16Z</cp:lastPrinted>
  <dcterms:created xsi:type="dcterms:W3CDTF">2024-05-16T12:53:22Z</dcterms:created>
  <dcterms:modified xsi:type="dcterms:W3CDTF">2024-07-09T07:56:00Z</dcterms:modified>
</cp:coreProperties>
</file>