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86187\Desktop\"/>
    </mc:Choice>
  </mc:AlternateContent>
  <xr:revisionPtr revIDLastSave="0" documentId="13_ncr:1_{393756AD-174A-49FB-9794-8E6DF7688143}" xr6:coauthVersionLast="47" xr6:coauthVersionMax="47" xr10:uidLastSave="{00000000-0000-0000-0000-000000000000}"/>
  <bookViews>
    <workbookView xWindow="840" yWindow="-108" windowWidth="22308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1" i="1" l="1"/>
  <c r="H71" i="1"/>
  <c r="H5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71" i="1"/>
  <c r="G51" i="1"/>
  <c r="F84" i="1"/>
  <c r="F64" i="1"/>
  <c r="G64" i="1" s="1"/>
  <c r="I70" i="1"/>
  <c r="I72" i="1"/>
  <c r="I73" i="1"/>
  <c r="I74" i="1"/>
  <c r="I75" i="1"/>
  <c r="I76" i="1"/>
  <c r="I77" i="1"/>
  <c r="I78" i="1"/>
  <c r="I82" i="1"/>
  <c r="H70" i="1"/>
  <c r="H72" i="1"/>
  <c r="H73" i="1"/>
  <c r="H74" i="1"/>
  <c r="H75" i="1"/>
  <c r="H76" i="1"/>
  <c r="H77" i="1"/>
  <c r="H82" i="1"/>
  <c r="H52" i="1"/>
  <c r="H63" i="1"/>
  <c r="F71" i="1"/>
  <c r="F72" i="1"/>
  <c r="F73" i="1"/>
  <c r="F74" i="1"/>
  <c r="F75" i="1"/>
  <c r="F76" i="1"/>
  <c r="F77" i="1"/>
  <c r="F78" i="1"/>
  <c r="H78" i="1" s="1"/>
  <c r="F79" i="1"/>
  <c r="F80" i="1"/>
  <c r="I80" i="1" s="1"/>
  <c r="F81" i="1"/>
  <c r="I81" i="1" s="1"/>
  <c r="F82" i="1"/>
  <c r="F83" i="1"/>
  <c r="I83" i="1" s="1"/>
  <c r="F51" i="1"/>
  <c r="F52" i="1"/>
  <c r="G52" i="1" s="1"/>
  <c r="F53" i="1"/>
  <c r="I53" i="1" s="1"/>
  <c r="F54" i="1"/>
  <c r="H54" i="1" s="1"/>
  <c r="F55" i="1"/>
  <c r="H55" i="1" s="1"/>
  <c r="F56" i="1"/>
  <c r="H56" i="1" s="1"/>
  <c r="F65" i="1"/>
  <c r="H65" i="1" s="1"/>
  <c r="F57" i="1"/>
  <c r="I57" i="1" s="1"/>
  <c r="F58" i="1"/>
  <c r="G58" i="1" s="1"/>
  <c r="F59" i="1"/>
  <c r="G59" i="1" s="1"/>
  <c r="F60" i="1"/>
  <c r="H60" i="1" s="1"/>
  <c r="F61" i="1"/>
  <c r="I61" i="1" s="1"/>
  <c r="F62" i="1"/>
  <c r="I62" i="1" s="1"/>
  <c r="F63" i="1"/>
  <c r="G63" i="1" s="1"/>
  <c r="F85" i="1"/>
  <c r="H85" i="1" s="1"/>
  <c r="F7" i="1"/>
  <c r="G7" i="1" s="1"/>
  <c r="F8" i="1"/>
  <c r="G8" i="1" s="1"/>
  <c r="F9" i="1"/>
  <c r="I9" i="1" s="1"/>
  <c r="G9" i="1"/>
  <c r="F10" i="1"/>
  <c r="G10" i="1" s="1"/>
  <c r="F11" i="1"/>
  <c r="G11" i="1" s="1"/>
  <c r="F12" i="1"/>
  <c r="G12" i="1" s="1"/>
  <c r="G21" i="1"/>
  <c r="H21" i="1"/>
  <c r="F13" i="1"/>
  <c r="G13" i="1" s="1"/>
  <c r="F14" i="1"/>
  <c r="G14" i="1" s="1"/>
  <c r="F15" i="1"/>
  <c r="G15" i="1"/>
  <c r="H15" i="1"/>
  <c r="F16" i="1"/>
  <c r="G16" i="1" s="1"/>
  <c r="H16" i="1"/>
  <c r="I21" i="1"/>
  <c r="I16" i="1"/>
  <c r="I18" i="1"/>
  <c r="I19" i="1"/>
  <c r="I31" i="1"/>
  <c r="H19" i="1"/>
  <c r="G40" i="1"/>
  <c r="G18" i="1"/>
  <c r="G19" i="1"/>
  <c r="F40" i="1"/>
  <c r="I40" i="1" s="1"/>
  <c r="F20" i="1"/>
  <c r="I20" i="1" s="1"/>
  <c r="F35" i="1"/>
  <c r="H35" i="1" s="1"/>
  <c r="F36" i="1"/>
  <c r="H36" i="1" s="1"/>
  <c r="F37" i="1"/>
  <c r="H37" i="1" s="1"/>
  <c r="F38" i="1"/>
  <c r="I38" i="1" s="1"/>
  <c r="F17" i="1"/>
  <c r="H17" i="1" s="1"/>
  <c r="F18" i="1"/>
  <c r="H18" i="1" s="1"/>
  <c r="F41" i="1"/>
  <c r="G41" i="1" s="1"/>
  <c r="F28" i="1"/>
  <c r="H28" i="1" s="1"/>
  <c r="F29" i="1"/>
  <c r="I29" i="1" s="1"/>
  <c r="F30" i="1"/>
  <c r="I30" i="1" s="1"/>
  <c r="F31" i="1"/>
  <c r="G31" i="1" s="1"/>
  <c r="F32" i="1"/>
  <c r="G32" i="1" s="1"/>
  <c r="F33" i="1"/>
  <c r="G33" i="1" s="1"/>
  <c r="F34" i="1"/>
  <c r="H34" i="1" s="1"/>
  <c r="F39" i="1"/>
  <c r="I39" i="1" s="1"/>
  <c r="F27" i="1"/>
  <c r="I27" i="1" s="1"/>
  <c r="F19" i="1"/>
  <c r="H83" i="1" l="1"/>
  <c r="H81" i="1"/>
  <c r="H79" i="1"/>
  <c r="I79" i="1"/>
  <c r="H80" i="1"/>
  <c r="I85" i="1"/>
  <c r="H53" i="1"/>
  <c r="G62" i="1"/>
  <c r="G55" i="1"/>
  <c r="I51" i="1"/>
  <c r="G61" i="1"/>
  <c r="G60" i="1"/>
  <c r="G53" i="1"/>
  <c r="I60" i="1"/>
  <c r="H62" i="1"/>
  <c r="H61" i="1"/>
  <c r="I65" i="1"/>
  <c r="I56" i="1"/>
  <c r="G57" i="1"/>
  <c r="H59" i="1"/>
  <c r="G65" i="1"/>
  <c r="H58" i="1"/>
  <c r="I55" i="1"/>
  <c r="I58" i="1"/>
  <c r="G56" i="1"/>
  <c r="H57" i="1"/>
  <c r="I54" i="1"/>
  <c r="I59" i="1"/>
  <c r="G54" i="1"/>
  <c r="I63" i="1"/>
  <c r="I52" i="1"/>
  <c r="I84" i="1"/>
  <c r="H84" i="1"/>
  <c r="I64" i="1"/>
  <c r="H64" i="1"/>
  <c r="G39" i="1"/>
  <c r="G37" i="1"/>
  <c r="G36" i="1"/>
  <c r="G30" i="1"/>
  <c r="G29" i="1"/>
  <c r="H40" i="1"/>
  <c r="I37" i="1"/>
  <c r="I36" i="1"/>
  <c r="H29" i="1"/>
  <c r="H33" i="1"/>
  <c r="H31" i="1"/>
  <c r="I33" i="1"/>
  <c r="G27" i="1"/>
  <c r="I32" i="1"/>
  <c r="H20" i="1"/>
  <c r="G20" i="1"/>
  <c r="H10" i="1"/>
  <c r="H13" i="1"/>
  <c r="H8" i="1"/>
  <c r="H12" i="1"/>
  <c r="G85" i="1"/>
  <c r="H9" i="1"/>
  <c r="I13" i="1"/>
  <c r="H11" i="1"/>
  <c r="H7" i="1"/>
  <c r="H14" i="1"/>
  <c r="I7" i="1"/>
  <c r="I8" i="1"/>
  <c r="H41" i="1"/>
  <c r="G28" i="1"/>
  <c r="H32" i="1"/>
  <c r="I34" i="1"/>
  <c r="I17" i="1"/>
  <c r="G17" i="1"/>
  <c r="G38" i="1"/>
  <c r="H30" i="1"/>
  <c r="I41" i="1"/>
  <c r="I14" i="1"/>
  <c r="G34" i="1"/>
  <c r="H39" i="1"/>
  <c r="H27" i="1"/>
  <c r="I12" i="1"/>
  <c r="H38" i="1"/>
  <c r="I11" i="1"/>
  <c r="I28" i="1"/>
  <c r="I10" i="1"/>
  <c r="I35" i="1"/>
  <c r="G35" i="1"/>
  <c r="I15" i="1"/>
</calcChain>
</file>

<file path=xl/sharedStrings.xml><?xml version="1.0" encoding="utf-8"?>
<sst xmlns="http://schemas.openxmlformats.org/spreadsheetml/2006/main" count="109" uniqueCount="29">
  <si>
    <t>antlr-java</t>
    <phoneticPr fontId="1" type="noConversion"/>
  </si>
  <si>
    <t>with_io</t>
    <phoneticPr fontId="1" type="noConversion"/>
  </si>
  <si>
    <t>without_io</t>
    <phoneticPr fontId="1" type="noConversion"/>
  </si>
  <si>
    <t>if</t>
    <phoneticPr fontId="1" type="noConversion"/>
  </si>
  <si>
    <t>if-with-else</t>
    <phoneticPr fontId="1" type="noConversion"/>
  </si>
  <si>
    <t>if-without-else</t>
    <phoneticPr fontId="1" type="noConversion"/>
  </si>
  <si>
    <t>row</t>
    <phoneticPr fontId="1" type="noConversion"/>
  </si>
  <si>
    <t>file</t>
    <phoneticPr fontId="1" type="noConversion"/>
  </si>
  <si>
    <t>for</t>
    <phoneticPr fontId="1" type="noConversion"/>
  </si>
  <si>
    <t>switch</t>
    <phoneticPr fontId="1" type="noConversion"/>
  </si>
  <si>
    <t>while</t>
    <phoneticPr fontId="1" type="noConversion"/>
  </si>
  <si>
    <t>do-while</t>
    <phoneticPr fontId="1" type="noConversion"/>
  </si>
  <si>
    <t>try</t>
    <phoneticPr fontId="1" type="noConversion"/>
  </si>
  <si>
    <t>throw</t>
    <phoneticPr fontId="1" type="noConversion"/>
  </si>
  <si>
    <t>expr(无过滤条件)</t>
    <phoneticPr fontId="1" type="noConversion"/>
  </si>
  <si>
    <t>expr(含null的表达式)</t>
    <phoneticPr fontId="1" type="noConversion"/>
  </si>
  <si>
    <t>expr(含new ArrayList&lt;&gt;())</t>
    <phoneticPr fontId="1" type="noConversion"/>
  </si>
  <si>
    <t>null</t>
    <phoneticPr fontId="1" type="noConversion"/>
  </si>
  <si>
    <t>class</t>
    <phoneticPr fontId="1" type="noConversion"/>
  </si>
  <si>
    <t>method</t>
    <phoneticPr fontId="1" type="noConversion"/>
  </si>
  <si>
    <t>variable</t>
    <phoneticPr fontId="1" type="noConversion"/>
  </si>
  <si>
    <t>time per row(us)</t>
    <phoneticPr fontId="1" type="noConversion"/>
  </si>
  <si>
    <t>time1(ms)</t>
    <phoneticPr fontId="1" type="noConversion"/>
  </si>
  <si>
    <t>time2(ms)</t>
    <phoneticPr fontId="1" type="noConversion"/>
  </si>
  <si>
    <t>time3(ms)</t>
    <phoneticPr fontId="1" type="noConversion"/>
  </si>
  <si>
    <t>avg(ms)</t>
    <phoneticPr fontId="1" type="noConversion"/>
  </si>
  <si>
    <t>rows per ms</t>
    <phoneticPr fontId="1" type="noConversion"/>
  </si>
  <si>
    <t>files per s</t>
    <phoneticPr fontId="1" type="noConversion"/>
  </si>
  <si>
    <t>javaee7-samples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</si>
</sst>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平均查询时间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2950579789299548E-2"/>
          <c:y val="0.10854023759462747"/>
          <c:w val="0.88215462836973935"/>
          <c:h val="0.64617846926452349"/>
        </c:manualLayout>
      </c:layout>
      <c:barChart>
        <c:barDir val="col"/>
        <c:grouping val="clustered"/>
        <c:varyColors val="0"/>
        <c:ser>
          <c:idx val="2"/>
          <c:order val="0"/>
          <c:tx>
            <c:v>antlr-java Without IO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Sheet1!$F$51:$F$64</c:f>
              <c:numCache>
                <c:formatCode>General</c:formatCode>
                <c:ptCount val="14"/>
                <c:pt idx="0">
                  <c:v>2395.3333333333335</c:v>
                </c:pt>
                <c:pt idx="1">
                  <c:v>2075.3333333333335</c:v>
                </c:pt>
                <c:pt idx="2">
                  <c:v>2095.3333333333335</c:v>
                </c:pt>
                <c:pt idx="3">
                  <c:v>2292</c:v>
                </c:pt>
                <c:pt idx="4">
                  <c:v>1920.6666666666667</c:v>
                </c:pt>
                <c:pt idx="5">
                  <c:v>2158.3333333333335</c:v>
                </c:pt>
                <c:pt idx="6">
                  <c:v>1878</c:v>
                </c:pt>
                <c:pt idx="7">
                  <c:v>2049</c:v>
                </c:pt>
                <c:pt idx="8">
                  <c:v>2087.6666666666665</c:v>
                </c:pt>
                <c:pt idx="9">
                  <c:v>2165.6666666666665</c:v>
                </c:pt>
                <c:pt idx="10">
                  <c:v>2079</c:v>
                </c:pt>
                <c:pt idx="11">
                  <c:v>2065.3333333333335</c:v>
                </c:pt>
                <c:pt idx="12">
                  <c:v>2234.6666666666665</c:v>
                </c:pt>
                <c:pt idx="13">
                  <c:v>1961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44-4FD5-A7F7-8430C46EEDB1}"/>
            </c:ext>
          </c:extLst>
        </c:ser>
        <c:ser>
          <c:idx val="0"/>
          <c:order val="1"/>
          <c:tx>
            <c:v>javaee7 Without_IO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Sheet1!$B$7:$B$20</c:f>
              <c:strCache>
                <c:ptCount val="14"/>
                <c:pt idx="0">
                  <c:v>if</c:v>
                </c:pt>
                <c:pt idx="1">
                  <c:v>if-with-else</c:v>
                </c:pt>
                <c:pt idx="2">
                  <c:v>if-without-else</c:v>
                </c:pt>
                <c:pt idx="3">
                  <c:v>switch</c:v>
                </c:pt>
                <c:pt idx="4">
                  <c:v>for</c:v>
                </c:pt>
                <c:pt idx="5">
                  <c:v>while</c:v>
                </c:pt>
                <c:pt idx="6">
                  <c:v>try</c:v>
                </c:pt>
                <c:pt idx="7">
                  <c:v>throw</c:v>
                </c:pt>
                <c:pt idx="8">
                  <c:v>class</c:v>
                </c:pt>
                <c:pt idx="9">
                  <c:v>method</c:v>
                </c:pt>
                <c:pt idx="10">
                  <c:v>variable</c:v>
                </c:pt>
                <c:pt idx="11">
                  <c:v>expr(无过滤条件)</c:v>
                </c:pt>
                <c:pt idx="12">
                  <c:v>expr(含null的表达式)</c:v>
                </c:pt>
                <c:pt idx="13">
                  <c:v>expr(含new ArrayList&lt;&gt;())</c:v>
                </c:pt>
              </c:strCache>
            </c:strRef>
          </c:cat>
          <c:val>
            <c:numRef>
              <c:f>Sheet1!$F$7:$F$20</c:f>
              <c:numCache>
                <c:formatCode>General</c:formatCode>
                <c:ptCount val="14"/>
                <c:pt idx="0">
                  <c:v>2387.6666666666665</c:v>
                </c:pt>
                <c:pt idx="1">
                  <c:v>2483</c:v>
                </c:pt>
                <c:pt idx="2">
                  <c:v>2359.3333333333335</c:v>
                </c:pt>
                <c:pt idx="3">
                  <c:v>2392.6666666666665</c:v>
                </c:pt>
                <c:pt idx="4">
                  <c:v>2372</c:v>
                </c:pt>
                <c:pt idx="5">
                  <c:v>2404</c:v>
                </c:pt>
                <c:pt idx="6">
                  <c:v>2489.6666666666665</c:v>
                </c:pt>
                <c:pt idx="7">
                  <c:v>2687.3333333333335</c:v>
                </c:pt>
                <c:pt idx="8">
                  <c:v>2470</c:v>
                </c:pt>
                <c:pt idx="9">
                  <c:v>2373</c:v>
                </c:pt>
                <c:pt idx="10">
                  <c:v>2376.6666666666665</c:v>
                </c:pt>
                <c:pt idx="11">
                  <c:v>2470</c:v>
                </c:pt>
                <c:pt idx="12">
                  <c:v>2450.3333333333335</c:v>
                </c:pt>
                <c:pt idx="13">
                  <c:v>2490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44-4FD5-A7F7-8430C46EEDB1}"/>
            </c:ext>
          </c:extLst>
        </c:ser>
        <c:ser>
          <c:idx val="3"/>
          <c:order val="2"/>
          <c:tx>
            <c:v>antlr-java With IO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Sheet1!$F$71:$F$84</c:f>
              <c:numCache>
                <c:formatCode>General</c:formatCode>
                <c:ptCount val="14"/>
                <c:pt idx="0">
                  <c:v>3094.3333333333335</c:v>
                </c:pt>
                <c:pt idx="1">
                  <c:v>2291</c:v>
                </c:pt>
                <c:pt idx="2">
                  <c:v>2707.6666666666665</c:v>
                </c:pt>
                <c:pt idx="3">
                  <c:v>2345.6666666666665</c:v>
                </c:pt>
                <c:pt idx="4">
                  <c:v>2161</c:v>
                </c:pt>
                <c:pt idx="5">
                  <c:v>2233.6666666666665</c:v>
                </c:pt>
                <c:pt idx="6">
                  <c:v>1918</c:v>
                </c:pt>
                <c:pt idx="7">
                  <c:v>2154.6666666666665</c:v>
                </c:pt>
                <c:pt idx="8">
                  <c:v>2450</c:v>
                </c:pt>
                <c:pt idx="9">
                  <c:v>2944.3333333333335</c:v>
                </c:pt>
                <c:pt idx="10">
                  <c:v>2866</c:v>
                </c:pt>
                <c:pt idx="11">
                  <c:v>4826.666666666667</c:v>
                </c:pt>
                <c:pt idx="12">
                  <c:v>2552.6666666666665</c:v>
                </c:pt>
                <c:pt idx="13">
                  <c:v>1978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44-4FD5-A7F7-8430C46EEDB1}"/>
            </c:ext>
          </c:extLst>
        </c:ser>
        <c:ser>
          <c:idx val="1"/>
          <c:order val="3"/>
          <c:tx>
            <c:v>javee7 With IO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Sheet1!$F$27:$F$40</c:f>
              <c:numCache>
                <c:formatCode>General</c:formatCode>
                <c:ptCount val="14"/>
                <c:pt idx="0">
                  <c:v>2573</c:v>
                </c:pt>
                <c:pt idx="1">
                  <c:v>2550</c:v>
                </c:pt>
                <c:pt idx="2">
                  <c:v>2501.6666666666665</c:v>
                </c:pt>
                <c:pt idx="3">
                  <c:v>2413</c:v>
                </c:pt>
                <c:pt idx="4">
                  <c:v>2457.3333333333335</c:v>
                </c:pt>
                <c:pt idx="5">
                  <c:v>2434.3333333333335</c:v>
                </c:pt>
                <c:pt idx="6">
                  <c:v>2673.3333333333335</c:v>
                </c:pt>
                <c:pt idx="7">
                  <c:v>2766</c:v>
                </c:pt>
                <c:pt idx="8">
                  <c:v>3207.3333333333335</c:v>
                </c:pt>
                <c:pt idx="9">
                  <c:v>3686</c:v>
                </c:pt>
                <c:pt idx="10">
                  <c:v>3384.3333333333335</c:v>
                </c:pt>
                <c:pt idx="11">
                  <c:v>5529.333333333333</c:v>
                </c:pt>
                <c:pt idx="12">
                  <c:v>2650.3333333333335</c:v>
                </c:pt>
                <c:pt idx="13">
                  <c:v>2529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44-4FD5-A7F7-8430C46EEDB1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9760767"/>
        <c:axId val="339762015"/>
      </c:barChart>
      <c:catAx>
        <c:axId val="339760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9762015"/>
        <c:crosses val="autoZero"/>
        <c:auto val="1"/>
        <c:lblAlgn val="ctr"/>
        <c:lblOffset val="100"/>
        <c:noMultiLvlLbl val="0"/>
      </c:catAx>
      <c:valAx>
        <c:axId val="33976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平均查询时间</a:t>
                </a:r>
                <a:r>
                  <a:rPr lang="en-US" altLang="zh-CN"/>
                  <a:t>/ms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976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143005222786632"/>
          <c:y val="0.11310350720665321"/>
          <c:w val="0.18022967948738186"/>
          <c:h val="0.202357692806044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平均每行处理时间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3414846596688921E-2"/>
          <c:y val="0.11215682772616432"/>
          <c:w val="0.88335744548598261"/>
          <c:h val="0.6343890399732196"/>
        </c:manualLayout>
      </c:layout>
      <c:barChart>
        <c:barDir val="col"/>
        <c:grouping val="clustered"/>
        <c:varyColors val="0"/>
        <c:ser>
          <c:idx val="2"/>
          <c:order val="0"/>
          <c:tx>
            <c:v>antlr-java Without IO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Sheet1!$G$51:$G$64</c:f>
              <c:numCache>
                <c:formatCode>General</c:formatCode>
                <c:ptCount val="14"/>
                <c:pt idx="0">
                  <c:v>89.776744999562737</c:v>
                </c:pt>
                <c:pt idx="1">
                  <c:v>77.783191534550184</c:v>
                </c:pt>
                <c:pt idx="2">
                  <c:v>78.532788626113472</c:v>
                </c:pt>
                <c:pt idx="3">
                  <c:v>85.903826693152425</c:v>
                </c:pt>
                <c:pt idx="4">
                  <c:v>71.986307359794111</c:v>
                </c:pt>
                <c:pt idx="5">
                  <c:v>80.89401946453782</c:v>
                </c:pt>
                <c:pt idx="6">
                  <c:v>70.38716689779244</c:v>
                </c:pt>
                <c:pt idx="7">
                  <c:v>76.796222030658527</c:v>
                </c:pt>
                <c:pt idx="8">
                  <c:v>78.245443074347534</c:v>
                </c:pt>
                <c:pt idx="9">
                  <c:v>81.168871731444341</c:v>
                </c:pt>
                <c:pt idx="10">
                  <c:v>77.920617668003445</c:v>
                </c:pt>
                <c:pt idx="11">
                  <c:v>77.40839298876854</c:v>
                </c:pt>
                <c:pt idx="12">
                  <c:v>83.754981697337669</c:v>
                </c:pt>
                <c:pt idx="13">
                  <c:v>73.497994827780062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9B-44D4-B23E-C0B7B229F5F1}"/>
            </c:ext>
          </c:extLst>
        </c:ser>
        <c:ser>
          <c:idx val="0"/>
          <c:order val="1"/>
          <c:tx>
            <c:v>javaee7 Without IO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Sheet1!$B$7:$B$20</c:f>
              <c:strCache>
                <c:ptCount val="14"/>
                <c:pt idx="0">
                  <c:v>if</c:v>
                </c:pt>
                <c:pt idx="1">
                  <c:v>if-with-else</c:v>
                </c:pt>
                <c:pt idx="2">
                  <c:v>if-without-else</c:v>
                </c:pt>
                <c:pt idx="3">
                  <c:v>switch</c:v>
                </c:pt>
                <c:pt idx="4">
                  <c:v>for</c:v>
                </c:pt>
                <c:pt idx="5">
                  <c:v>while</c:v>
                </c:pt>
                <c:pt idx="6">
                  <c:v>try</c:v>
                </c:pt>
                <c:pt idx="7">
                  <c:v>throw</c:v>
                </c:pt>
                <c:pt idx="8">
                  <c:v>class</c:v>
                </c:pt>
                <c:pt idx="9">
                  <c:v>method</c:v>
                </c:pt>
                <c:pt idx="10">
                  <c:v>variable</c:v>
                </c:pt>
                <c:pt idx="11">
                  <c:v>expr(无过滤条件)</c:v>
                </c:pt>
                <c:pt idx="12">
                  <c:v>expr(含null的表达式)</c:v>
                </c:pt>
                <c:pt idx="13">
                  <c:v>expr(含new ArrayList&lt;&gt;())</c:v>
                </c:pt>
              </c:strCache>
            </c:strRef>
          </c:cat>
          <c:val>
            <c:numRef>
              <c:f>Sheet1!$G$7:$G$20</c:f>
              <c:numCache>
                <c:formatCode>General</c:formatCode>
                <c:ptCount val="14"/>
                <c:pt idx="0">
                  <c:v>35.74404806459178</c:v>
                </c:pt>
                <c:pt idx="1">
                  <c:v>37.171215137951165</c:v>
                </c:pt>
                <c:pt idx="2">
                  <c:v>35.31989001831365</c:v>
                </c:pt>
                <c:pt idx="3">
                  <c:v>35.818899484523222</c:v>
                </c:pt>
                <c:pt idx="4">
                  <c:v>35.509513615473288</c:v>
                </c:pt>
                <c:pt idx="5">
                  <c:v>35.988562703034475</c:v>
                </c:pt>
                <c:pt idx="6">
                  <c:v>37.271017031193082</c:v>
                </c:pt>
                <c:pt idx="7">
                  <c:v>40.230143165815861</c:v>
                </c:pt>
                <c:pt idx="8">
                  <c:v>36.976601446129436</c:v>
                </c:pt>
                <c:pt idx="9">
                  <c:v>35.524483899459575</c:v>
                </c:pt>
                <c:pt idx="10">
                  <c:v>35.579374940742625</c:v>
                </c:pt>
                <c:pt idx="11">
                  <c:v>36.976601446129436</c:v>
                </c:pt>
                <c:pt idx="12">
                  <c:v>36.68218586106579</c:v>
                </c:pt>
                <c:pt idx="13">
                  <c:v>37.27600712585518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9B-44D4-B23E-C0B7B229F5F1}"/>
            </c:ext>
          </c:extLst>
        </c:ser>
        <c:ser>
          <c:idx val="3"/>
          <c:order val="2"/>
          <c:tx>
            <c:v>antlr-java With IO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Sheet1!$G$71:$G$84</c:f>
              <c:numCache>
                <c:formatCode>General</c:formatCode>
                <c:ptCount val="14"/>
                <c:pt idx="0">
                  <c:v>115.97516334969954</c:v>
                </c:pt>
                <c:pt idx="1">
                  <c:v>85.866346838574273</c:v>
                </c:pt>
                <c:pt idx="2">
                  <c:v>101.48295291280935</c:v>
                </c:pt>
                <c:pt idx="3">
                  <c:v>87.915245555513906</c:v>
                </c:pt>
                <c:pt idx="4">
                  <c:v>80.993965743412915</c:v>
                </c:pt>
                <c:pt idx="5">
                  <c:v>83.717501842759518</c:v>
                </c:pt>
                <c:pt idx="6">
                  <c:v>71.886361080919002</c:v>
                </c:pt>
                <c:pt idx="7">
                  <c:v>80.756593331084531</c:v>
                </c:pt>
                <c:pt idx="8">
                  <c:v>91.825643716502384</c:v>
                </c:pt>
                <c:pt idx="9">
                  <c:v>110.35318516297491</c:v>
                </c:pt>
                <c:pt idx="10">
                  <c:v>107.4172632210187</c:v>
                </c:pt>
                <c:pt idx="11">
                  <c:v>180.90276476393939</c:v>
                </c:pt>
                <c:pt idx="12">
                  <c:v>95.673575453193905</c:v>
                </c:pt>
                <c:pt idx="13">
                  <c:v>74.135152355608867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9B-44D4-B23E-C0B7B229F5F1}"/>
            </c:ext>
          </c:extLst>
        </c:ser>
        <c:ser>
          <c:idx val="1"/>
          <c:order val="3"/>
          <c:tx>
            <c:v>javaee7 With IO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Sheet1!$G$27:$G$40</c:f>
              <c:numCache>
                <c:formatCode>General</c:formatCode>
                <c:ptCount val="14"/>
                <c:pt idx="0">
                  <c:v>38.518540696717018</c:v>
                </c:pt>
                <c:pt idx="1">
                  <c:v>38.174224165032413</c:v>
                </c:pt>
                <c:pt idx="2">
                  <c:v>37.450660439028525</c:v>
                </c:pt>
                <c:pt idx="3">
                  <c:v>36.123295258911064</c:v>
                </c:pt>
                <c:pt idx="4">
                  <c:v>36.786977848969798</c:v>
                </c:pt>
                <c:pt idx="5">
                  <c:v>36.442661317285193</c:v>
                </c:pt>
                <c:pt idx="6">
                  <c:v>40.020559190007837</c:v>
                </c:pt>
                <c:pt idx="7">
                  <c:v>41.407805506070453</c:v>
                </c:pt>
                <c:pt idx="8">
                  <c:v>48.014690838685212</c:v>
                </c:pt>
                <c:pt idx="9">
                  <c:v>55.18046677345469</c:v>
                </c:pt>
                <c:pt idx="10">
                  <c:v>50.66443110425805</c:v>
                </c:pt>
                <c:pt idx="11">
                  <c:v>82.775690254844136</c:v>
                </c:pt>
                <c:pt idx="12">
                  <c:v>39.676242658323233</c:v>
                </c:pt>
                <c:pt idx="13">
                  <c:v>37.859848201320382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9B-44D4-B23E-C0B7B229F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6394927"/>
        <c:axId val="226396175"/>
      </c:barChart>
      <c:catAx>
        <c:axId val="22639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6396175"/>
        <c:crosses val="autoZero"/>
        <c:auto val="1"/>
        <c:lblAlgn val="ctr"/>
        <c:lblOffset val="100"/>
        <c:noMultiLvlLbl val="0"/>
      </c:catAx>
      <c:valAx>
        <c:axId val="22639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  <a:r>
                  <a:rPr lang="en-US" altLang="zh-CN"/>
                  <a:t>/us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639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798899374849955E-2"/>
          <c:y val="0.12345183052285313"/>
          <c:w val="0.17617910483842242"/>
          <c:h val="0.208902777508883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545565</xdr:colOff>
      <xdr:row>2</xdr:row>
      <xdr:rowOff>108858</xdr:rowOff>
    </xdr:from>
    <xdr:to>
      <xdr:col>23</xdr:col>
      <xdr:colOff>222837</xdr:colOff>
      <xdr:row>28</xdr:row>
      <xdr:rowOff>139595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767C2DB-DF06-0C59-CDE4-F6401B4AA0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438891</xdr:colOff>
      <xdr:row>29</xdr:row>
      <xdr:rowOff>171696</xdr:rowOff>
    </xdr:from>
    <xdr:to>
      <xdr:col>23</xdr:col>
      <xdr:colOff>290944</xdr:colOff>
      <xdr:row>55</xdr:row>
      <xdr:rowOff>55417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E3F519E-2461-5834-4212-755721ADDE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5"/>
  <sheetViews>
    <sheetView tabSelected="1" topLeftCell="I28" zoomScale="85" zoomScaleNormal="85" workbookViewId="0">
      <selection activeCell="AB37" sqref="AB37"/>
    </sheetView>
  </sheetViews>
  <sheetFormatPr defaultRowHeight="13.8" x14ac:dyDescent="0.25"/>
  <cols>
    <col min="2" max="2" width="24.44140625" customWidth="1"/>
    <col min="3" max="6" width="10.5546875" customWidth="1"/>
    <col min="7" max="7" width="15.21875" customWidth="1"/>
    <col min="8" max="8" width="11.6640625" customWidth="1"/>
  </cols>
  <sheetData>
    <row r="1" spans="1:9" x14ac:dyDescent="0.25">
      <c r="A1" s="1" t="s">
        <v>28</v>
      </c>
      <c r="B1" s="1"/>
      <c r="C1" s="1"/>
      <c r="D1" s="1"/>
      <c r="E1" s="1"/>
      <c r="F1" s="1"/>
      <c r="G1" s="1"/>
      <c r="H1" s="1"/>
      <c r="I1" s="1"/>
    </row>
    <row r="2" spans="1:9" x14ac:dyDescent="0.25">
      <c r="A2" s="1" t="s">
        <v>6</v>
      </c>
      <c r="B2" s="1">
        <v>66799</v>
      </c>
      <c r="C2" s="1"/>
      <c r="D2" s="1"/>
      <c r="E2" s="1"/>
      <c r="F2" s="1"/>
      <c r="G2" s="1"/>
      <c r="H2" s="1"/>
      <c r="I2" s="1"/>
    </row>
    <row r="3" spans="1:9" x14ac:dyDescent="0.25">
      <c r="A3" s="1" t="s">
        <v>7</v>
      </c>
      <c r="B3" s="1">
        <v>1018</v>
      </c>
      <c r="C3" s="1"/>
      <c r="D3" s="1"/>
      <c r="E3" s="1"/>
      <c r="F3" s="1"/>
      <c r="G3" s="1"/>
      <c r="H3" s="1"/>
      <c r="I3" s="1"/>
    </row>
    <row r="4" spans="1:9" x14ac:dyDescent="0.25">
      <c r="A4" s="1"/>
      <c r="B4" s="1"/>
      <c r="C4" s="1"/>
      <c r="D4" s="1"/>
      <c r="E4" s="1"/>
      <c r="F4" s="1"/>
      <c r="G4" s="1"/>
      <c r="H4" s="1"/>
      <c r="I4" s="1"/>
    </row>
    <row r="5" spans="1:9" x14ac:dyDescent="0.25">
      <c r="A5" s="1" t="s">
        <v>2</v>
      </c>
      <c r="B5" s="1"/>
      <c r="C5" s="1"/>
      <c r="D5" s="1"/>
      <c r="E5" s="1"/>
      <c r="F5" s="1"/>
      <c r="G5" s="1"/>
      <c r="H5" s="1"/>
      <c r="I5" s="1"/>
    </row>
    <row r="6" spans="1:9" x14ac:dyDescent="0.25">
      <c r="A6" s="1"/>
      <c r="B6" s="1"/>
      <c r="C6" s="1" t="s">
        <v>22</v>
      </c>
      <c r="D6" s="1" t="s">
        <v>23</v>
      </c>
      <c r="E6" s="1" t="s">
        <v>24</v>
      </c>
      <c r="F6" s="1" t="s">
        <v>25</v>
      </c>
      <c r="G6" s="1" t="s">
        <v>21</v>
      </c>
      <c r="H6" s="1" t="s">
        <v>26</v>
      </c>
      <c r="I6" s="1" t="s">
        <v>27</v>
      </c>
    </row>
    <row r="7" spans="1:9" x14ac:dyDescent="0.25">
      <c r="A7" s="1"/>
      <c r="B7" s="1" t="s">
        <v>3</v>
      </c>
      <c r="C7" s="1">
        <v>2408</v>
      </c>
      <c r="D7" s="1">
        <v>2424</v>
      </c>
      <c r="E7" s="1">
        <v>2331</v>
      </c>
      <c r="F7" s="1">
        <f t="shared" ref="F7:F12" si="0">AVERAGE(C7:E7)</f>
        <v>2387.6666666666665</v>
      </c>
      <c r="G7" s="1">
        <f>1000*F7/$B$2</f>
        <v>35.74404806459178</v>
      </c>
      <c r="H7" s="1">
        <f>$B$2/F7</f>
        <v>27.976685746195731</v>
      </c>
      <c r="I7" s="1">
        <f>$B$3/F7*1000</f>
        <v>426.35767136674582</v>
      </c>
    </row>
    <row r="8" spans="1:9" x14ac:dyDescent="0.25">
      <c r="A8" s="1"/>
      <c r="B8" s="1" t="s">
        <v>4</v>
      </c>
      <c r="C8" s="1">
        <v>2598</v>
      </c>
      <c r="D8" s="1">
        <v>2489</v>
      </c>
      <c r="E8" s="1">
        <v>2362</v>
      </c>
      <c r="F8" s="1">
        <f t="shared" si="0"/>
        <v>2483</v>
      </c>
      <c r="G8" s="1">
        <f t="shared" ref="G8:G12" si="1">1000*F8/$B$2</f>
        <v>37.171215137951165</v>
      </c>
      <c r="H8" s="1">
        <f t="shared" ref="H8:H12" si="2">$B$2/F8</f>
        <v>26.902537253322592</v>
      </c>
      <c r="I8" s="1">
        <f t="shared" ref="I8:I12" si="3">$B$3/F8*1000</f>
        <v>409.98791784132101</v>
      </c>
    </row>
    <row r="9" spans="1:9" x14ac:dyDescent="0.25">
      <c r="A9" s="1"/>
      <c r="B9" s="1" t="s">
        <v>5</v>
      </c>
      <c r="C9" s="1">
        <v>2335</v>
      </c>
      <c r="D9" s="1">
        <v>2328</v>
      </c>
      <c r="E9" s="1">
        <v>2415</v>
      </c>
      <c r="F9" s="1">
        <f t="shared" si="0"/>
        <v>2359.3333333333335</v>
      </c>
      <c r="G9" s="1">
        <f t="shared" si="1"/>
        <v>35.31989001831365</v>
      </c>
      <c r="H9" s="1">
        <f t="shared" si="2"/>
        <v>28.312658943204294</v>
      </c>
      <c r="I9" s="1">
        <f t="shared" si="3"/>
        <v>431.47781859282281</v>
      </c>
    </row>
    <row r="10" spans="1:9" x14ac:dyDescent="0.25">
      <c r="A10" s="1"/>
      <c r="B10" s="1" t="s">
        <v>9</v>
      </c>
      <c r="C10" s="1">
        <v>2437</v>
      </c>
      <c r="D10" s="1">
        <v>2417</v>
      </c>
      <c r="E10" s="1">
        <v>2324</v>
      </c>
      <c r="F10" s="1">
        <f t="shared" si="0"/>
        <v>2392.6666666666665</v>
      </c>
      <c r="G10" s="1">
        <f t="shared" si="1"/>
        <v>35.818899484523222</v>
      </c>
      <c r="H10" s="1">
        <f t="shared" si="2"/>
        <v>27.918222346057398</v>
      </c>
      <c r="I10" s="1">
        <f t="shared" si="3"/>
        <v>425.4667038172193</v>
      </c>
    </row>
    <row r="11" spans="1:9" x14ac:dyDescent="0.25">
      <c r="A11" s="1"/>
      <c r="B11" s="1" t="s">
        <v>8</v>
      </c>
      <c r="C11" s="1">
        <v>2364</v>
      </c>
      <c r="D11" s="1">
        <v>2353</v>
      </c>
      <c r="E11" s="1">
        <v>2399</v>
      </c>
      <c r="F11" s="1">
        <f t="shared" si="0"/>
        <v>2372</v>
      </c>
      <c r="G11" s="1">
        <f t="shared" si="1"/>
        <v>35.509513615473288</v>
      </c>
      <c r="H11" s="1">
        <f t="shared" si="2"/>
        <v>28.161467116357503</v>
      </c>
      <c r="I11" s="1">
        <f t="shared" si="3"/>
        <v>429.17369308600337</v>
      </c>
    </row>
    <row r="12" spans="1:9" x14ac:dyDescent="0.25">
      <c r="A12" s="1"/>
      <c r="B12" s="1" t="s">
        <v>10</v>
      </c>
      <c r="C12" s="1">
        <v>2321</v>
      </c>
      <c r="D12" s="1">
        <v>2452</v>
      </c>
      <c r="E12" s="1">
        <v>2439</v>
      </c>
      <c r="F12" s="1">
        <f t="shared" si="0"/>
        <v>2404</v>
      </c>
      <c r="G12" s="1">
        <f t="shared" si="1"/>
        <v>35.988562703034475</v>
      </c>
      <c r="H12" s="1">
        <f t="shared" si="2"/>
        <v>27.786605657237939</v>
      </c>
      <c r="I12" s="1">
        <f t="shared" si="3"/>
        <v>423.46089850249587</v>
      </c>
    </row>
    <row r="13" spans="1:9" x14ac:dyDescent="0.25">
      <c r="A13" s="1"/>
      <c r="B13" s="1" t="s">
        <v>12</v>
      </c>
      <c r="C13" s="1">
        <v>2395</v>
      </c>
      <c r="D13" s="1">
        <v>2474</v>
      </c>
      <c r="E13" s="1">
        <v>2600</v>
      </c>
      <c r="F13" s="1">
        <f t="shared" ref="F13:F20" si="4">AVERAGE(C13:E13)</f>
        <v>2489.6666666666665</v>
      </c>
      <c r="G13" s="1">
        <f t="shared" ref="G13:G21" si="5">1000*F13/$B$2</f>
        <v>37.271017031193082</v>
      </c>
      <c r="H13" s="1">
        <f t="shared" ref="H13:H21" si="6">$B$2/F13</f>
        <v>26.830499397509708</v>
      </c>
      <c r="I13" s="1">
        <f t="shared" ref="I13:I21" si="7">$B$3/F13*1000</f>
        <v>408.89007899317181</v>
      </c>
    </row>
    <row r="14" spans="1:9" x14ac:dyDescent="0.25">
      <c r="A14" s="1"/>
      <c r="B14" s="1" t="s">
        <v>13</v>
      </c>
      <c r="C14" s="1">
        <v>2610</v>
      </c>
      <c r="D14" s="1">
        <v>2845</v>
      </c>
      <c r="E14" s="1">
        <v>2607</v>
      </c>
      <c r="F14" s="1">
        <f t="shared" si="4"/>
        <v>2687.3333333333335</v>
      </c>
      <c r="G14" s="1">
        <f t="shared" si="5"/>
        <v>40.230143165815861</v>
      </c>
      <c r="H14" s="1">
        <f t="shared" si="6"/>
        <v>24.856983378814189</v>
      </c>
      <c r="I14" s="1">
        <f t="shared" si="7"/>
        <v>378.81419002728848</v>
      </c>
    </row>
    <row r="15" spans="1:9" x14ac:dyDescent="0.25">
      <c r="A15" s="1"/>
      <c r="B15" s="1" t="s">
        <v>18</v>
      </c>
      <c r="C15" s="1">
        <v>2456</v>
      </c>
      <c r="D15" s="1">
        <v>2519</v>
      </c>
      <c r="E15" s="1">
        <v>2435</v>
      </c>
      <c r="F15" s="1">
        <f t="shared" si="4"/>
        <v>2470</v>
      </c>
      <c r="G15" s="1">
        <f t="shared" si="5"/>
        <v>36.976601446129436</v>
      </c>
      <c r="H15" s="1">
        <f t="shared" si="6"/>
        <v>27.044129554655871</v>
      </c>
      <c r="I15" s="1">
        <f t="shared" si="7"/>
        <v>412.14574898785429</v>
      </c>
    </row>
    <row r="16" spans="1:9" x14ac:dyDescent="0.25">
      <c r="A16" s="1"/>
      <c r="B16" s="1" t="s">
        <v>19</v>
      </c>
      <c r="C16" s="1">
        <v>2316</v>
      </c>
      <c r="D16" s="1">
        <v>2444</v>
      </c>
      <c r="E16" s="1">
        <v>2359</v>
      </c>
      <c r="F16" s="1">
        <f t="shared" si="4"/>
        <v>2373</v>
      </c>
      <c r="G16" s="1">
        <f t="shared" si="5"/>
        <v>35.524483899459575</v>
      </c>
      <c r="H16" s="1">
        <f t="shared" si="6"/>
        <v>28.149599662874</v>
      </c>
      <c r="I16" s="1">
        <f t="shared" si="7"/>
        <v>428.99283607248208</v>
      </c>
    </row>
    <row r="17" spans="1:9" x14ac:dyDescent="0.25">
      <c r="A17" s="1"/>
      <c r="B17" s="1" t="s">
        <v>20</v>
      </c>
      <c r="C17" s="1">
        <v>2390</v>
      </c>
      <c r="D17" s="1">
        <v>2401</v>
      </c>
      <c r="E17" s="1">
        <v>2339</v>
      </c>
      <c r="F17" s="1">
        <f t="shared" si="4"/>
        <v>2376.6666666666665</v>
      </c>
      <c r="G17" s="1">
        <f t="shared" si="5"/>
        <v>35.579374940742625</v>
      </c>
      <c r="H17" s="1">
        <f t="shared" si="6"/>
        <v>28.106171107994392</v>
      </c>
      <c r="I17" s="1">
        <f t="shared" si="7"/>
        <v>428.33099579242639</v>
      </c>
    </row>
    <row r="18" spans="1:9" x14ac:dyDescent="0.25">
      <c r="A18" s="1"/>
      <c r="B18" s="1" t="s">
        <v>14</v>
      </c>
      <c r="C18" s="1">
        <v>2472</v>
      </c>
      <c r="D18" s="1">
        <v>2465</v>
      </c>
      <c r="E18" s="1">
        <v>2473</v>
      </c>
      <c r="F18" s="1">
        <f t="shared" si="4"/>
        <v>2470</v>
      </c>
      <c r="G18" s="1">
        <f t="shared" si="5"/>
        <v>36.976601446129436</v>
      </c>
      <c r="H18" s="1">
        <f t="shared" si="6"/>
        <v>27.044129554655871</v>
      </c>
      <c r="I18" s="1">
        <f t="shared" si="7"/>
        <v>412.14574898785429</v>
      </c>
    </row>
    <row r="19" spans="1:9" x14ac:dyDescent="0.25">
      <c r="A19" s="1"/>
      <c r="B19" s="1" t="s">
        <v>15</v>
      </c>
      <c r="C19" s="1">
        <v>2612</v>
      </c>
      <c r="D19" s="1">
        <v>2338</v>
      </c>
      <c r="E19" s="1">
        <v>2401</v>
      </c>
      <c r="F19" s="1">
        <f t="shared" si="4"/>
        <v>2450.3333333333335</v>
      </c>
      <c r="G19" s="1">
        <f t="shared" si="5"/>
        <v>36.68218586106579</v>
      </c>
      <c r="H19" s="1">
        <f t="shared" si="6"/>
        <v>27.261188953883824</v>
      </c>
      <c r="I19" s="1">
        <f t="shared" si="7"/>
        <v>415.45367977145963</v>
      </c>
    </row>
    <row r="20" spans="1:9" x14ac:dyDescent="0.25">
      <c r="A20" s="1"/>
      <c r="B20" s="1" t="s">
        <v>16</v>
      </c>
      <c r="C20" s="1">
        <v>2445</v>
      </c>
      <c r="D20" s="1">
        <v>2457</v>
      </c>
      <c r="E20" s="1">
        <v>2568</v>
      </c>
      <c r="F20" s="1">
        <f t="shared" si="4"/>
        <v>2490</v>
      </c>
      <c r="G20" s="1">
        <f t="shared" si="5"/>
        <v>37.27600712585518</v>
      </c>
      <c r="H20" s="1">
        <f t="shared" si="6"/>
        <v>26.82690763052209</v>
      </c>
      <c r="I20" s="1">
        <f t="shared" si="7"/>
        <v>408.83534136546183</v>
      </c>
    </row>
    <row r="21" spans="1:9" x14ac:dyDescent="0.25">
      <c r="A21" s="1"/>
      <c r="B21" s="1" t="s">
        <v>11</v>
      </c>
      <c r="C21" s="1" t="s">
        <v>17</v>
      </c>
      <c r="D21" s="1" t="s">
        <v>17</v>
      </c>
      <c r="E21" s="1" t="s">
        <v>17</v>
      </c>
      <c r="F21" s="1" t="s">
        <v>17</v>
      </c>
      <c r="G21" s="1" t="e">
        <f t="shared" si="5"/>
        <v>#VALUE!</v>
      </c>
      <c r="H21" s="1" t="e">
        <f t="shared" si="6"/>
        <v>#VALUE!</v>
      </c>
      <c r="I21" s="1" t="e">
        <f t="shared" si="7"/>
        <v>#VALUE!</v>
      </c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 t="s">
        <v>1</v>
      </c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1"/>
      <c r="B26" s="1"/>
      <c r="C26" s="1" t="s">
        <v>22</v>
      </c>
      <c r="D26" s="1" t="s">
        <v>23</v>
      </c>
      <c r="E26" s="1" t="s">
        <v>24</v>
      </c>
      <c r="F26" s="1" t="s">
        <v>25</v>
      </c>
      <c r="G26" s="1" t="s">
        <v>21</v>
      </c>
      <c r="H26" s="1" t="s">
        <v>26</v>
      </c>
      <c r="I26" s="1" t="s">
        <v>27</v>
      </c>
    </row>
    <row r="27" spans="1:9" x14ac:dyDescent="0.25">
      <c r="A27" s="1"/>
      <c r="B27" s="1" t="s">
        <v>3</v>
      </c>
      <c r="C27" s="1">
        <v>2594</v>
      </c>
      <c r="D27" s="1">
        <v>2610</v>
      </c>
      <c r="E27" s="1">
        <v>2515</v>
      </c>
      <c r="F27" s="1">
        <f t="shared" ref="F27:F32" si="8">AVERAGE(C27:E27)</f>
        <v>2573</v>
      </c>
      <c r="G27" s="1">
        <f t="shared" ref="G27:G41" si="9">1000*F27/$B$2</f>
        <v>38.518540696717018</v>
      </c>
      <c r="H27" s="1">
        <f t="shared" ref="H27:H41" si="10">$B$2/F27</f>
        <v>25.961523513408473</v>
      </c>
      <c r="I27" s="1">
        <f t="shared" ref="I27:I41" si="11">$B$3/F27*1000</f>
        <v>395.64710454722115</v>
      </c>
    </row>
    <row r="28" spans="1:9" x14ac:dyDescent="0.25">
      <c r="A28" s="1"/>
      <c r="B28" s="1" t="s">
        <v>4</v>
      </c>
      <c r="C28" s="1">
        <v>2666</v>
      </c>
      <c r="D28" s="1">
        <v>2559</v>
      </c>
      <c r="E28" s="1">
        <v>2425</v>
      </c>
      <c r="F28" s="1">
        <f t="shared" si="8"/>
        <v>2550</v>
      </c>
      <c r="G28" s="1">
        <f t="shared" si="9"/>
        <v>38.174224165032413</v>
      </c>
      <c r="H28" s="1">
        <f t="shared" si="10"/>
        <v>26.195686274509804</v>
      </c>
      <c r="I28" s="1">
        <f t="shared" si="11"/>
        <v>399.21568627450984</v>
      </c>
    </row>
    <row r="29" spans="1:9" x14ac:dyDescent="0.25">
      <c r="A29" s="1"/>
      <c r="B29" s="1" t="s">
        <v>5</v>
      </c>
      <c r="C29" s="1">
        <v>2477</v>
      </c>
      <c r="D29" s="1">
        <v>2466</v>
      </c>
      <c r="E29" s="1">
        <v>2562</v>
      </c>
      <c r="F29" s="1">
        <f t="shared" si="8"/>
        <v>2501.6666666666665</v>
      </c>
      <c r="G29" s="1">
        <f t="shared" si="9"/>
        <v>37.450660439028525</v>
      </c>
      <c r="H29" s="1">
        <f t="shared" si="10"/>
        <v>26.70179880079947</v>
      </c>
      <c r="I29" s="1">
        <f t="shared" si="11"/>
        <v>406.92871419053967</v>
      </c>
    </row>
    <row r="30" spans="1:9" x14ac:dyDescent="0.25">
      <c r="A30" s="1"/>
      <c r="B30" s="1" t="s">
        <v>9</v>
      </c>
      <c r="C30" s="1">
        <v>2456</v>
      </c>
      <c r="D30" s="1">
        <v>2437</v>
      </c>
      <c r="E30" s="1">
        <v>2346</v>
      </c>
      <c r="F30" s="1">
        <f t="shared" si="8"/>
        <v>2413</v>
      </c>
      <c r="G30" s="1">
        <f t="shared" si="9"/>
        <v>36.123295258911064</v>
      </c>
      <c r="H30" s="1">
        <f t="shared" si="10"/>
        <v>27.682967260671365</v>
      </c>
      <c r="I30" s="1">
        <f t="shared" si="11"/>
        <v>421.88147534189807</v>
      </c>
    </row>
    <row r="31" spans="1:9" x14ac:dyDescent="0.25">
      <c r="A31" s="1"/>
      <c r="B31" s="1" t="s">
        <v>8</v>
      </c>
      <c r="C31" s="1">
        <v>2453</v>
      </c>
      <c r="D31" s="1">
        <v>2439</v>
      </c>
      <c r="E31" s="1">
        <v>2480</v>
      </c>
      <c r="F31" s="1">
        <f t="shared" si="8"/>
        <v>2457.3333333333335</v>
      </c>
      <c r="G31" s="1">
        <f t="shared" si="9"/>
        <v>36.786977848969798</v>
      </c>
      <c r="H31" s="1">
        <f t="shared" si="10"/>
        <v>27.183532284319043</v>
      </c>
      <c r="I31" s="1">
        <f t="shared" si="11"/>
        <v>414.27021161150299</v>
      </c>
    </row>
    <row r="32" spans="1:9" x14ac:dyDescent="0.25">
      <c r="A32" s="1"/>
      <c r="B32" s="1" t="s">
        <v>10</v>
      </c>
      <c r="C32" s="1">
        <v>2349</v>
      </c>
      <c r="D32" s="1">
        <v>2484</v>
      </c>
      <c r="E32" s="1">
        <v>2470</v>
      </c>
      <c r="F32" s="1">
        <f t="shared" si="8"/>
        <v>2434.3333333333335</v>
      </c>
      <c r="G32" s="1">
        <f t="shared" si="9"/>
        <v>36.442661317285193</v>
      </c>
      <c r="H32" s="1">
        <f t="shared" si="10"/>
        <v>27.440366972477062</v>
      </c>
      <c r="I32" s="1">
        <f t="shared" si="11"/>
        <v>418.18430781870461</v>
      </c>
    </row>
    <row r="33" spans="1:9" x14ac:dyDescent="0.25">
      <c r="A33" s="1"/>
      <c r="B33" s="1" t="s">
        <v>12</v>
      </c>
      <c r="C33" s="1">
        <v>2572</v>
      </c>
      <c r="D33" s="1">
        <v>2668</v>
      </c>
      <c r="E33" s="1">
        <v>2780</v>
      </c>
      <c r="F33" s="1">
        <f t="shared" ref="F33:F41" si="12">AVERAGE(C33:E33)</f>
        <v>2673.3333333333335</v>
      </c>
      <c r="G33" s="1">
        <f t="shared" si="9"/>
        <v>40.020559190007837</v>
      </c>
      <c r="H33" s="1">
        <f t="shared" si="10"/>
        <v>24.987157107231919</v>
      </c>
      <c r="I33" s="1">
        <f t="shared" si="11"/>
        <v>380.79800498753116</v>
      </c>
    </row>
    <row r="34" spans="1:9" x14ac:dyDescent="0.25">
      <c r="A34" s="1"/>
      <c r="B34" s="1" t="s">
        <v>13</v>
      </c>
      <c r="C34" s="1">
        <v>2694</v>
      </c>
      <c r="D34" s="1">
        <v>2925</v>
      </c>
      <c r="E34" s="1">
        <v>2679</v>
      </c>
      <c r="F34" s="1">
        <f t="shared" si="12"/>
        <v>2766</v>
      </c>
      <c r="G34" s="1">
        <f t="shared" si="9"/>
        <v>41.407805506070453</v>
      </c>
      <c r="H34" s="1">
        <f t="shared" si="10"/>
        <v>24.15003615328995</v>
      </c>
      <c r="I34" s="1">
        <f t="shared" si="11"/>
        <v>368.0404916847433</v>
      </c>
    </row>
    <row r="35" spans="1:9" x14ac:dyDescent="0.25">
      <c r="A35" s="1"/>
      <c r="B35" s="1" t="s">
        <v>18</v>
      </c>
      <c r="C35" s="1">
        <v>3197</v>
      </c>
      <c r="D35" s="1">
        <v>3264</v>
      </c>
      <c r="E35" s="1">
        <v>3161</v>
      </c>
      <c r="F35" s="1">
        <f t="shared" si="12"/>
        <v>3207.3333333333335</v>
      </c>
      <c r="G35" s="1">
        <f t="shared" si="9"/>
        <v>48.014690838685212</v>
      </c>
      <c r="H35" s="1">
        <f t="shared" si="10"/>
        <v>20.826959052172104</v>
      </c>
      <c r="I35" s="1">
        <f t="shared" si="11"/>
        <v>317.39763043026397</v>
      </c>
    </row>
    <row r="36" spans="1:9" x14ac:dyDescent="0.25">
      <c r="A36" s="1"/>
      <c r="B36" s="1" t="s">
        <v>19</v>
      </c>
      <c r="C36" s="1">
        <v>3609</v>
      </c>
      <c r="D36" s="1">
        <v>3810</v>
      </c>
      <c r="E36" s="1">
        <v>3639</v>
      </c>
      <c r="F36" s="1">
        <f t="shared" si="12"/>
        <v>3686</v>
      </c>
      <c r="G36" s="1">
        <f t="shared" si="9"/>
        <v>55.18046677345469</v>
      </c>
      <c r="H36" s="1">
        <f t="shared" si="10"/>
        <v>18.122354856212695</v>
      </c>
      <c r="I36" s="1">
        <f t="shared" si="11"/>
        <v>276.18014107433532</v>
      </c>
    </row>
    <row r="37" spans="1:9" x14ac:dyDescent="0.25">
      <c r="A37" s="1"/>
      <c r="B37" s="1" t="s">
        <v>20</v>
      </c>
      <c r="C37" s="1">
        <v>3397</v>
      </c>
      <c r="D37" s="1">
        <v>3436</v>
      </c>
      <c r="E37" s="1">
        <v>3320</v>
      </c>
      <c r="F37" s="1">
        <f t="shared" si="12"/>
        <v>3384.3333333333335</v>
      </c>
      <c r="G37" s="1">
        <f t="shared" si="9"/>
        <v>50.66443110425805</v>
      </c>
      <c r="H37" s="1">
        <f t="shared" si="10"/>
        <v>19.737712991234115</v>
      </c>
      <c r="I37" s="1">
        <f t="shared" si="11"/>
        <v>300.79779375554023</v>
      </c>
    </row>
    <row r="38" spans="1:9" x14ac:dyDescent="0.25">
      <c r="A38" s="1"/>
      <c r="B38" s="1" t="s">
        <v>14</v>
      </c>
      <c r="C38" s="1">
        <v>5493</v>
      </c>
      <c r="D38" s="1">
        <v>5600</v>
      </c>
      <c r="E38" s="1">
        <v>5495</v>
      </c>
      <c r="F38" s="1">
        <f t="shared" si="12"/>
        <v>5529.333333333333</v>
      </c>
      <c r="G38" s="1">
        <f t="shared" si="9"/>
        <v>82.775690254844136</v>
      </c>
      <c r="H38" s="1">
        <f t="shared" si="10"/>
        <v>12.080841572220884</v>
      </c>
      <c r="I38" s="1">
        <f t="shared" si="11"/>
        <v>184.10899445382205</v>
      </c>
    </row>
    <row r="39" spans="1:9" x14ac:dyDescent="0.25">
      <c r="A39" s="1"/>
      <c r="B39" s="1" t="s">
        <v>15</v>
      </c>
      <c r="C39" s="1">
        <v>2843</v>
      </c>
      <c r="D39" s="1">
        <v>2526</v>
      </c>
      <c r="E39" s="1">
        <v>2582</v>
      </c>
      <c r="F39" s="1">
        <f t="shared" si="12"/>
        <v>2650.3333333333335</v>
      </c>
      <c r="G39" s="1">
        <f t="shared" si="9"/>
        <v>39.676242658323233</v>
      </c>
      <c r="H39" s="1">
        <f t="shared" si="10"/>
        <v>25.203999496918627</v>
      </c>
      <c r="I39" s="1">
        <f t="shared" si="11"/>
        <v>384.1026286001761</v>
      </c>
    </row>
    <row r="40" spans="1:9" x14ac:dyDescent="0.25">
      <c r="A40" s="1"/>
      <c r="B40" s="1" t="s">
        <v>16</v>
      </c>
      <c r="C40" s="1">
        <v>2483</v>
      </c>
      <c r="D40" s="1">
        <v>2499</v>
      </c>
      <c r="E40" s="1">
        <v>2605</v>
      </c>
      <c r="F40" s="1">
        <f t="shared" si="12"/>
        <v>2529</v>
      </c>
      <c r="G40" s="1">
        <f t="shared" si="9"/>
        <v>37.859848201320382</v>
      </c>
      <c r="H40" s="1">
        <f t="shared" si="10"/>
        <v>26.413206801107158</v>
      </c>
      <c r="I40" s="1">
        <f t="shared" si="11"/>
        <v>402.53064452352709</v>
      </c>
    </row>
    <row r="41" spans="1:9" x14ac:dyDescent="0.25">
      <c r="A41" s="1"/>
      <c r="B41" s="1" t="s">
        <v>11</v>
      </c>
      <c r="C41" s="1" t="s">
        <v>17</v>
      </c>
      <c r="D41" s="1" t="s">
        <v>17</v>
      </c>
      <c r="E41" s="1" t="s">
        <v>17</v>
      </c>
      <c r="F41" s="1" t="e">
        <f t="shared" si="12"/>
        <v>#DIV/0!</v>
      </c>
      <c r="G41" s="1" t="e">
        <f t="shared" si="9"/>
        <v>#DIV/0!</v>
      </c>
      <c r="H41" s="1" t="e">
        <f t="shared" si="10"/>
        <v>#DIV/0!</v>
      </c>
      <c r="I41" s="1" t="e">
        <f t="shared" si="11"/>
        <v>#DIV/0!</v>
      </c>
    </row>
    <row r="45" spans="1:9" x14ac:dyDescent="0.25">
      <c r="A45" s="1" t="s">
        <v>0</v>
      </c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1" t="s">
        <v>6</v>
      </c>
      <c r="B46" s="1">
        <v>26681</v>
      </c>
      <c r="C46" s="1"/>
      <c r="D46" s="1"/>
      <c r="E46" s="1"/>
      <c r="F46" s="1"/>
      <c r="G46" s="1"/>
      <c r="H46" s="1"/>
      <c r="I46" s="1"/>
    </row>
    <row r="47" spans="1:9" x14ac:dyDescent="0.25">
      <c r="A47" s="1" t="s">
        <v>7</v>
      </c>
      <c r="B47" s="1">
        <v>174</v>
      </c>
      <c r="C47" s="1"/>
      <c r="D47" s="1"/>
      <c r="E47" s="1"/>
      <c r="F47" s="1"/>
      <c r="G47" s="1"/>
      <c r="H47" s="1"/>
      <c r="I47" s="1"/>
    </row>
    <row r="48" spans="1:9" x14ac:dyDescent="0.25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25">
      <c r="A49" s="1" t="s">
        <v>2</v>
      </c>
      <c r="B49" s="1"/>
      <c r="C49" s="1"/>
      <c r="D49" s="1"/>
      <c r="E49" s="1"/>
      <c r="F49" s="1"/>
      <c r="G49" s="1"/>
      <c r="H49" s="1"/>
      <c r="I49" s="1"/>
    </row>
    <row r="50" spans="1:9" x14ac:dyDescent="0.25">
      <c r="A50" s="1"/>
      <c r="B50" s="1"/>
      <c r="C50" s="1" t="s">
        <v>22</v>
      </c>
      <c r="D50" s="1" t="s">
        <v>23</v>
      </c>
      <c r="E50" s="1" t="s">
        <v>24</v>
      </c>
      <c r="F50" s="1" t="s">
        <v>25</v>
      </c>
      <c r="G50" s="1" t="s">
        <v>21</v>
      </c>
      <c r="H50" s="1" t="s">
        <v>26</v>
      </c>
      <c r="I50" s="1" t="s">
        <v>27</v>
      </c>
    </row>
    <row r="51" spans="1:9" x14ac:dyDescent="0.25">
      <c r="A51" s="1"/>
      <c r="B51" s="1" t="s">
        <v>3</v>
      </c>
      <c r="C51" s="1">
        <v>2302</v>
      </c>
      <c r="D51" s="1">
        <v>2401</v>
      </c>
      <c r="E51" s="1">
        <v>2483</v>
      </c>
      <c r="F51" s="1">
        <f t="shared" ref="F51:F56" si="13">AVERAGE(C51:E51)</f>
        <v>2395.3333333333335</v>
      </c>
      <c r="G51" s="1">
        <f>1000*F51/$B$46</f>
        <v>89.776744999562737</v>
      </c>
      <c r="H51" s="1">
        <f>$B$46/F51</f>
        <v>11.138741998330085</v>
      </c>
      <c r="I51" s="1">
        <f>$B$47/F51*1000</f>
        <v>72.641246868911765</v>
      </c>
    </row>
    <row r="52" spans="1:9" x14ac:dyDescent="0.25">
      <c r="A52" s="1"/>
      <c r="B52" s="1" t="s">
        <v>4</v>
      </c>
      <c r="C52" s="1">
        <v>2045</v>
      </c>
      <c r="D52" s="1">
        <v>2316</v>
      </c>
      <c r="E52" s="1">
        <v>1865</v>
      </c>
      <c r="F52" s="1">
        <f t="shared" si="13"/>
        <v>2075.3333333333335</v>
      </c>
      <c r="G52" s="1">
        <f t="shared" ref="G52:G56" si="14">1000*F52/$B$46</f>
        <v>77.783191534550184</v>
      </c>
      <c r="H52" s="1">
        <f t="shared" ref="H52:H76" si="15">$B$46/F52</f>
        <v>12.856247992290394</v>
      </c>
      <c r="I52" s="1">
        <f t="shared" ref="I52:I76" si="16">$B$47/F52*1000</f>
        <v>83.84195309990362</v>
      </c>
    </row>
    <row r="53" spans="1:9" x14ac:dyDescent="0.25">
      <c r="A53" s="1"/>
      <c r="B53" s="1" t="s">
        <v>5</v>
      </c>
      <c r="C53" s="1">
        <v>1675</v>
      </c>
      <c r="D53" s="1">
        <v>2467</v>
      </c>
      <c r="E53" s="1">
        <v>2144</v>
      </c>
      <c r="F53" s="1">
        <f t="shared" si="13"/>
        <v>2095.3333333333335</v>
      </c>
      <c r="G53" s="1">
        <f t="shared" si="14"/>
        <v>78.532788626113472</v>
      </c>
      <c r="H53" s="1">
        <f t="shared" si="15"/>
        <v>12.733534839325484</v>
      </c>
      <c r="I53" s="1">
        <f t="shared" si="16"/>
        <v>83.041679923639819</v>
      </c>
    </row>
    <row r="54" spans="1:9" x14ac:dyDescent="0.25">
      <c r="A54" s="1"/>
      <c r="B54" s="1" t="s">
        <v>9</v>
      </c>
      <c r="C54" s="1">
        <v>2565</v>
      </c>
      <c r="D54" s="1">
        <v>2176</v>
      </c>
      <c r="E54" s="1">
        <v>2135</v>
      </c>
      <c r="F54" s="1">
        <f t="shared" si="13"/>
        <v>2292</v>
      </c>
      <c r="G54" s="1">
        <f t="shared" si="14"/>
        <v>85.903826693152425</v>
      </c>
      <c r="H54" s="1">
        <f t="shared" si="15"/>
        <v>11.640924956369982</v>
      </c>
      <c r="I54" s="1">
        <f t="shared" si="16"/>
        <v>75.916230366492144</v>
      </c>
    </row>
    <row r="55" spans="1:9" x14ac:dyDescent="0.25">
      <c r="A55" s="1"/>
      <c r="B55" s="1" t="s">
        <v>8</v>
      </c>
      <c r="C55" s="1">
        <v>1968</v>
      </c>
      <c r="D55" s="1">
        <v>2138</v>
      </c>
      <c r="E55" s="1">
        <v>1656</v>
      </c>
      <c r="F55" s="1">
        <f t="shared" si="13"/>
        <v>1920.6666666666667</v>
      </c>
      <c r="G55" s="1">
        <f t="shared" si="14"/>
        <v>71.986307359794111</v>
      </c>
      <c r="H55" s="1">
        <f t="shared" si="15"/>
        <v>13.891530718500521</v>
      </c>
      <c r="I55" s="1">
        <f t="shared" si="16"/>
        <v>90.593543908365149</v>
      </c>
    </row>
    <row r="56" spans="1:9" x14ac:dyDescent="0.25">
      <c r="A56" s="1"/>
      <c r="B56" s="1" t="s">
        <v>10</v>
      </c>
      <c r="C56" s="1">
        <v>2079</v>
      </c>
      <c r="D56" s="1">
        <v>2197</v>
      </c>
      <c r="E56" s="1">
        <v>2199</v>
      </c>
      <c r="F56" s="1">
        <f t="shared" si="13"/>
        <v>2158.3333333333335</v>
      </c>
      <c r="G56" s="1">
        <f t="shared" si="14"/>
        <v>80.89401946453782</v>
      </c>
      <c r="H56" s="1">
        <f t="shared" si="15"/>
        <v>12.36185328185328</v>
      </c>
      <c r="I56" s="1">
        <f t="shared" si="16"/>
        <v>80.617760617760624</v>
      </c>
    </row>
    <row r="57" spans="1:9" x14ac:dyDescent="0.25">
      <c r="A57" s="1"/>
      <c r="B57" s="1" t="s">
        <v>12</v>
      </c>
      <c r="C57" s="1">
        <v>1500</v>
      </c>
      <c r="D57" s="1">
        <v>2026</v>
      </c>
      <c r="E57" s="1">
        <v>2108</v>
      </c>
      <c r="F57" s="1">
        <f t="shared" ref="F57:F65" si="17">AVERAGE(C57:E57)</f>
        <v>1878</v>
      </c>
      <c r="G57" s="1">
        <f t="shared" ref="G57:G65" si="18">1000*F57/$B$46</f>
        <v>70.38716689779244</v>
      </c>
      <c r="H57" s="1">
        <f t="shared" ref="H57:H65" si="19">$B$46/F57</f>
        <v>14.207135250266241</v>
      </c>
      <c r="I57" s="1">
        <f t="shared" ref="I57:I65" si="20">$B$47/F57*1000</f>
        <v>92.651757188498394</v>
      </c>
    </row>
    <row r="58" spans="1:9" x14ac:dyDescent="0.25">
      <c r="A58" s="1"/>
      <c r="B58" s="1" t="s">
        <v>13</v>
      </c>
      <c r="C58" s="1">
        <v>2166</v>
      </c>
      <c r="D58" s="1">
        <v>2178</v>
      </c>
      <c r="E58" s="1">
        <v>1803</v>
      </c>
      <c r="F58" s="1">
        <f t="shared" si="17"/>
        <v>2049</v>
      </c>
      <c r="G58" s="1">
        <f t="shared" si="18"/>
        <v>76.796222030658527</v>
      </c>
      <c r="H58" s="1">
        <f t="shared" si="19"/>
        <v>13.021473889702294</v>
      </c>
      <c r="I58" s="1">
        <f t="shared" si="20"/>
        <v>84.919472913616403</v>
      </c>
    </row>
    <row r="59" spans="1:9" x14ac:dyDescent="0.25">
      <c r="A59" s="1"/>
      <c r="B59" s="1" t="s">
        <v>18</v>
      </c>
      <c r="C59" s="1">
        <v>2027</v>
      </c>
      <c r="D59" s="1">
        <v>2321</v>
      </c>
      <c r="E59" s="1">
        <v>1915</v>
      </c>
      <c r="F59" s="1">
        <f t="shared" si="17"/>
        <v>2087.6666666666665</v>
      </c>
      <c r="G59" s="1">
        <f t="shared" si="18"/>
        <v>78.245443074347534</v>
      </c>
      <c r="H59" s="1">
        <f t="shared" si="19"/>
        <v>12.780296982276864</v>
      </c>
      <c r="I59" s="1">
        <f t="shared" si="20"/>
        <v>83.346638990898938</v>
      </c>
    </row>
    <row r="60" spans="1:9" x14ac:dyDescent="0.25">
      <c r="A60" s="1"/>
      <c r="B60" s="1" t="s">
        <v>19</v>
      </c>
      <c r="C60" s="1">
        <v>2223</v>
      </c>
      <c r="D60" s="1">
        <v>2240</v>
      </c>
      <c r="E60" s="1">
        <v>2034</v>
      </c>
      <c r="F60" s="1">
        <f t="shared" si="17"/>
        <v>2165.6666666666665</v>
      </c>
      <c r="G60" s="1">
        <f t="shared" si="18"/>
        <v>81.168871731444341</v>
      </c>
      <c r="H60" s="1">
        <f t="shared" si="19"/>
        <v>12.319993843312298</v>
      </c>
      <c r="I60" s="1">
        <f t="shared" si="20"/>
        <v>80.34477451131292</v>
      </c>
    </row>
    <row r="61" spans="1:9" x14ac:dyDescent="0.25">
      <c r="A61" s="1"/>
      <c r="B61" s="1" t="s">
        <v>20</v>
      </c>
      <c r="C61" s="1">
        <v>2237</v>
      </c>
      <c r="D61" s="1">
        <v>2186</v>
      </c>
      <c r="E61" s="1">
        <v>1814</v>
      </c>
      <c r="F61" s="1">
        <f t="shared" si="17"/>
        <v>2079</v>
      </c>
      <c r="G61" s="1">
        <f t="shared" si="18"/>
        <v>77.920617668003445</v>
      </c>
      <c r="H61" s="1">
        <f t="shared" si="19"/>
        <v>12.833573833573833</v>
      </c>
      <c r="I61" s="1">
        <f t="shared" si="20"/>
        <v>83.694083694083702</v>
      </c>
    </row>
    <row r="62" spans="1:9" x14ac:dyDescent="0.25">
      <c r="A62" s="1"/>
      <c r="B62" s="1" t="s">
        <v>14</v>
      </c>
      <c r="C62" s="1">
        <v>1935</v>
      </c>
      <c r="D62" s="1">
        <v>1998</v>
      </c>
      <c r="E62" s="1">
        <v>2263</v>
      </c>
      <c r="F62" s="1">
        <f t="shared" si="17"/>
        <v>2065.3333333333335</v>
      </c>
      <c r="G62" s="1">
        <f t="shared" si="18"/>
        <v>77.40839298876854</v>
      </c>
      <c r="H62" s="1">
        <f t="shared" si="19"/>
        <v>12.918495803744349</v>
      </c>
      <c r="I62" s="1">
        <f t="shared" si="20"/>
        <v>84.247901872175589</v>
      </c>
    </row>
    <row r="63" spans="1:9" x14ac:dyDescent="0.25">
      <c r="A63" s="1"/>
      <c r="B63" s="1" t="s">
        <v>15</v>
      </c>
      <c r="C63" s="1">
        <v>2445</v>
      </c>
      <c r="D63" s="1">
        <v>2332</v>
      </c>
      <c r="E63" s="1">
        <v>1927</v>
      </c>
      <c r="F63" s="1">
        <f t="shared" si="17"/>
        <v>2234.6666666666665</v>
      </c>
      <c r="G63" s="1">
        <f t="shared" si="18"/>
        <v>83.754981697337669</v>
      </c>
      <c r="H63" s="1">
        <f t="shared" si="19"/>
        <v>11.939588305489261</v>
      </c>
      <c r="I63" s="1">
        <f t="shared" si="20"/>
        <v>77.863961813842494</v>
      </c>
    </row>
    <row r="64" spans="1:9" x14ac:dyDescent="0.25">
      <c r="A64" s="1"/>
      <c r="B64" s="1" t="s">
        <v>16</v>
      </c>
      <c r="C64" s="1">
        <v>1660</v>
      </c>
      <c r="D64" s="1">
        <v>2180</v>
      </c>
      <c r="E64" s="1">
        <v>2043</v>
      </c>
      <c r="F64" s="1">
        <f t="shared" si="17"/>
        <v>1961</v>
      </c>
      <c r="G64" s="1">
        <f t="shared" si="18"/>
        <v>73.497994827780062</v>
      </c>
      <c r="H64" s="1">
        <f t="shared" si="19"/>
        <v>13.605813360530341</v>
      </c>
      <c r="I64" s="1">
        <f t="shared" si="20"/>
        <v>88.730239673635893</v>
      </c>
    </row>
    <row r="65" spans="1:9" x14ac:dyDescent="0.25">
      <c r="A65" s="1"/>
      <c r="B65" s="1" t="s">
        <v>11</v>
      </c>
      <c r="C65" s="1" t="s">
        <v>17</v>
      </c>
      <c r="D65" s="1" t="s">
        <v>17</v>
      </c>
      <c r="E65" s="1" t="s">
        <v>17</v>
      </c>
      <c r="F65" s="1" t="e">
        <f t="shared" si="17"/>
        <v>#DIV/0!</v>
      </c>
      <c r="G65" s="1" t="e">
        <f t="shared" si="18"/>
        <v>#DIV/0!</v>
      </c>
      <c r="H65" s="1" t="e">
        <f t="shared" si="19"/>
        <v>#DIV/0!</v>
      </c>
      <c r="I65" s="1" t="e">
        <f t="shared" si="20"/>
        <v>#DIV/0!</v>
      </c>
    </row>
    <row r="66" spans="1:9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25">
      <c r="A67" s="1"/>
      <c r="B67" s="1"/>
      <c r="C67" s="1"/>
      <c r="D67" s="1"/>
      <c r="E67" s="1"/>
      <c r="F67" s="1"/>
      <c r="G67" s="1"/>
      <c r="H67" s="1"/>
      <c r="I67" s="1"/>
    </row>
    <row r="68" spans="1:9" x14ac:dyDescent="0.25">
      <c r="A68" s="1"/>
      <c r="B68" s="1"/>
      <c r="C68" s="1"/>
      <c r="D68" s="1"/>
      <c r="E68" s="1"/>
      <c r="F68" s="1"/>
      <c r="G68" s="1"/>
      <c r="H68" s="1"/>
      <c r="I68" s="1"/>
    </row>
    <row r="69" spans="1:9" x14ac:dyDescent="0.25">
      <c r="A69" s="1" t="s">
        <v>1</v>
      </c>
      <c r="B69" s="1"/>
      <c r="C69" s="1"/>
      <c r="D69" s="1"/>
      <c r="E69" s="1"/>
      <c r="F69" s="1"/>
      <c r="G69" s="1"/>
      <c r="H69" s="1"/>
      <c r="I69" s="1"/>
    </row>
    <row r="70" spans="1:9" x14ac:dyDescent="0.25">
      <c r="A70" s="1"/>
      <c r="B70" s="1"/>
      <c r="C70" s="1" t="s">
        <v>22</v>
      </c>
      <c r="D70" s="1" t="s">
        <v>23</v>
      </c>
      <c r="E70" s="1" t="s">
        <v>24</v>
      </c>
      <c r="F70" s="1" t="s">
        <v>25</v>
      </c>
      <c r="G70" s="1" t="s">
        <v>21</v>
      </c>
      <c r="H70" s="1" t="e">
        <f t="shared" si="15"/>
        <v>#VALUE!</v>
      </c>
      <c r="I70" s="1" t="e">
        <f t="shared" si="16"/>
        <v>#VALUE!</v>
      </c>
    </row>
    <row r="71" spans="1:9" x14ac:dyDescent="0.25">
      <c r="A71" s="1"/>
      <c r="B71" s="1" t="s">
        <v>3</v>
      </c>
      <c r="C71" s="1">
        <v>3007</v>
      </c>
      <c r="D71" s="1">
        <v>3178</v>
      </c>
      <c r="E71" s="1">
        <v>3098</v>
      </c>
      <c r="F71" s="1">
        <f t="shared" ref="F71:F76" si="21">AVERAGE(C71:E71)</f>
        <v>3094.3333333333335</v>
      </c>
      <c r="G71" s="1">
        <f>1000*F71/$B$46</f>
        <v>115.97516334969954</v>
      </c>
      <c r="H71" s="1">
        <f>$B$46/F71</f>
        <v>8.6225358181622322</v>
      </c>
      <c r="I71" s="1">
        <f>$B$47/F71*1000</f>
        <v>56.231821609393506</v>
      </c>
    </row>
    <row r="72" spans="1:9" x14ac:dyDescent="0.25">
      <c r="A72" s="1"/>
      <c r="B72" s="1" t="s">
        <v>4</v>
      </c>
      <c r="C72" s="1">
        <v>2259</v>
      </c>
      <c r="D72" s="1">
        <v>2540</v>
      </c>
      <c r="E72" s="1">
        <v>2074</v>
      </c>
      <c r="F72" s="1">
        <f t="shared" si="21"/>
        <v>2291</v>
      </c>
      <c r="G72" s="1">
        <f t="shared" ref="G72:G84" si="22">1000*F72/$B$46</f>
        <v>85.866346838574273</v>
      </c>
      <c r="H72" s="1">
        <f t="shared" si="15"/>
        <v>11.646006110868615</v>
      </c>
      <c r="I72" s="1">
        <f t="shared" si="16"/>
        <v>75.949367088607602</v>
      </c>
    </row>
    <row r="73" spans="1:9" x14ac:dyDescent="0.25">
      <c r="A73" s="1"/>
      <c r="B73" s="1" t="s">
        <v>5</v>
      </c>
      <c r="C73" s="1">
        <v>2268</v>
      </c>
      <c r="D73" s="1">
        <v>3077</v>
      </c>
      <c r="E73" s="1">
        <v>2778</v>
      </c>
      <c r="F73" s="1">
        <f t="shared" si="21"/>
        <v>2707.6666666666665</v>
      </c>
      <c r="G73" s="1">
        <f t="shared" si="22"/>
        <v>101.48295291280935</v>
      </c>
      <c r="H73" s="1">
        <f t="shared" si="15"/>
        <v>9.8538717222700978</v>
      </c>
      <c r="I73" s="1">
        <f t="shared" si="16"/>
        <v>64.26197217776685</v>
      </c>
    </row>
    <row r="74" spans="1:9" x14ac:dyDescent="0.25">
      <c r="A74" s="1"/>
      <c r="B74" s="1" t="s">
        <v>9</v>
      </c>
      <c r="C74" s="1">
        <v>2619</v>
      </c>
      <c r="D74" s="1">
        <v>2231</v>
      </c>
      <c r="E74" s="1">
        <v>2187</v>
      </c>
      <c r="F74" s="1">
        <f t="shared" si="21"/>
        <v>2345.6666666666665</v>
      </c>
      <c r="G74" s="1">
        <f t="shared" si="22"/>
        <v>87.915245555513906</v>
      </c>
      <c r="H74" s="1">
        <f t="shared" si="15"/>
        <v>11.374591445218133</v>
      </c>
      <c r="I74" s="1">
        <f t="shared" si="16"/>
        <v>74.179337785988352</v>
      </c>
    </row>
    <row r="75" spans="1:9" x14ac:dyDescent="0.25">
      <c r="A75" s="1"/>
      <c r="B75" s="1" t="s">
        <v>8</v>
      </c>
      <c r="C75" s="1">
        <v>2204</v>
      </c>
      <c r="D75" s="1">
        <v>2371</v>
      </c>
      <c r="E75" s="1">
        <v>1908</v>
      </c>
      <c r="F75" s="1">
        <f t="shared" si="21"/>
        <v>2161</v>
      </c>
      <c r="G75" s="1">
        <f t="shared" si="22"/>
        <v>80.993965743412915</v>
      </c>
      <c r="H75" s="1">
        <f t="shared" si="15"/>
        <v>12.346598796853309</v>
      </c>
      <c r="I75" s="1">
        <f t="shared" si="16"/>
        <v>80.518278574733927</v>
      </c>
    </row>
    <row r="76" spans="1:9" x14ac:dyDescent="0.25">
      <c r="A76" s="1"/>
      <c r="B76" s="1" t="s">
        <v>10</v>
      </c>
      <c r="C76" s="1">
        <v>2155</v>
      </c>
      <c r="D76" s="1">
        <v>2270</v>
      </c>
      <c r="E76" s="1">
        <v>2276</v>
      </c>
      <c r="F76" s="1">
        <f t="shared" si="21"/>
        <v>2233.6666666666665</v>
      </c>
      <c r="G76" s="1">
        <f t="shared" si="22"/>
        <v>83.717501842759518</v>
      </c>
      <c r="H76" s="1">
        <f t="shared" si="15"/>
        <v>11.944933592001195</v>
      </c>
      <c r="I76" s="1">
        <f t="shared" si="16"/>
        <v>77.898821071481862</v>
      </c>
    </row>
    <row r="77" spans="1:9" x14ac:dyDescent="0.25">
      <c r="A77" s="1"/>
      <c r="B77" s="1" t="s">
        <v>12</v>
      </c>
      <c r="C77" s="1">
        <v>1540</v>
      </c>
      <c r="D77" s="1">
        <v>2067</v>
      </c>
      <c r="E77" s="1">
        <v>2147</v>
      </c>
      <c r="F77" s="1">
        <f t="shared" ref="F77:F84" si="23">AVERAGE(C77:E77)</f>
        <v>1918</v>
      </c>
      <c r="G77" s="1">
        <f t="shared" si="22"/>
        <v>71.886361080919002</v>
      </c>
      <c r="H77" s="1">
        <f t="shared" ref="H77:H85" si="24">$B$46/F77</f>
        <v>13.910844629822732</v>
      </c>
      <c r="I77" s="1">
        <f t="shared" ref="I77:I85" si="25">$B$47/F77*1000</f>
        <v>90.719499478623561</v>
      </c>
    </row>
    <row r="78" spans="1:9" x14ac:dyDescent="0.25">
      <c r="A78" s="1"/>
      <c r="B78" s="1" t="s">
        <v>13</v>
      </c>
      <c r="C78" s="1">
        <v>2273</v>
      </c>
      <c r="D78" s="1">
        <v>2286</v>
      </c>
      <c r="E78" s="1">
        <v>1905</v>
      </c>
      <c r="F78" s="1">
        <f t="shared" si="23"/>
        <v>2154.6666666666665</v>
      </c>
      <c r="G78" s="1">
        <f t="shared" si="22"/>
        <v>80.756593331084531</v>
      </c>
      <c r="H78" s="1">
        <f t="shared" si="24"/>
        <v>12.38288985148515</v>
      </c>
      <c r="I78" s="1">
        <f t="shared" si="25"/>
        <v>80.754950495049513</v>
      </c>
    </row>
    <row r="79" spans="1:9" x14ac:dyDescent="0.25">
      <c r="A79" s="1"/>
      <c r="B79" s="1" t="s">
        <v>18</v>
      </c>
      <c r="C79" s="1">
        <v>2377</v>
      </c>
      <c r="D79" s="1">
        <v>2685</v>
      </c>
      <c r="E79" s="1">
        <v>2288</v>
      </c>
      <c r="F79" s="1">
        <f t="shared" si="23"/>
        <v>2450</v>
      </c>
      <c r="G79" s="1">
        <f t="shared" si="22"/>
        <v>91.825643716502384</v>
      </c>
      <c r="H79" s="1">
        <f t="shared" si="24"/>
        <v>10.890204081632653</v>
      </c>
      <c r="I79" s="1">
        <f t="shared" si="25"/>
        <v>71.020408163265316</v>
      </c>
    </row>
    <row r="80" spans="1:9" x14ac:dyDescent="0.25">
      <c r="A80" s="1"/>
      <c r="B80" s="1" t="s">
        <v>19</v>
      </c>
      <c r="C80" s="1">
        <v>3003</v>
      </c>
      <c r="D80" s="1">
        <v>3019</v>
      </c>
      <c r="E80" s="1">
        <v>2811</v>
      </c>
      <c r="F80" s="1">
        <f t="shared" si="23"/>
        <v>2944.3333333333335</v>
      </c>
      <c r="G80" s="1">
        <f t="shared" si="22"/>
        <v>110.35318516297491</v>
      </c>
      <c r="H80" s="1">
        <f t="shared" si="24"/>
        <v>9.0618136533454088</v>
      </c>
      <c r="I80" s="1">
        <f t="shared" si="25"/>
        <v>59.09656968187479</v>
      </c>
    </row>
    <row r="81" spans="1:9" x14ac:dyDescent="0.25">
      <c r="A81" s="1"/>
      <c r="B81" s="1" t="s">
        <v>20</v>
      </c>
      <c r="C81" s="1">
        <v>3021</v>
      </c>
      <c r="D81" s="1">
        <v>2972</v>
      </c>
      <c r="E81" s="1">
        <v>2605</v>
      </c>
      <c r="F81" s="1">
        <f t="shared" si="23"/>
        <v>2866</v>
      </c>
      <c r="G81" s="1">
        <f t="shared" si="22"/>
        <v>107.4172632210187</v>
      </c>
      <c r="H81" s="1">
        <f t="shared" si="24"/>
        <v>9.309490579204466</v>
      </c>
      <c r="I81" s="1">
        <f t="shared" si="25"/>
        <v>60.711793440334965</v>
      </c>
    </row>
    <row r="82" spans="1:9" x14ac:dyDescent="0.25">
      <c r="A82" s="1"/>
      <c r="B82" s="1" t="s">
        <v>14</v>
      </c>
      <c r="C82" s="1">
        <v>4682</v>
      </c>
      <c r="D82" s="1">
        <v>4766</v>
      </c>
      <c r="E82" s="1">
        <v>5032</v>
      </c>
      <c r="F82" s="1">
        <f t="shared" si="23"/>
        <v>4826.666666666667</v>
      </c>
      <c r="G82" s="1">
        <f t="shared" si="22"/>
        <v>180.90276476393939</v>
      </c>
      <c r="H82" s="1">
        <f t="shared" si="24"/>
        <v>5.5278314917127069</v>
      </c>
      <c r="I82" s="1">
        <f t="shared" si="25"/>
        <v>36.049723756906076</v>
      </c>
    </row>
    <row r="83" spans="1:9" x14ac:dyDescent="0.25">
      <c r="A83" s="1"/>
      <c r="B83" s="1" t="s">
        <v>15</v>
      </c>
      <c r="C83" s="1">
        <v>2765</v>
      </c>
      <c r="D83" s="1">
        <v>2657</v>
      </c>
      <c r="E83" s="1">
        <v>2236</v>
      </c>
      <c r="F83" s="1">
        <f t="shared" si="23"/>
        <v>2552.6666666666665</v>
      </c>
      <c r="G83" s="1">
        <f t="shared" si="22"/>
        <v>95.673575453193905</v>
      </c>
      <c r="H83" s="1">
        <f t="shared" si="24"/>
        <v>10.452206842517629</v>
      </c>
      <c r="I83" s="1">
        <f t="shared" si="25"/>
        <v>68.164011491250974</v>
      </c>
    </row>
    <row r="84" spans="1:9" x14ac:dyDescent="0.25">
      <c r="A84" s="1"/>
      <c r="B84" s="1" t="s">
        <v>16</v>
      </c>
      <c r="C84" s="1">
        <v>1677</v>
      </c>
      <c r="D84" s="1">
        <v>2197</v>
      </c>
      <c r="E84" s="1">
        <v>2060</v>
      </c>
      <c r="F84" s="1">
        <f t="shared" si="23"/>
        <v>1978</v>
      </c>
      <c r="G84" s="1">
        <f t="shared" si="22"/>
        <v>74.135152355608867</v>
      </c>
      <c r="H84" s="1">
        <f t="shared" si="24"/>
        <v>13.488877654196157</v>
      </c>
      <c r="I84" s="1">
        <f t="shared" si="25"/>
        <v>87.967644084934278</v>
      </c>
    </row>
    <row r="85" spans="1:9" x14ac:dyDescent="0.25">
      <c r="A85" s="1"/>
      <c r="B85" s="1" t="s">
        <v>11</v>
      </c>
      <c r="C85" s="1" t="s">
        <v>17</v>
      </c>
      <c r="D85" s="1" t="s">
        <v>17</v>
      </c>
      <c r="E85" s="1" t="s">
        <v>17</v>
      </c>
      <c r="F85" s="1" t="e">
        <f t="shared" ref="F85" si="26">AVERAGE(C85:E85)</f>
        <v>#DIV/0!</v>
      </c>
      <c r="G85" s="1" t="e">
        <f>1000*F85/$B$2</f>
        <v>#DIV/0!</v>
      </c>
      <c r="H85" s="1" t="e">
        <f t="shared" si="24"/>
        <v>#DIV/0!</v>
      </c>
      <c r="I85" s="1" t="e">
        <f t="shared" si="25"/>
        <v>#DIV/0!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王浩宇</dc:creator>
  <cp:lastModifiedBy>86187</cp:lastModifiedBy>
  <cp:lastPrinted>2022-05-11T02:46:19Z</cp:lastPrinted>
  <dcterms:created xsi:type="dcterms:W3CDTF">2015-06-05T18:19:34Z</dcterms:created>
  <dcterms:modified xsi:type="dcterms:W3CDTF">2022-05-11T06:21:47Z</dcterms:modified>
</cp:coreProperties>
</file>