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资料\软工课设\"/>
    </mc:Choice>
  </mc:AlternateContent>
  <xr:revisionPtr revIDLastSave="0" documentId="13_ncr:1_{06A78EBE-C264-49A7-A0C3-EE85E9D751C7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29" i="1"/>
  <c r="J8" i="1"/>
  <c r="J9" i="1"/>
  <c r="J10" i="1"/>
  <c r="J11" i="1"/>
  <c r="J12" i="1"/>
  <c r="J13" i="1"/>
  <c r="J14" i="1"/>
  <c r="J15" i="1"/>
  <c r="J16" i="1"/>
  <c r="J7" i="1"/>
  <c r="F30" i="1"/>
  <c r="F31" i="1"/>
  <c r="F32" i="1"/>
  <c r="F33" i="1"/>
  <c r="F34" i="1"/>
  <c r="F35" i="1"/>
  <c r="F36" i="1"/>
  <c r="F37" i="1"/>
  <c r="F38" i="1"/>
  <c r="F29" i="1"/>
  <c r="I8" i="1" l="1"/>
  <c r="I9" i="1"/>
  <c r="I10" i="1"/>
  <c r="I11" i="1"/>
  <c r="I12" i="1"/>
  <c r="I13" i="1"/>
  <c r="I14" i="1"/>
  <c r="I15" i="1"/>
  <c r="I16" i="1"/>
  <c r="I7" i="1"/>
  <c r="H8" i="1"/>
  <c r="H9" i="1"/>
  <c r="H10" i="1"/>
  <c r="H11" i="1"/>
  <c r="H12" i="1"/>
  <c r="H13" i="1"/>
  <c r="H14" i="1"/>
  <c r="H15" i="1"/>
  <c r="H16" i="1"/>
  <c r="H7" i="1"/>
  <c r="G7" i="1"/>
  <c r="G8" i="1"/>
  <c r="G9" i="1"/>
  <c r="G10" i="1"/>
  <c r="G11" i="1"/>
  <c r="G12" i="1"/>
  <c r="G13" i="1"/>
  <c r="G14" i="1"/>
  <c r="G15" i="1"/>
  <c r="G16" i="1"/>
  <c r="F8" i="1" l="1"/>
  <c r="F9" i="1"/>
  <c r="F10" i="1"/>
  <c r="F11" i="1"/>
  <c r="F12" i="1"/>
  <c r="F13" i="1"/>
  <c r="F14" i="1"/>
  <c r="F15" i="1"/>
  <c r="F16" i="1"/>
  <c r="F7" i="1"/>
  <c r="I30" i="1" l="1"/>
  <c r="H30" i="1"/>
  <c r="G30" i="1"/>
  <c r="I29" i="1"/>
  <c r="H29" i="1"/>
  <c r="G29" i="1"/>
  <c r="G35" i="1"/>
  <c r="H35" i="1"/>
  <c r="I35" i="1"/>
  <c r="G33" i="1"/>
  <c r="H33" i="1"/>
  <c r="I33" i="1"/>
  <c r="G38" i="1"/>
  <c r="H38" i="1"/>
  <c r="I38" i="1"/>
  <c r="G37" i="1"/>
  <c r="H37" i="1"/>
  <c r="I37" i="1"/>
  <c r="G36" i="1"/>
  <c r="H36" i="1"/>
  <c r="I36" i="1"/>
  <c r="G34" i="1"/>
  <c r="H34" i="1"/>
  <c r="I34" i="1"/>
  <c r="G32" i="1"/>
  <c r="H32" i="1"/>
  <c r="I32" i="1"/>
  <c r="G31" i="1"/>
  <c r="H31" i="1"/>
  <c r="I31" i="1"/>
</calcChain>
</file>

<file path=xl/sharedStrings.xml><?xml version="1.0" encoding="utf-8"?>
<sst xmlns="http://schemas.openxmlformats.org/spreadsheetml/2006/main" count="44" uniqueCount="23">
  <si>
    <t>antlr-java</t>
    <phoneticPr fontId="1" type="noConversion"/>
  </si>
  <si>
    <t>row</t>
    <phoneticPr fontId="1" type="noConversion"/>
  </si>
  <si>
    <t>file</t>
    <phoneticPr fontId="1" type="noConversion"/>
  </si>
  <si>
    <t>time per row(us)</t>
    <phoneticPr fontId="1" type="noConversion"/>
  </si>
  <si>
    <t>time1(ms)</t>
    <phoneticPr fontId="1" type="noConversion"/>
  </si>
  <si>
    <t>time2(ms)</t>
    <phoneticPr fontId="1" type="noConversion"/>
  </si>
  <si>
    <t>time3(ms)</t>
    <phoneticPr fontId="1" type="noConversion"/>
  </si>
  <si>
    <t>avg(ms)</t>
    <phoneticPr fontId="1" type="noConversion"/>
  </si>
  <si>
    <t>rows per ms</t>
    <phoneticPr fontId="1" type="noConversion"/>
  </si>
  <si>
    <t>files per s</t>
    <phoneticPr fontId="1" type="noConversion"/>
  </si>
  <si>
    <t>javaee7-samples</t>
    <phoneticPr fontId="1" type="noConversion"/>
  </si>
  <si>
    <t>查询语言</t>
    <phoneticPr fontId="1" type="noConversion"/>
  </si>
  <si>
    <t>if () {}</t>
    <phoneticPr fontId="1" type="noConversion"/>
  </si>
  <si>
    <t>if () {} else { &lt;&lt;null&gt;&gt; }</t>
    <phoneticPr fontId="1" type="noConversion"/>
  </si>
  <si>
    <t>for(;;) { if () {break;} }</t>
    <phoneticPr fontId="1" type="noConversion"/>
  </si>
  <si>
    <t>for (;;) {}</t>
    <phoneticPr fontId="1" type="noConversion"/>
  </si>
  <si>
    <t>public class &lt;&lt;&gt;&gt; { void &lt;&lt;&gt;&gt;() {} }</t>
    <phoneticPr fontId="1" type="noConversion"/>
  </si>
  <si>
    <t>String &lt;&lt;&gt;&gt;(){}</t>
    <phoneticPr fontId="1" type="noConversion"/>
  </si>
  <si>
    <t>while(){}</t>
    <phoneticPr fontId="1" type="noConversion"/>
  </si>
  <si>
    <t>i++</t>
    <phoneticPr fontId="1" type="noConversion"/>
  </si>
  <si>
    <t>void &lt;&lt;&gt;&gt; () {[1]while(){} $ [2]if(){}}</t>
    <phoneticPr fontId="1" type="noConversion"/>
  </si>
  <si>
    <t>while() { if () {break;} }</t>
    <phoneticPr fontId="1" type="noConversion"/>
  </si>
  <si>
    <t>ms per file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</si>
</sst>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平均查询时间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950579789299548E-2"/>
          <c:y val="0.10854023759462747"/>
          <c:w val="0.88215462836973935"/>
          <c:h val="0.78474086604541671"/>
        </c:manualLayout>
      </c:layout>
      <c:barChart>
        <c:barDir val="col"/>
        <c:grouping val="clustered"/>
        <c:varyColors val="0"/>
        <c:ser>
          <c:idx val="3"/>
          <c:order val="0"/>
          <c:tx>
            <c:v>antlr-java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Sheet1!$F$7:$F$16</c:f>
              <c:numCache>
                <c:formatCode>General</c:formatCode>
                <c:ptCount val="10"/>
                <c:pt idx="0">
                  <c:v>2397</c:v>
                </c:pt>
                <c:pt idx="1">
                  <c:v>2524.6666666666665</c:v>
                </c:pt>
                <c:pt idx="2">
                  <c:v>2580</c:v>
                </c:pt>
                <c:pt idx="3">
                  <c:v>2203</c:v>
                </c:pt>
                <c:pt idx="4">
                  <c:v>2689.3333333333335</c:v>
                </c:pt>
                <c:pt idx="5">
                  <c:v>2270</c:v>
                </c:pt>
                <c:pt idx="6">
                  <c:v>2303</c:v>
                </c:pt>
                <c:pt idx="7">
                  <c:v>2552</c:v>
                </c:pt>
                <c:pt idx="8">
                  <c:v>2415</c:v>
                </c:pt>
                <c:pt idx="9">
                  <c:v>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4-4FD5-A7F7-8430C46EEDB1}"/>
            </c:ext>
          </c:extLst>
        </c:ser>
        <c:ser>
          <c:idx val="1"/>
          <c:order val="1"/>
          <c:tx>
            <c:v>javee7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Sheet1!$F$29:$F$38</c:f>
              <c:numCache>
                <c:formatCode>General</c:formatCode>
                <c:ptCount val="10"/>
                <c:pt idx="0">
                  <c:v>2002</c:v>
                </c:pt>
                <c:pt idx="1">
                  <c:v>1940.3333333333333</c:v>
                </c:pt>
                <c:pt idx="2">
                  <c:v>2003.3333333333333</c:v>
                </c:pt>
                <c:pt idx="3">
                  <c:v>2213.6666666666665</c:v>
                </c:pt>
                <c:pt idx="4">
                  <c:v>2030</c:v>
                </c:pt>
                <c:pt idx="5">
                  <c:v>2109.3333333333335</c:v>
                </c:pt>
                <c:pt idx="6">
                  <c:v>1984</c:v>
                </c:pt>
                <c:pt idx="7">
                  <c:v>2471</c:v>
                </c:pt>
                <c:pt idx="8">
                  <c:v>2210.3333333333335</c:v>
                </c:pt>
                <c:pt idx="9">
                  <c:v>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4-4FD5-A7F7-8430C46E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760767"/>
        <c:axId val="339762015"/>
      </c:barChart>
      <c:catAx>
        <c:axId val="3397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62015"/>
        <c:crosses val="autoZero"/>
        <c:auto val="1"/>
        <c:lblAlgn val="ctr"/>
        <c:lblOffset val="100"/>
        <c:noMultiLvlLbl val="0"/>
      </c:catAx>
      <c:valAx>
        <c:axId val="3397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平均查询时间</a:t>
                </a:r>
                <a:r>
                  <a:rPr lang="en-US" altLang="zh-CN"/>
                  <a:t>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453633914259419E-2"/>
          <c:y val="2.0111461535577715E-2"/>
          <c:w val="0.18022967948738186"/>
          <c:h val="0.20235769280604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平均每行处理时间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414846596688921E-2"/>
          <c:y val="0.11215682772616432"/>
          <c:w val="0.88335744548598261"/>
          <c:h val="0.76322156351950143"/>
        </c:manualLayout>
      </c:layout>
      <c:barChart>
        <c:barDir val="col"/>
        <c:grouping val="clustered"/>
        <c:varyColors val="0"/>
        <c:ser>
          <c:idx val="3"/>
          <c:order val="0"/>
          <c:tx>
            <c:v>antlr-java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Sheet1!$G$7:$G$16</c:f>
              <c:numCache>
                <c:formatCode>General</c:formatCode>
                <c:ptCount val="10"/>
                <c:pt idx="0">
                  <c:v>89.839211423859666</c:v>
                </c:pt>
                <c:pt idx="1">
                  <c:v>94.624139525005305</c:v>
                </c:pt>
                <c:pt idx="2">
                  <c:v>96.698024811663728</c:v>
                </c:pt>
                <c:pt idx="3">
                  <c:v>82.568119635695808</c:v>
                </c:pt>
                <c:pt idx="4">
                  <c:v>100.79582224554302</c:v>
                </c:pt>
                <c:pt idx="5">
                  <c:v>85.079269892432819</c:v>
                </c:pt>
                <c:pt idx="6">
                  <c:v>86.316105093512249</c:v>
                </c:pt>
                <c:pt idx="7">
                  <c:v>95.648588883475128</c:v>
                </c:pt>
                <c:pt idx="8">
                  <c:v>90.513848806266637</c:v>
                </c:pt>
                <c:pt idx="9">
                  <c:v>92.537760953487492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B-44D4-B23E-C0B7B229F5F1}"/>
            </c:ext>
          </c:extLst>
        </c:ser>
        <c:ser>
          <c:idx val="1"/>
          <c:order val="1"/>
          <c:tx>
            <c:v>javaee7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Sheet1!$G$29:$G$38</c:f>
              <c:numCache>
                <c:formatCode>General</c:formatCode>
                <c:ptCount val="10"/>
                <c:pt idx="0">
                  <c:v>29.970508540547016</c:v>
                </c:pt>
                <c:pt idx="1">
                  <c:v>29.0473410280593</c:v>
                </c:pt>
                <c:pt idx="2">
                  <c:v>29.990468919195397</c:v>
                </c:pt>
                <c:pt idx="3">
                  <c:v>33.13921865097781</c:v>
                </c:pt>
                <c:pt idx="4">
                  <c:v>30.389676492163055</c:v>
                </c:pt>
                <c:pt idx="5">
                  <c:v>31.577319021741843</c:v>
                </c:pt>
                <c:pt idx="6">
                  <c:v>29.701043428793845</c:v>
                </c:pt>
                <c:pt idx="7">
                  <c:v>36.991571730115723</c:v>
                </c:pt>
                <c:pt idx="8">
                  <c:v>33.089317704356851</c:v>
                </c:pt>
                <c:pt idx="9">
                  <c:v>29.251934909205229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B-44D4-B23E-C0B7B229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94927"/>
        <c:axId val="226396175"/>
      </c:barChart>
      <c:catAx>
        <c:axId val="2263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96175"/>
        <c:crosses val="autoZero"/>
        <c:auto val="1"/>
        <c:lblAlgn val="ctr"/>
        <c:lblOffset val="100"/>
        <c:noMultiLvlLbl val="0"/>
      </c:catAx>
      <c:valAx>
        <c:axId val="226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32874069465366E-2"/>
          <c:y val="1.7164903588644888E-2"/>
          <c:w val="0.17617910483842242"/>
          <c:h val="0.20890277750888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平均每文件处理时间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414846596688921E-2"/>
          <c:y val="0.11215682772616432"/>
          <c:w val="0.88335744548598261"/>
          <c:h val="0.76322156351950143"/>
        </c:manualLayout>
      </c:layout>
      <c:barChart>
        <c:barDir val="col"/>
        <c:grouping val="clustered"/>
        <c:varyColors val="0"/>
        <c:ser>
          <c:idx val="3"/>
          <c:order val="0"/>
          <c:tx>
            <c:v>antlr-java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Sheet1!$J$7:$J$16</c:f>
              <c:numCache>
                <c:formatCode>General</c:formatCode>
                <c:ptCount val="10"/>
                <c:pt idx="0">
                  <c:v>13.775862068965518</c:v>
                </c:pt>
                <c:pt idx="1">
                  <c:v>14.509578544061302</c:v>
                </c:pt>
                <c:pt idx="2">
                  <c:v>14.827586206896552</c:v>
                </c:pt>
                <c:pt idx="3">
                  <c:v>12.660919540229886</c:v>
                </c:pt>
                <c:pt idx="4">
                  <c:v>15.455938697318009</c:v>
                </c:pt>
                <c:pt idx="5">
                  <c:v>13.045977011494253</c:v>
                </c:pt>
                <c:pt idx="6">
                  <c:v>13.235632183908047</c:v>
                </c:pt>
                <c:pt idx="7">
                  <c:v>14.666666666666666</c:v>
                </c:pt>
                <c:pt idx="8">
                  <c:v>13.879310344827585</c:v>
                </c:pt>
                <c:pt idx="9">
                  <c:v>14.189655172413794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B-44D4-B23E-C0B7B229F5F1}"/>
            </c:ext>
          </c:extLst>
        </c:ser>
        <c:ser>
          <c:idx val="1"/>
          <c:order val="1"/>
          <c:tx>
            <c:v>javaee7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Sheet1!$J$29:$J$38</c:f>
              <c:numCache>
                <c:formatCode>General</c:formatCode>
                <c:ptCount val="10"/>
                <c:pt idx="0">
                  <c:v>1.9666011787819253</c:v>
                </c:pt>
                <c:pt idx="1">
                  <c:v>1.9060248853962016</c:v>
                </c:pt>
                <c:pt idx="2">
                  <c:v>1.9679109364767517</c:v>
                </c:pt>
                <c:pt idx="3">
                  <c:v>2.1745252128356252</c:v>
                </c:pt>
                <c:pt idx="4">
                  <c:v>1.994106090373281</c:v>
                </c:pt>
                <c:pt idx="5">
                  <c:v>2.0720366732154551</c:v>
                </c:pt>
                <c:pt idx="6">
                  <c:v>1.9489194499017681</c:v>
                </c:pt>
                <c:pt idx="7">
                  <c:v>2.4273084479371319</c:v>
                </c:pt>
                <c:pt idx="8">
                  <c:v>2.1712508185985593</c:v>
                </c:pt>
                <c:pt idx="9">
                  <c:v>1.919449901768173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B-44D4-B23E-C0B7B229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94927"/>
        <c:axId val="226396175"/>
      </c:barChart>
      <c:catAx>
        <c:axId val="2263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96175"/>
        <c:crosses val="autoZero"/>
        <c:auto val="1"/>
        <c:lblAlgn val="ctr"/>
        <c:lblOffset val="100"/>
        <c:noMultiLvlLbl val="0"/>
      </c:catAx>
      <c:valAx>
        <c:axId val="226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32874069465366E-2"/>
          <c:y val="1.7164903588644888E-2"/>
          <c:w val="0.17617910483842242"/>
          <c:h val="0.20890277750888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455917</xdr:colOff>
      <xdr:row>0</xdr:row>
      <xdr:rowOff>153681</xdr:rowOff>
    </xdr:from>
    <xdr:to>
      <xdr:col>24</xdr:col>
      <xdr:colOff>224117</xdr:colOff>
      <xdr:row>19</xdr:row>
      <xdr:rowOff>161365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67C2DB-DF06-0C59-CDE4-F6401B4AA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17552</xdr:colOff>
      <xdr:row>21</xdr:row>
      <xdr:rowOff>91014</xdr:rowOff>
    </xdr:from>
    <xdr:to>
      <xdr:col>24</xdr:col>
      <xdr:colOff>394448</xdr:colOff>
      <xdr:row>43</xdr:row>
      <xdr:rowOff>89647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3F519E-2461-5834-4212-755721AD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573364</xdr:colOff>
      <xdr:row>44</xdr:row>
      <xdr:rowOff>37223</xdr:rowOff>
    </xdr:from>
    <xdr:to>
      <xdr:col>24</xdr:col>
      <xdr:colOff>340660</xdr:colOff>
      <xdr:row>66</xdr:row>
      <xdr:rowOff>35856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D078BE-5DFB-F716-1909-6A3DC6C7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C2" zoomScale="85" zoomScaleNormal="85" workbookViewId="0">
      <selection activeCell="Z69" sqref="Z69"/>
    </sheetView>
  </sheetViews>
  <sheetFormatPr defaultRowHeight="13.8" x14ac:dyDescent="0.25"/>
  <cols>
    <col min="2" max="2" width="24.44140625" customWidth="1"/>
    <col min="3" max="6" width="10.5546875" customWidth="1"/>
    <col min="7" max="7" width="15.21875" customWidth="1"/>
    <col min="8" max="8" width="11.6640625" customWidth="1"/>
    <col min="9" max="9" width="8.8867187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1</v>
      </c>
      <c r="B2" s="1">
        <v>26681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</v>
      </c>
      <c r="B3" s="1">
        <v>174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 t="s">
        <v>11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3</v>
      </c>
      <c r="H6" s="1" t="s">
        <v>8</v>
      </c>
      <c r="I6" s="1" t="s">
        <v>9</v>
      </c>
      <c r="J6" s="1" t="s">
        <v>22</v>
      </c>
    </row>
    <row r="7" spans="1:10" x14ac:dyDescent="0.25">
      <c r="A7" s="1">
        <v>1</v>
      </c>
      <c r="B7" s="1" t="s">
        <v>12</v>
      </c>
      <c r="C7" s="1">
        <v>2512</v>
      </c>
      <c r="D7" s="1">
        <v>2582</v>
      </c>
      <c r="E7" s="1">
        <v>2097</v>
      </c>
      <c r="F7" s="1">
        <f>AVERAGE(C7:E7)</f>
        <v>2397</v>
      </c>
      <c r="G7" s="1">
        <f t="shared" ref="G7:G15" si="0">F7/$B$2*1000</f>
        <v>89.839211423859666</v>
      </c>
      <c r="H7" s="1">
        <f>$B$2/F7</f>
        <v>11.130997079682937</v>
      </c>
      <c r="I7" s="1">
        <f>$B$3/F7*1000</f>
        <v>72.590738423028782</v>
      </c>
      <c r="J7" s="1">
        <f>F7/$B$3</f>
        <v>13.775862068965518</v>
      </c>
    </row>
    <row r="8" spans="1:10" x14ac:dyDescent="0.25">
      <c r="A8" s="1">
        <v>2</v>
      </c>
      <c r="B8" s="1" t="s">
        <v>13</v>
      </c>
      <c r="C8" s="1">
        <v>2616</v>
      </c>
      <c r="D8" s="1">
        <v>2387</v>
      </c>
      <c r="E8" s="1">
        <v>2571</v>
      </c>
      <c r="F8" s="1">
        <f t="shared" ref="F8:F16" si="1">AVERAGE(C8:E8)</f>
        <v>2524.6666666666665</v>
      </c>
      <c r="G8" s="1">
        <f t="shared" si="0"/>
        <v>94.624139525005305</v>
      </c>
      <c r="H8" s="1">
        <f t="shared" ref="H8:H16" si="2">$B$2/F8</f>
        <v>10.568127805650912</v>
      </c>
      <c r="I8" s="1">
        <f t="shared" ref="I8:I16" si="3">$B$3/F8*1000</f>
        <v>68.919989437549518</v>
      </c>
      <c r="J8" s="1">
        <f t="shared" ref="J8:J38" si="4">F8/$B$3</f>
        <v>14.509578544061302</v>
      </c>
    </row>
    <row r="9" spans="1:10" x14ac:dyDescent="0.25">
      <c r="A9" s="1">
        <v>3</v>
      </c>
      <c r="B9" s="1" t="s">
        <v>15</v>
      </c>
      <c r="C9" s="1">
        <v>2201</v>
      </c>
      <c r="D9" s="1">
        <v>2788</v>
      </c>
      <c r="E9" s="1">
        <v>2751</v>
      </c>
      <c r="F9" s="1">
        <f t="shared" si="1"/>
        <v>2580</v>
      </c>
      <c r="G9" s="1">
        <f t="shared" si="0"/>
        <v>96.698024811663728</v>
      </c>
      <c r="H9" s="1">
        <f t="shared" si="2"/>
        <v>10.341472868217055</v>
      </c>
      <c r="I9" s="1">
        <f t="shared" si="3"/>
        <v>67.441860465116278</v>
      </c>
      <c r="J9" s="1">
        <f t="shared" si="4"/>
        <v>14.827586206896552</v>
      </c>
    </row>
    <row r="10" spans="1:10" x14ac:dyDescent="0.25">
      <c r="A10" s="1">
        <v>4</v>
      </c>
      <c r="B10" s="1" t="s">
        <v>18</v>
      </c>
      <c r="C10" s="1">
        <v>2149</v>
      </c>
      <c r="D10" s="1">
        <v>1822</v>
      </c>
      <c r="E10" s="1">
        <v>2638</v>
      </c>
      <c r="F10" s="1">
        <f t="shared" si="1"/>
        <v>2203</v>
      </c>
      <c r="G10" s="1">
        <f t="shared" si="0"/>
        <v>82.568119635695808</v>
      </c>
      <c r="H10" s="1">
        <f t="shared" si="2"/>
        <v>12.111211983658647</v>
      </c>
      <c r="I10" s="1">
        <f t="shared" si="3"/>
        <v>78.983204720835232</v>
      </c>
      <c r="J10" s="1">
        <f t="shared" si="4"/>
        <v>12.660919540229886</v>
      </c>
    </row>
    <row r="11" spans="1:10" x14ac:dyDescent="0.25">
      <c r="A11" s="1">
        <v>5</v>
      </c>
      <c r="B11" s="1" t="s">
        <v>19</v>
      </c>
      <c r="C11" s="1">
        <v>2898</v>
      </c>
      <c r="D11" s="1">
        <v>2713</v>
      </c>
      <c r="E11" s="1">
        <v>2457</v>
      </c>
      <c r="F11" s="1">
        <f t="shared" si="1"/>
        <v>2689.3333333333335</v>
      </c>
      <c r="G11" s="1">
        <f t="shared" si="0"/>
        <v>100.79582224554302</v>
      </c>
      <c r="H11" s="1">
        <f t="shared" si="2"/>
        <v>9.9210461080813079</v>
      </c>
      <c r="I11" s="1">
        <f t="shared" si="3"/>
        <v>64.700049578582053</v>
      </c>
      <c r="J11" s="1">
        <f t="shared" si="4"/>
        <v>15.455938697318009</v>
      </c>
    </row>
    <row r="12" spans="1:10" x14ac:dyDescent="0.25">
      <c r="A12" s="1">
        <v>6</v>
      </c>
      <c r="B12" s="1" t="s">
        <v>14</v>
      </c>
      <c r="C12" s="1">
        <v>2398</v>
      </c>
      <c r="D12" s="1">
        <v>2192</v>
      </c>
      <c r="E12" s="1">
        <v>2220</v>
      </c>
      <c r="F12" s="1">
        <f t="shared" si="1"/>
        <v>2270</v>
      </c>
      <c r="G12" s="1">
        <f t="shared" si="0"/>
        <v>85.079269892432819</v>
      </c>
      <c r="H12" s="1">
        <f t="shared" si="2"/>
        <v>11.75374449339207</v>
      </c>
      <c r="I12" s="1">
        <f t="shared" si="3"/>
        <v>76.651982378854626</v>
      </c>
      <c r="J12" s="1">
        <f t="shared" si="4"/>
        <v>13.045977011494253</v>
      </c>
    </row>
    <row r="13" spans="1:10" x14ac:dyDescent="0.25">
      <c r="A13" s="1">
        <v>7</v>
      </c>
      <c r="B13" s="1" t="s">
        <v>21</v>
      </c>
      <c r="C13" s="1">
        <v>2960</v>
      </c>
      <c r="D13" s="1">
        <v>2001</v>
      </c>
      <c r="E13" s="1">
        <v>1948</v>
      </c>
      <c r="F13" s="1">
        <f t="shared" si="1"/>
        <v>2303</v>
      </c>
      <c r="G13" s="1">
        <f t="shared" si="0"/>
        <v>86.316105093512249</v>
      </c>
      <c r="H13" s="1">
        <f t="shared" si="2"/>
        <v>11.585323491098567</v>
      </c>
      <c r="I13" s="1">
        <f t="shared" si="3"/>
        <v>75.553625705601391</v>
      </c>
      <c r="J13" s="1">
        <f t="shared" si="4"/>
        <v>13.235632183908047</v>
      </c>
    </row>
    <row r="14" spans="1:10" x14ac:dyDescent="0.25">
      <c r="A14" s="1">
        <v>8</v>
      </c>
      <c r="B14" s="1" t="s">
        <v>16</v>
      </c>
      <c r="C14" s="1">
        <v>2564</v>
      </c>
      <c r="D14" s="1">
        <v>2613</v>
      </c>
      <c r="E14" s="1">
        <v>2479</v>
      </c>
      <c r="F14" s="1">
        <f t="shared" si="1"/>
        <v>2552</v>
      </c>
      <c r="G14" s="1">
        <f t="shared" si="0"/>
        <v>95.648588883475128</v>
      </c>
      <c r="H14" s="1">
        <f t="shared" si="2"/>
        <v>10.454937304075235</v>
      </c>
      <c r="I14" s="1">
        <f t="shared" si="3"/>
        <v>68.181818181818173</v>
      </c>
      <c r="J14" s="1">
        <f t="shared" si="4"/>
        <v>14.666666666666666</v>
      </c>
    </row>
    <row r="15" spans="1:10" x14ac:dyDescent="0.25">
      <c r="A15" s="1">
        <v>9</v>
      </c>
      <c r="B15" s="1" t="s">
        <v>17</v>
      </c>
      <c r="C15" s="1">
        <v>2504</v>
      </c>
      <c r="D15" s="1">
        <v>2462</v>
      </c>
      <c r="E15" s="1">
        <v>2279</v>
      </c>
      <c r="F15" s="1">
        <f t="shared" si="1"/>
        <v>2415</v>
      </c>
      <c r="G15" s="1">
        <f t="shared" si="0"/>
        <v>90.513848806266637</v>
      </c>
      <c r="H15" s="1">
        <f t="shared" si="2"/>
        <v>11.048033126293996</v>
      </c>
      <c r="I15" s="1">
        <f t="shared" si="3"/>
        <v>72.049689440993788</v>
      </c>
      <c r="J15" s="1">
        <f t="shared" si="4"/>
        <v>13.879310344827585</v>
      </c>
    </row>
    <row r="16" spans="1:10" x14ac:dyDescent="0.25">
      <c r="A16" s="1">
        <v>10</v>
      </c>
      <c r="B16" s="1" t="s">
        <v>20</v>
      </c>
      <c r="C16" s="1">
        <v>2022</v>
      </c>
      <c r="D16" s="1">
        <v>2788</v>
      </c>
      <c r="E16" s="1">
        <v>2597</v>
      </c>
      <c r="F16" s="1">
        <f t="shared" si="1"/>
        <v>2469</v>
      </c>
      <c r="G16" s="1">
        <f>F16/$B$2*1000</f>
        <v>92.537760953487492</v>
      </c>
      <c r="H16" s="1">
        <f t="shared" si="2"/>
        <v>10.806399351964359</v>
      </c>
      <c r="I16" s="1">
        <f t="shared" si="3"/>
        <v>70.473876063183482</v>
      </c>
      <c r="J16" s="1">
        <f t="shared" si="4"/>
        <v>14.189655172413794</v>
      </c>
    </row>
    <row r="23" spans="1:10" x14ac:dyDescent="0.25">
      <c r="A23" s="1" t="s">
        <v>10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1</v>
      </c>
      <c r="B24" s="1">
        <v>66799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2</v>
      </c>
      <c r="B25" s="1">
        <v>1018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 t="s">
        <v>11</v>
      </c>
      <c r="C28" s="1" t="s">
        <v>4</v>
      </c>
      <c r="D28" s="1" t="s">
        <v>5</v>
      </c>
      <c r="E28" s="1" t="s">
        <v>6</v>
      </c>
      <c r="F28" s="1" t="s">
        <v>7</v>
      </c>
      <c r="G28" s="1" t="s">
        <v>3</v>
      </c>
      <c r="H28" s="1" t="s">
        <v>8</v>
      </c>
      <c r="I28" s="1" t="s">
        <v>9</v>
      </c>
      <c r="J28" s="1" t="s">
        <v>22</v>
      </c>
    </row>
    <row r="29" spans="1:10" x14ac:dyDescent="0.25">
      <c r="A29" s="1">
        <v>1</v>
      </c>
      <c r="B29" s="1" t="s">
        <v>12</v>
      </c>
      <c r="C29" s="1">
        <v>1916</v>
      </c>
      <c r="D29" s="1">
        <v>1935</v>
      </c>
      <c r="E29" s="1">
        <v>2155</v>
      </c>
      <c r="F29" s="1">
        <f>AVERAGE(C29:E29)</f>
        <v>2002</v>
      </c>
      <c r="G29" s="1">
        <f>1000*F29/$B$24</f>
        <v>29.970508540547016</v>
      </c>
      <c r="H29" s="1">
        <f>$B$24/F29</f>
        <v>33.366133866133865</v>
      </c>
      <c r="I29" s="1">
        <f>$B$25/F29*1000</f>
        <v>508.49150849150845</v>
      </c>
      <c r="J29" s="1">
        <f>F29/$B$25</f>
        <v>1.9666011787819253</v>
      </c>
    </row>
    <row r="30" spans="1:10" x14ac:dyDescent="0.25">
      <c r="A30" s="1">
        <v>2</v>
      </c>
      <c r="B30" s="1" t="s">
        <v>13</v>
      </c>
      <c r="C30" s="1">
        <v>1812</v>
      </c>
      <c r="D30" s="1">
        <v>1975</v>
      </c>
      <c r="E30" s="1">
        <v>2034</v>
      </c>
      <c r="F30" s="1">
        <f t="shared" ref="F30:F38" si="5">AVERAGE(C30:E30)</f>
        <v>1940.3333333333333</v>
      </c>
      <c r="G30" s="1">
        <f t="shared" ref="G30:G38" si="6">1000*F30/$B$24</f>
        <v>29.0473410280593</v>
      </c>
      <c r="H30" s="1">
        <f t="shared" ref="H30:H38" si="7">$B$24/F30</f>
        <v>34.426559010479302</v>
      </c>
      <c r="I30" s="1">
        <f t="shared" ref="I30:I38" si="8">$B$25/F30*1000</f>
        <v>524.6521216285862</v>
      </c>
      <c r="J30" s="1">
        <f t="shared" ref="J30:J38" si="9">F30/$B$25</f>
        <v>1.9060248853962016</v>
      </c>
    </row>
    <row r="31" spans="1:10" x14ac:dyDescent="0.25">
      <c r="A31" s="1">
        <v>3</v>
      </c>
      <c r="B31" s="1" t="s">
        <v>15</v>
      </c>
      <c r="C31" s="1">
        <v>1930</v>
      </c>
      <c r="D31" s="1">
        <v>1995</v>
      </c>
      <c r="E31" s="1">
        <v>2085</v>
      </c>
      <c r="F31" s="1">
        <f t="shared" si="5"/>
        <v>2003.3333333333333</v>
      </c>
      <c r="G31" s="1">
        <f t="shared" si="6"/>
        <v>29.990468919195397</v>
      </c>
      <c r="H31" s="1">
        <f t="shared" si="7"/>
        <v>33.343926788685522</v>
      </c>
      <c r="I31" s="1">
        <f t="shared" si="8"/>
        <v>508.15307820299506</v>
      </c>
      <c r="J31" s="1">
        <f t="shared" si="9"/>
        <v>1.9679109364767517</v>
      </c>
    </row>
    <row r="32" spans="1:10" x14ac:dyDescent="0.25">
      <c r="A32" s="1">
        <v>4</v>
      </c>
      <c r="B32" s="1" t="s">
        <v>18</v>
      </c>
      <c r="C32" s="1">
        <v>2246</v>
      </c>
      <c r="D32" s="1">
        <v>2157</v>
      </c>
      <c r="E32" s="1">
        <v>2238</v>
      </c>
      <c r="F32" s="1">
        <f t="shared" si="5"/>
        <v>2213.6666666666665</v>
      </c>
      <c r="G32" s="1">
        <f t="shared" si="6"/>
        <v>33.13921865097781</v>
      </c>
      <c r="H32" s="1">
        <f t="shared" si="7"/>
        <v>30.175726547206747</v>
      </c>
      <c r="I32" s="1">
        <f t="shared" si="8"/>
        <v>459.87050143050749</v>
      </c>
      <c r="J32" s="1">
        <f t="shared" si="9"/>
        <v>2.1745252128356252</v>
      </c>
    </row>
    <row r="33" spans="1:10" x14ac:dyDescent="0.25">
      <c r="A33" s="1">
        <v>5</v>
      </c>
      <c r="B33" s="1" t="s">
        <v>19</v>
      </c>
      <c r="C33" s="1">
        <v>2140</v>
      </c>
      <c r="D33" s="1">
        <v>1984</v>
      </c>
      <c r="E33" s="1">
        <v>1966</v>
      </c>
      <c r="F33" s="1">
        <f t="shared" si="5"/>
        <v>2030</v>
      </c>
      <c r="G33" s="1">
        <f t="shared" si="6"/>
        <v>30.389676492163055</v>
      </c>
      <c r="H33" s="1">
        <f t="shared" si="7"/>
        <v>32.905911330049264</v>
      </c>
      <c r="I33" s="1">
        <f t="shared" si="8"/>
        <v>501.47783251231527</v>
      </c>
      <c r="J33" s="1">
        <f t="shared" si="9"/>
        <v>1.994106090373281</v>
      </c>
    </row>
    <row r="34" spans="1:10" x14ac:dyDescent="0.25">
      <c r="A34" s="1">
        <v>6</v>
      </c>
      <c r="B34" s="1" t="s">
        <v>14</v>
      </c>
      <c r="C34" s="1">
        <v>2176</v>
      </c>
      <c r="D34" s="1">
        <v>2021</v>
      </c>
      <c r="E34" s="1">
        <v>2131</v>
      </c>
      <c r="F34" s="1">
        <f t="shared" si="5"/>
        <v>2109.3333333333335</v>
      </c>
      <c r="G34" s="1">
        <f t="shared" si="6"/>
        <v>31.577319021741843</v>
      </c>
      <c r="H34" s="1">
        <f t="shared" si="7"/>
        <v>31.668299620733247</v>
      </c>
      <c r="I34" s="1">
        <f t="shared" si="8"/>
        <v>482.61694058154228</v>
      </c>
      <c r="J34" s="1">
        <f t="shared" si="9"/>
        <v>2.0720366732154551</v>
      </c>
    </row>
    <row r="35" spans="1:10" x14ac:dyDescent="0.25">
      <c r="A35" s="1">
        <v>7</v>
      </c>
      <c r="B35" s="1" t="s">
        <v>21</v>
      </c>
      <c r="C35" s="1">
        <v>1882</v>
      </c>
      <c r="D35" s="1">
        <v>1853</v>
      </c>
      <c r="E35" s="1">
        <v>2217</v>
      </c>
      <c r="F35" s="1">
        <f t="shared" si="5"/>
        <v>1984</v>
      </c>
      <c r="G35" s="1">
        <f t="shared" si="6"/>
        <v>29.701043428793845</v>
      </c>
      <c r="H35" s="1">
        <f t="shared" si="7"/>
        <v>33.668850806451616</v>
      </c>
      <c r="I35" s="1">
        <f t="shared" si="8"/>
        <v>513.10483870967732</v>
      </c>
      <c r="J35" s="1">
        <f t="shared" si="9"/>
        <v>1.9489194499017681</v>
      </c>
    </row>
    <row r="36" spans="1:10" x14ac:dyDescent="0.25">
      <c r="A36" s="1">
        <v>8</v>
      </c>
      <c r="B36" s="1" t="s">
        <v>16</v>
      </c>
      <c r="C36" s="1">
        <v>2418</v>
      </c>
      <c r="D36" s="1">
        <v>2367</v>
      </c>
      <c r="E36" s="1">
        <v>2628</v>
      </c>
      <c r="F36" s="1">
        <f t="shared" si="5"/>
        <v>2471</v>
      </c>
      <c r="G36" s="1">
        <f t="shared" si="6"/>
        <v>36.991571730115723</v>
      </c>
      <c r="H36" s="1">
        <f t="shared" si="7"/>
        <v>27.033184945366248</v>
      </c>
      <c r="I36" s="1">
        <f t="shared" si="8"/>
        <v>411.97895588830437</v>
      </c>
      <c r="J36" s="1">
        <f t="shared" si="9"/>
        <v>2.4273084479371319</v>
      </c>
    </row>
    <row r="37" spans="1:10" x14ac:dyDescent="0.25">
      <c r="A37" s="1">
        <v>9</v>
      </c>
      <c r="B37" s="1" t="s">
        <v>17</v>
      </c>
      <c r="C37" s="1">
        <v>2291</v>
      </c>
      <c r="D37" s="1">
        <v>2226</v>
      </c>
      <c r="E37" s="1">
        <v>2114</v>
      </c>
      <c r="F37" s="1">
        <f t="shared" si="5"/>
        <v>2210.3333333333335</v>
      </c>
      <c r="G37" s="1">
        <f t="shared" si="6"/>
        <v>33.089317704356851</v>
      </c>
      <c r="H37" s="1">
        <f t="shared" si="7"/>
        <v>30.221233599758708</v>
      </c>
      <c r="I37" s="1">
        <f t="shared" si="8"/>
        <v>460.56401749359065</v>
      </c>
      <c r="J37" s="1">
        <f t="shared" si="9"/>
        <v>2.1712508185985593</v>
      </c>
    </row>
    <row r="38" spans="1:10" x14ac:dyDescent="0.25">
      <c r="A38" s="1">
        <v>10</v>
      </c>
      <c r="B38" s="1" t="s">
        <v>20</v>
      </c>
      <c r="C38" s="1">
        <v>1949</v>
      </c>
      <c r="D38" s="1">
        <v>1938</v>
      </c>
      <c r="E38" s="1">
        <v>1975</v>
      </c>
      <c r="F38" s="1">
        <f t="shared" si="5"/>
        <v>1954</v>
      </c>
      <c r="G38" s="1">
        <f t="shared" si="6"/>
        <v>29.251934909205229</v>
      </c>
      <c r="H38" s="1">
        <f t="shared" si="7"/>
        <v>34.185772773797339</v>
      </c>
      <c r="I38" s="1">
        <f t="shared" si="8"/>
        <v>520.98259979529166</v>
      </c>
      <c r="J38" s="1">
        <f t="shared" si="9"/>
        <v>1.919449901768173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王浩宇</dc:creator>
  <cp:lastModifiedBy>86187</cp:lastModifiedBy>
  <cp:lastPrinted>2022-05-11T02:46:19Z</cp:lastPrinted>
  <dcterms:created xsi:type="dcterms:W3CDTF">2015-06-05T18:19:34Z</dcterms:created>
  <dcterms:modified xsi:type="dcterms:W3CDTF">2022-06-27T10:07:08Z</dcterms:modified>
</cp:coreProperties>
</file>